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1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da50fae6ad563424/Documentos/12. Boletim Desigualdades nas Metrópoles/Número 015/"/>
    </mc:Choice>
  </mc:AlternateContent>
  <xr:revisionPtr revIDLastSave="140" documentId="13_ncr:1_{3BAEA686-AA5C-41CE-B7E8-0E7B52A31F69}" xr6:coauthVersionLast="47" xr6:coauthVersionMax="47" xr10:uidLastSave="{BE895B71-4CF9-4B1C-BC80-456A8DAD7E10}"/>
  <bookViews>
    <workbookView xWindow="-108" yWindow="-108" windowWidth="23256" windowHeight="12456" tabRatio="570" firstSheet="1" activeTab="4" xr2:uid="{00000000-000D-0000-FFFF-FFFF00000000}"/>
  </bookViews>
  <sheets>
    <sheet name="prep_gini_1" sheetId="16" r:id="rId1"/>
    <sheet name="prep_gini_2" sheetId="15" r:id="rId2"/>
    <sheet name="1.Coef. Gini" sheetId="1" r:id="rId3"/>
    <sheet name="2.Renda Média" sheetId="2" r:id="rId4"/>
    <sheet name="3.Renda_por_estrato" sheetId="3" r:id="rId5"/>
    <sheet name="4.Renda_1_4_sm" sheetId="10" r:id="rId6"/>
    <sheet name="5.Bem_estar_Sen" sheetId="30" r:id="rId7"/>
    <sheet name="6.Anexos" sheetId="23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3" i="10" l="1"/>
  <c r="AT63" i="10"/>
  <c r="AS63" i="10"/>
  <c r="AR63" i="10"/>
  <c r="AQ63" i="10"/>
  <c r="AU62" i="10"/>
  <c r="AT62" i="10"/>
  <c r="AS62" i="10"/>
  <c r="AR62" i="10"/>
  <c r="AQ62" i="10"/>
  <c r="AU61" i="10"/>
  <c r="AT61" i="10"/>
  <c r="AS61" i="10"/>
  <c r="AR61" i="10"/>
  <c r="AQ61" i="10"/>
  <c r="AU60" i="10"/>
  <c r="AT60" i="10"/>
  <c r="AS60" i="10"/>
  <c r="AR60" i="10"/>
  <c r="AQ60" i="10"/>
  <c r="AU59" i="10"/>
  <c r="AT59" i="10"/>
  <c r="AS59" i="10"/>
  <c r="AR59" i="10"/>
  <c r="AQ59" i="10"/>
  <c r="AU58" i="10"/>
  <c r="AT58" i="10"/>
  <c r="AS58" i="10"/>
  <c r="AR58" i="10"/>
  <c r="AQ58" i="10"/>
  <c r="AU57" i="10"/>
  <c r="AT57" i="10"/>
  <c r="AS57" i="10"/>
  <c r="AR57" i="10"/>
  <c r="AQ57" i="10"/>
  <c r="AU56" i="10"/>
  <c r="AT56" i="10"/>
  <c r="AS56" i="10"/>
  <c r="AR56" i="10"/>
  <c r="AQ56" i="10"/>
  <c r="AU55" i="10"/>
  <c r="AT55" i="10"/>
  <c r="AS55" i="10"/>
  <c r="AR55" i="10"/>
  <c r="AQ55" i="10"/>
  <c r="AU54" i="10"/>
  <c r="AT54" i="10"/>
  <c r="AS54" i="10"/>
  <c r="AR54" i="10"/>
  <c r="AQ54" i="10"/>
  <c r="AU53" i="10"/>
  <c r="AT53" i="10"/>
  <c r="AS53" i="10"/>
  <c r="AR53" i="10"/>
  <c r="AQ53" i="10"/>
  <c r="AU52" i="10"/>
  <c r="AT52" i="10"/>
  <c r="AS52" i="10"/>
  <c r="AR52" i="10"/>
  <c r="AQ52" i="10"/>
  <c r="AU51" i="10"/>
  <c r="AT51" i="10"/>
  <c r="AS51" i="10"/>
  <c r="AR51" i="10"/>
  <c r="AQ51" i="10"/>
  <c r="AU50" i="10"/>
  <c r="AT50" i="10"/>
  <c r="AS50" i="10"/>
  <c r="AR50" i="10"/>
  <c r="AQ50" i="10"/>
  <c r="AU49" i="10"/>
  <c r="AT49" i="10"/>
  <c r="AS49" i="10"/>
  <c r="AR49" i="10"/>
  <c r="AQ49" i="10"/>
  <c r="AU48" i="10"/>
  <c r="AT48" i="10"/>
  <c r="AS48" i="10"/>
  <c r="AR48" i="10"/>
  <c r="AQ48" i="10"/>
  <c r="AU47" i="10"/>
  <c r="AT47" i="10"/>
  <c r="AS47" i="10"/>
  <c r="AR47" i="10"/>
  <c r="AQ47" i="10"/>
  <c r="AU46" i="10"/>
  <c r="AT46" i="10"/>
  <c r="AS46" i="10"/>
  <c r="AR46" i="10"/>
  <c r="AQ46" i="10"/>
  <c r="AU45" i="10"/>
  <c r="AT45" i="10"/>
  <c r="AS45" i="10"/>
  <c r="AR45" i="10"/>
  <c r="AQ45" i="10"/>
  <c r="AU44" i="10"/>
  <c r="AT44" i="10"/>
  <c r="AS44" i="10"/>
  <c r="AR44" i="10"/>
  <c r="AQ44" i="10"/>
  <c r="AU43" i="10"/>
  <c r="AT43" i="10"/>
  <c r="AS43" i="10"/>
  <c r="AR43" i="10"/>
  <c r="AQ43" i="10"/>
  <c r="AU42" i="10"/>
  <c r="AT42" i="10"/>
  <c r="AS42" i="10"/>
  <c r="AR42" i="10"/>
  <c r="AQ42" i="10"/>
  <c r="AU41" i="10"/>
  <c r="AT41" i="10"/>
  <c r="AS41" i="10"/>
  <c r="AR41" i="10"/>
  <c r="AQ41" i="10"/>
  <c r="BM67" i="3"/>
  <c r="BR69" i="3"/>
  <c r="BQ69" i="3"/>
  <c r="BP69" i="3"/>
  <c r="BO69" i="3"/>
  <c r="BN69" i="3"/>
  <c r="BR68" i="3"/>
  <c r="BQ68" i="3"/>
  <c r="BP68" i="3"/>
  <c r="BO68" i="3"/>
  <c r="BN68" i="3"/>
  <c r="BR67" i="3"/>
  <c r="BQ67" i="3"/>
  <c r="BP67" i="3"/>
  <c r="BO67" i="3"/>
  <c r="BN67" i="3"/>
  <c r="AR85" i="3"/>
  <c r="AS85" i="3"/>
  <c r="AT85" i="3"/>
  <c r="AU85" i="3"/>
  <c r="AV85" i="3"/>
  <c r="AR86" i="3"/>
  <c r="AS86" i="3"/>
  <c r="AT86" i="3"/>
  <c r="AU86" i="3"/>
  <c r="AV86" i="3"/>
  <c r="AR87" i="3"/>
  <c r="AR164" i="3"/>
  <c r="AS87" i="3"/>
  <c r="AS164" i="3"/>
  <c r="AT87" i="3"/>
  <c r="AU87" i="3"/>
  <c r="AU164" i="3"/>
  <c r="AV87" i="3"/>
  <c r="AV164" i="3"/>
  <c r="AR88" i="3"/>
  <c r="AR165" i="3"/>
  <c r="AS88" i="3"/>
  <c r="AT88" i="3"/>
  <c r="AU88" i="3"/>
  <c r="AV88" i="3"/>
  <c r="AR89" i="3"/>
  <c r="AS89" i="3"/>
  <c r="AT89" i="3"/>
  <c r="AU89" i="3"/>
  <c r="AV89" i="3"/>
  <c r="AR90" i="3"/>
  <c r="AS90" i="3"/>
  <c r="AT90" i="3"/>
  <c r="AU90" i="3"/>
  <c r="AU165" i="3"/>
  <c r="AV90" i="3"/>
  <c r="AR91" i="3"/>
  <c r="AS91" i="3"/>
  <c r="AS166" i="3"/>
  <c r="AT91" i="3"/>
  <c r="AU91" i="3"/>
  <c r="AV91" i="3"/>
  <c r="AR92" i="3"/>
  <c r="AS92" i="3"/>
  <c r="AT92" i="3"/>
  <c r="AU92" i="3"/>
  <c r="AV92" i="3"/>
  <c r="AR93" i="3"/>
  <c r="AS93" i="3"/>
  <c r="AT93" i="3"/>
  <c r="AU93" i="3"/>
  <c r="AV93" i="3"/>
  <c r="AR94" i="3"/>
  <c r="AS94" i="3"/>
  <c r="AT94" i="3"/>
  <c r="AU94" i="3"/>
  <c r="AU167" i="3"/>
  <c r="AV94" i="3"/>
  <c r="AR95" i="3"/>
  <c r="AS95" i="3"/>
  <c r="AT95" i="3"/>
  <c r="AU95" i="3"/>
  <c r="AV95" i="3"/>
  <c r="AR96" i="3"/>
  <c r="AR167" i="3"/>
  <c r="AS96" i="3"/>
  <c r="AT96" i="3"/>
  <c r="AU96" i="3"/>
  <c r="AV96" i="3"/>
  <c r="AR97" i="3"/>
  <c r="AS97" i="3"/>
  <c r="AT97" i="3"/>
  <c r="AU97" i="3"/>
  <c r="AV97" i="3"/>
  <c r="AR98" i="3"/>
  <c r="AS98" i="3"/>
  <c r="AT98" i="3"/>
  <c r="AU98" i="3"/>
  <c r="AV98" i="3"/>
  <c r="AR99" i="3"/>
  <c r="AR168" i="3"/>
  <c r="AS99" i="3"/>
  <c r="AS168" i="3"/>
  <c r="AT99" i="3"/>
  <c r="AU99" i="3"/>
  <c r="AU168" i="3"/>
  <c r="AV99" i="3"/>
  <c r="AR100" i="3"/>
  <c r="AS100" i="3"/>
  <c r="AT100" i="3"/>
  <c r="AU100" i="3"/>
  <c r="AV100" i="3"/>
  <c r="AR101" i="3"/>
  <c r="AS101" i="3"/>
  <c r="AT101" i="3"/>
  <c r="AU101" i="3"/>
  <c r="AV101" i="3"/>
  <c r="AR102" i="3"/>
  <c r="AS102" i="3"/>
  <c r="AT102" i="3"/>
  <c r="AU102" i="3"/>
  <c r="AU169" i="3"/>
  <c r="AV102" i="3"/>
  <c r="AR103" i="3"/>
  <c r="AS103" i="3"/>
  <c r="AT103" i="3"/>
  <c r="AU103" i="3"/>
  <c r="AV103" i="3"/>
  <c r="AR104" i="3"/>
  <c r="AS104" i="3"/>
  <c r="AT104" i="3"/>
  <c r="AU104" i="3"/>
  <c r="AV104" i="3"/>
  <c r="AR105" i="3"/>
  <c r="AS105" i="3"/>
  <c r="AT105" i="3"/>
  <c r="AU105" i="3"/>
  <c r="AV105" i="3"/>
  <c r="AR106" i="3"/>
  <c r="AS106" i="3"/>
  <c r="AT106" i="3"/>
  <c r="AU106" i="3"/>
  <c r="AU171" i="3"/>
  <c r="AV106" i="3"/>
  <c r="AR107" i="3"/>
  <c r="AS107" i="3"/>
  <c r="AT107" i="3"/>
  <c r="AU107" i="3"/>
  <c r="AV107" i="3"/>
  <c r="AR108" i="3"/>
  <c r="AR171" i="3"/>
  <c r="AS108" i="3"/>
  <c r="AT108" i="3"/>
  <c r="AU108" i="3"/>
  <c r="AV108" i="3"/>
  <c r="AR109" i="3"/>
  <c r="AS109" i="3"/>
  <c r="AT109" i="3"/>
  <c r="AU109" i="3"/>
  <c r="AV109" i="3"/>
  <c r="AR110" i="3"/>
  <c r="AS110" i="3"/>
  <c r="AT110" i="3"/>
  <c r="AU110" i="3"/>
  <c r="AV110" i="3"/>
  <c r="AR111" i="3"/>
  <c r="AR172" i="3"/>
  <c r="AS111" i="3"/>
  <c r="AS172" i="3"/>
  <c r="AT111" i="3"/>
  <c r="AU111" i="3"/>
  <c r="AU172" i="3"/>
  <c r="AV111" i="3"/>
  <c r="AV172" i="3"/>
  <c r="AR112" i="3"/>
  <c r="AR173" i="3"/>
  <c r="AS112" i="3"/>
  <c r="AT112" i="3"/>
  <c r="AU112" i="3"/>
  <c r="AV112" i="3"/>
  <c r="AR113" i="3"/>
  <c r="AS113" i="3"/>
  <c r="AT113" i="3"/>
  <c r="AU113" i="3"/>
  <c r="AV113" i="3"/>
  <c r="AR114" i="3"/>
  <c r="AS114" i="3"/>
  <c r="AT114" i="3"/>
  <c r="AU114" i="3"/>
  <c r="AU173" i="3"/>
  <c r="AV114" i="3"/>
  <c r="AR115" i="3"/>
  <c r="AS115" i="3"/>
  <c r="AS174" i="3"/>
  <c r="AT115" i="3"/>
  <c r="AU115" i="3"/>
  <c r="AV115" i="3"/>
  <c r="AR116" i="3"/>
  <c r="AS116" i="3"/>
  <c r="AT116" i="3"/>
  <c r="AU116" i="3"/>
  <c r="AV116" i="3"/>
  <c r="AR117" i="3"/>
  <c r="AS117" i="3"/>
  <c r="AT117" i="3"/>
  <c r="AU117" i="3"/>
  <c r="AV117" i="3"/>
  <c r="AR118" i="3"/>
  <c r="AS118" i="3"/>
  <c r="AT118" i="3"/>
  <c r="AU118" i="3"/>
  <c r="AU175" i="3"/>
  <c r="AV118" i="3"/>
  <c r="AR119" i="3"/>
  <c r="AS119" i="3"/>
  <c r="AT119" i="3"/>
  <c r="AU119" i="3"/>
  <c r="AV119" i="3"/>
  <c r="AR120" i="3"/>
  <c r="AR175" i="3"/>
  <c r="AS120" i="3"/>
  <c r="AT120" i="3"/>
  <c r="AU120" i="3"/>
  <c r="AV120" i="3"/>
  <c r="AR121" i="3"/>
  <c r="AS121" i="3"/>
  <c r="AT121" i="3"/>
  <c r="AU121" i="3"/>
  <c r="AV121" i="3"/>
  <c r="AR122" i="3"/>
  <c r="AS122" i="3"/>
  <c r="AT122" i="3"/>
  <c r="AU122" i="3"/>
  <c r="AV122" i="3"/>
  <c r="AR123" i="3"/>
  <c r="AR176" i="3"/>
  <c r="AS123" i="3"/>
  <c r="AS176" i="3"/>
  <c r="AT123" i="3"/>
  <c r="AU123" i="3"/>
  <c r="AU176" i="3"/>
  <c r="AV123" i="3"/>
  <c r="AV176" i="3"/>
  <c r="AR124" i="3"/>
  <c r="AR177" i="3"/>
  <c r="AS124" i="3"/>
  <c r="AT124" i="3"/>
  <c r="AU124" i="3"/>
  <c r="AV124" i="3"/>
  <c r="AR125" i="3"/>
  <c r="AS125" i="3"/>
  <c r="AT125" i="3"/>
  <c r="AU125" i="3"/>
  <c r="AV125" i="3"/>
  <c r="AR126" i="3"/>
  <c r="AS126" i="3"/>
  <c r="AT126" i="3"/>
  <c r="AU126" i="3"/>
  <c r="AU177" i="3"/>
  <c r="AV126" i="3"/>
  <c r="AR127" i="3"/>
  <c r="AS127" i="3"/>
  <c r="AS178" i="3"/>
  <c r="AT127" i="3"/>
  <c r="AU127" i="3"/>
  <c r="AV127" i="3"/>
  <c r="AR128" i="3"/>
  <c r="AS128" i="3"/>
  <c r="AT128" i="3"/>
  <c r="AU128" i="3"/>
  <c r="AV128" i="3"/>
  <c r="AR129" i="3"/>
  <c r="AS129" i="3"/>
  <c r="AT129" i="3"/>
  <c r="AU129" i="3"/>
  <c r="AV129" i="3"/>
  <c r="AR130" i="3"/>
  <c r="AS130" i="3"/>
  <c r="AT130" i="3"/>
  <c r="AU130" i="3"/>
  <c r="AU179" i="3"/>
  <c r="AV130" i="3"/>
  <c r="AR131" i="3"/>
  <c r="AS131" i="3"/>
  <c r="AT131" i="3"/>
  <c r="AU131" i="3"/>
  <c r="AV131" i="3"/>
  <c r="AR132" i="3"/>
  <c r="AR179" i="3"/>
  <c r="AS132" i="3"/>
  <c r="AT132" i="3"/>
  <c r="AU132" i="3"/>
  <c r="AV132" i="3"/>
  <c r="AR133" i="3"/>
  <c r="AS133" i="3"/>
  <c r="AT133" i="3"/>
  <c r="AU133" i="3"/>
  <c r="AV133" i="3"/>
  <c r="AR134" i="3"/>
  <c r="AS134" i="3"/>
  <c r="AT134" i="3"/>
  <c r="AU134" i="3"/>
  <c r="AV134" i="3"/>
  <c r="AR135" i="3"/>
  <c r="AR180" i="3"/>
  <c r="AS135" i="3"/>
  <c r="AS180" i="3"/>
  <c r="AT135" i="3"/>
  <c r="AU135" i="3"/>
  <c r="AU180" i="3"/>
  <c r="AV135" i="3"/>
  <c r="AV180" i="3"/>
  <c r="AR136" i="3"/>
  <c r="AR181" i="3"/>
  <c r="AS136" i="3"/>
  <c r="AT136" i="3"/>
  <c r="AU136" i="3"/>
  <c r="AV136" i="3"/>
  <c r="AR137" i="3"/>
  <c r="AS137" i="3"/>
  <c r="AT137" i="3"/>
  <c r="AU137" i="3"/>
  <c r="AV137" i="3"/>
  <c r="AR138" i="3"/>
  <c r="AS138" i="3"/>
  <c r="AT138" i="3"/>
  <c r="AU138" i="3"/>
  <c r="AU181" i="3"/>
  <c r="AV138" i="3"/>
  <c r="AR139" i="3"/>
  <c r="AS139" i="3"/>
  <c r="AS182" i="3"/>
  <c r="AT139" i="3"/>
  <c r="AU139" i="3"/>
  <c r="AV139" i="3"/>
  <c r="AR140" i="3"/>
  <c r="AS140" i="3"/>
  <c r="AT140" i="3"/>
  <c r="AU140" i="3"/>
  <c r="AV140" i="3"/>
  <c r="AR141" i="3"/>
  <c r="AS141" i="3"/>
  <c r="AT141" i="3"/>
  <c r="AU141" i="3"/>
  <c r="AV141" i="3"/>
  <c r="AR142" i="3"/>
  <c r="AS142" i="3"/>
  <c r="AT142" i="3"/>
  <c r="AU142" i="3"/>
  <c r="AU183" i="3"/>
  <c r="AV142" i="3"/>
  <c r="AR143" i="3"/>
  <c r="AS143" i="3"/>
  <c r="AT143" i="3"/>
  <c r="AU143" i="3"/>
  <c r="AV143" i="3"/>
  <c r="AR144" i="3"/>
  <c r="AR183" i="3"/>
  <c r="AS144" i="3"/>
  <c r="AT144" i="3"/>
  <c r="AU144" i="3"/>
  <c r="AV144" i="3"/>
  <c r="AR145" i="3"/>
  <c r="AS145" i="3"/>
  <c r="AT145" i="3"/>
  <c r="AU145" i="3"/>
  <c r="AV145" i="3"/>
  <c r="AR146" i="3"/>
  <c r="AS146" i="3"/>
  <c r="AT146" i="3"/>
  <c r="AU146" i="3"/>
  <c r="AV146" i="3"/>
  <c r="AR147" i="3"/>
  <c r="AR184" i="3"/>
  <c r="AS147" i="3"/>
  <c r="AS184" i="3"/>
  <c r="AT147" i="3"/>
  <c r="AU147" i="3"/>
  <c r="AU184" i="3"/>
  <c r="AV147" i="3"/>
  <c r="AV184" i="3"/>
  <c r="AR148" i="3"/>
  <c r="AS148" i="3"/>
  <c r="AT148" i="3"/>
  <c r="AU148" i="3"/>
  <c r="AV148" i="3"/>
  <c r="AR149" i="3"/>
  <c r="AS149" i="3"/>
  <c r="AT149" i="3"/>
  <c r="AU149" i="3"/>
  <c r="AV149" i="3"/>
  <c r="AR150" i="3"/>
  <c r="AS150" i="3"/>
  <c r="AT150" i="3"/>
  <c r="AU150" i="3"/>
  <c r="AU185" i="3"/>
  <c r="AV150" i="3"/>
  <c r="AR151" i="3"/>
  <c r="AS151" i="3"/>
  <c r="AT151" i="3"/>
  <c r="AU151" i="3"/>
  <c r="AV151" i="3"/>
  <c r="AR152" i="3"/>
  <c r="AS152" i="3"/>
  <c r="AT152" i="3"/>
  <c r="AU152" i="3"/>
  <c r="AV152" i="3"/>
  <c r="AR153" i="3"/>
  <c r="AS153" i="3"/>
  <c r="AS186" i="3"/>
  <c r="AT153" i="3"/>
  <c r="AU153" i="3"/>
  <c r="AV153" i="3"/>
  <c r="AR154" i="3"/>
  <c r="AS154" i="3"/>
  <c r="AT154" i="3"/>
  <c r="AU154" i="3"/>
  <c r="AU187" i="3"/>
  <c r="AV154" i="3"/>
  <c r="AR155" i="3"/>
  <c r="AS155" i="3"/>
  <c r="AT155" i="3"/>
  <c r="AU155" i="3"/>
  <c r="AV155" i="3"/>
  <c r="AR156" i="3"/>
  <c r="AR187" i="3"/>
  <c r="AS156" i="3"/>
  <c r="AT156" i="3"/>
  <c r="AU156" i="3"/>
  <c r="AV156" i="3"/>
  <c r="AQ35" i="2"/>
  <c r="AR35" i="2"/>
  <c r="AS35" i="2"/>
  <c r="AT35" i="2"/>
  <c r="AU35" i="2"/>
  <c r="AQ36" i="2"/>
  <c r="AR36" i="2"/>
  <c r="AS36" i="2"/>
  <c r="AT36" i="2"/>
  <c r="AU36" i="2"/>
  <c r="AQ37" i="2"/>
  <c r="AR37" i="2"/>
  <c r="AS37" i="2"/>
  <c r="AT37" i="2"/>
  <c r="AU37" i="2"/>
  <c r="AQ38" i="2"/>
  <c r="AR38" i="2"/>
  <c r="AS38" i="2"/>
  <c r="AT38" i="2"/>
  <c r="AU38" i="2"/>
  <c r="AQ39" i="2"/>
  <c r="AR39" i="2"/>
  <c r="AS39" i="2"/>
  <c r="AT39" i="2"/>
  <c r="AU39" i="2"/>
  <c r="AQ40" i="2"/>
  <c r="AR40" i="2"/>
  <c r="AS40" i="2"/>
  <c r="AT40" i="2"/>
  <c r="AU40" i="2"/>
  <c r="AQ41" i="2"/>
  <c r="AR41" i="2"/>
  <c r="AS41" i="2"/>
  <c r="AT41" i="2"/>
  <c r="AU41" i="2"/>
  <c r="AQ42" i="2"/>
  <c r="AR42" i="2"/>
  <c r="AS42" i="2"/>
  <c r="AT42" i="2"/>
  <c r="AU42" i="2"/>
  <c r="AQ43" i="2"/>
  <c r="AR43" i="2"/>
  <c r="AS43" i="2"/>
  <c r="AT43" i="2"/>
  <c r="AU43" i="2"/>
  <c r="AQ44" i="2"/>
  <c r="AR44" i="2"/>
  <c r="AS44" i="2"/>
  <c r="AT44" i="2"/>
  <c r="AU44" i="2"/>
  <c r="AQ45" i="2"/>
  <c r="AR45" i="2"/>
  <c r="AS45" i="2"/>
  <c r="AT45" i="2"/>
  <c r="AU45" i="2"/>
  <c r="AQ46" i="2"/>
  <c r="AR46" i="2"/>
  <c r="AS46" i="2"/>
  <c r="AT46" i="2"/>
  <c r="AU46" i="2"/>
  <c r="AQ47" i="2"/>
  <c r="AR47" i="2"/>
  <c r="AS47" i="2"/>
  <c r="AT47" i="2"/>
  <c r="AU47" i="2"/>
  <c r="AQ48" i="2"/>
  <c r="AR48" i="2"/>
  <c r="AS48" i="2"/>
  <c r="AT48" i="2"/>
  <c r="AU48" i="2"/>
  <c r="AQ49" i="2"/>
  <c r="AR49" i="2"/>
  <c r="AS49" i="2"/>
  <c r="AT49" i="2"/>
  <c r="AU49" i="2"/>
  <c r="AQ50" i="2"/>
  <c r="AR50" i="2"/>
  <c r="AS50" i="2"/>
  <c r="AT50" i="2"/>
  <c r="AU50" i="2"/>
  <c r="AQ51" i="2"/>
  <c r="AR51" i="2"/>
  <c r="AS51" i="2"/>
  <c r="AT51" i="2"/>
  <c r="AU51" i="2"/>
  <c r="AQ52" i="2"/>
  <c r="AR52" i="2"/>
  <c r="AS52" i="2"/>
  <c r="AT52" i="2"/>
  <c r="AU52" i="2"/>
  <c r="AQ53" i="2"/>
  <c r="AR53" i="2"/>
  <c r="AS53" i="2"/>
  <c r="AT53" i="2"/>
  <c r="AU53" i="2"/>
  <c r="AQ54" i="2"/>
  <c r="AR54" i="2"/>
  <c r="AS54" i="2"/>
  <c r="AT54" i="2"/>
  <c r="AU54" i="2"/>
  <c r="AQ55" i="2"/>
  <c r="AR55" i="2"/>
  <c r="AS55" i="2"/>
  <c r="AT55" i="2"/>
  <c r="AU55" i="2"/>
  <c r="AQ56" i="2"/>
  <c r="AR56" i="2"/>
  <c r="AS56" i="2"/>
  <c r="AT56" i="2"/>
  <c r="AU56" i="2"/>
  <c r="AQ57" i="2"/>
  <c r="AR57" i="2"/>
  <c r="AS57" i="2"/>
  <c r="AT57" i="2"/>
  <c r="AU57" i="2"/>
  <c r="AQ58" i="2"/>
  <c r="AR58" i="2"/>
  <c r="AS58" i="2"/>
  <c r="AT58" i="2"/>
  <c r="AU58" i="2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D1" i="15"/>
  <c r="D2" i="15"/>
  <c r="D3" i="15"/>
  <c r="D4" i="15"/>
  <c r="AS170" i="3"/>
  <c r="AR185" i="3"/>
  <c r="AR169" i="3"/>
  <c r="AV187" i="3"/>
  <c r="AV179" i="3"/>
  <c r="AV167" i="3"/>
  <c r="AT177" i="3"/>
  <c r="AT169" i="3"/>
  <c r="AT167" i="3"/>
  <c r="AT165" i="3"/>
  <c r="AS187" i="3"/>
  <c r="AV185" i="3"/>
  <c r="AS179" i="3"/>
  <c r="AS167" i="3"/>
  <c r="AU174" i="3"/>
  <c r="AU166" i="3"/>
  <c r="AV183" i="3"/>
  <c r="AV175" i="3"/>
  <c r="AV171" i="3"/>
  <c r="AT187" i="3"/>
  <c r="AT181" i="3"/>
  <c r="AT179" i="3"/>
  <c r="AT175" i="3"/>
  <c r="AS183" i="3"/>
  <c r="AS177" i="3"/>
  <c r="AS175" i="3"/>
  <c r="AS171" i="3"/>
  <c r="AS165" i="3"/>
  <c r="AV186" i="3"/>
  <c r="AV182" i="3"/>
  <c r="AV178" i="3"/>
  <c r="AV174" i="3"/>
  <c r="AV170" i="3"/>
  <c r="AV168" i="3"/>
  <c r="AV166" i="3"/>
  <c r="AU186" i="3"/>
  <c r="AU182" i="3"/>
  <c r="AU178" i="3"/>
  <c r="AU170" i="3"/>
  <c r="AT186" i="3"/>
  <c r="AT184" i="3"/>
  <c r="AT182" i="3"/>
  <c r="AT180" i="3"/>
  <c r="AT178" i="3"/>
  <c r="AT176" i="3"/>
  <c r="AT174" i="3"/>
  <c r="AT172" i="3"/>
  <c r="AT170" i="3"/>
  <c r="AT168" i="3"/>
  <c r="AT166" i="3"/>
  <c r="AT164" i="3"/>
  <c r="AV177" i="3"/>
  <c r="AV169" i="3"/>
  <c r="AT183" i="3"/>
  <c r="AT171" i="3"/>
  <c r="AS185" i="3"/>
  <c r="AS181" i="3"/>
  <c r="AS173" i="3"/>
  <c r="AS169" i="3"/>
  <c r="AV181" i="3"/>
  <c r="AV173" i="3"/>
  <c r="AV165" i="3"/>
  <c r="AT185" i="3"/>
  <c r="AT173" i="3"/>
  <c r="AR186" i="3"/>
  <c r="AR182" i="3"/>
  <c r="AR178" i="3"/>
  <c r="AR174" i="3"/>
  <c r="AR170" i="3"/>
  <c r="AR166" i="3"/>
  <c r="AA1" i="15"/>
  <c r="E1" i="15"/>
  <c r="B96" i="15"/>
  <c r="BM68" i="3"/>
  <c r="BM69" i="3"/>
  <c r="AQ156" i="3"/>
  <c r="AQ155" i="3"/>
  <c r="AQ154" i="3"/>
  <c r="AQ153" i="3"/>
  <c r="AQ152" i="3"/>
  <c r="AQ151" i="3"/>
  <c r="AQ150" i="3"/>
  <c r="AQ149" i="3"/>
  <c r="AQ148" i="3"/>
  <c r="AQ147" i="3"/>
  <c r="AQ146" i="3"/>
  <c r="AQ145" i="3"/>
  <c r="AQ144" i="3"/>
  <c r="AQ143" i="3"/>
  <c r="AQ142" i="3"/>
  <c r="AQ141" i="3"/>
  <c r="AQ140" i="3"/>
  <c r="AQ139" i="3"/>
  <c r="AQ138" i="3"/>
  <c r="AQ137" i="3"/>
  <c r="AQ136" i="3"/>
  <c r="AQ135" i="3"/>
  <c r="AQ134" i="3"/>
  <c r="AQ133" i="3"/>
  <c r="AQ132" i="3"/>
  <c r="AQ179" i="3"/>
  <c r="AQ131" i="3"/>
  <c r="AQ130" i="3"/>
  <c r="AQ129" i="3"/>
  <c r="AQ128" i="3"/>
  <c r="AQ127" i="3"/>
  <c r="AQ126" i="3"/>
  <c r="AQ125" i="3"/>
  <c r="AQ124" i="3"/>
  <c r="AQ123" i="3"/>
  <c r="AQ122" i="3"/>
  <c r="AQ121" i="3"/>
  <c r="AQ120" i="3"/>
  <c r="AQ119" i="3"/>
  <c r="AQ118" i="3"/>
  <c r="AQ117" i="3"/>
  <c r="AQ116" i="3"/>
  <c r="AQ115" i="3"/>
  <c r="AQ114" i="3"/>
  <c r="AQ113" i="3"/>
  <c r="AQ112" i="3"/>
  <c r="AQ111" i="3"/>
  <c r="AQ110" i="3"/>
  <c r="AQ109" i="3"/>
  <c r="AQ108" i="3"/>
  <c r="AQ107" i="3"/>
  <c r="AQ106" i="3"/>
  <c r="AQ105" i="3"/>
  <c r="AQ104" i="3"/>
  <c r="AQ103" i="3"/>
  <c r="AQ102" i="3"/>
  <c r="AQ101" i="3"/>
  <c r="AQ100" i="3"/>
  <c r="AQ99" i="3"/>
  <c r="AQ98" i="3"/>
  <c r="AQ97" i="3"/>
  <c r="AQ96" i="3"/>
  <c r="AQ95" i="3"/>
  <c r="AQ94" i="3"/>
  <c r="AQ93" i="3"/>
  <c r="AQ92" i="3"/>
  <c r="AQ91" i="3"/>
  <c r="AQ90" i="3"/>
  <c r="AQ89" i="3"/>
  <c r="AQ88" i="3"/>
  <c r="AQ87" i="3"/>
  <c r="AQ86" i="3"/>
  <c r="AQ85" i="3"/>
  <c r="AR82" i="30"/>
  <c r="AR81" i="30"/>
  <c r="AR80" i="30"/>
  <c r="AR79" i="30"/>
  <c r="AR78" i="30"/>
  <c r="AR77" i="30"/>
  <c r="AR76" i="30"/>
  <c r="AR75" i="30"/>
  <c r="AR74" i="30"/>
  <c r="AR73" i="30"/>
  <c r="AR72" i="30"/>
  <c r="AR71" i="30"/>
  <c r="AR70" i="30"/>
  <c r="AR69" i="30"/>
  <c r="AR68" i="30"/>
  <c r="AR67" i="30"/>
  <c r="AR66" i="30"/>
  <c r="AR65" i="30"/>
  <c r="AR64" i="30"/>
  <c r="AR63" i="30"/>
  <c r="AR62" i="30"/>
  <c r="AR61" i="30"/>
  <c r="AR60" i="30"/>
  <c r="AR59" i="30"/>
  <c r="AP63" i="10"/>
  <c r="AP62" i="10"/>
  <c r="AP61" i="10"/>
  <c r="AP60" i="10"/>
  <c r="AP59" i="10"/>
  <c r="AP58" i="10"/>
  <c r="AP57" i="10"/>
  <c r="AP56" i="10"/>
  <c r="AP55" i="10"/>
  <c r="AP54" i="10"/>
  <c r="AP53" i="10"/>
  <c r="AP52" i="10"/>
  <c r="AP51" i="10"/>
  <c r="AP50" i="10"/>
  <c r="AP49" i="10"/>
  <c r="AP48" i="10"/>
  <c r="AP47" i="10"/>
  <c r="AP46" i="10"/>
  <c r="AP45" i="10"/>
  <c r="AP44" i="10"/>
  <c r="AP43" i="10"/>
  <c r="AP42" i="10"/>
  <c r="AP41" i="10"/>
  <c r="AP58" i="2"/>
  <c r="AP57" i="2"/>
  <c r="AP56" i="2"/>
  <c r="AP55" i="2"/>
  <c r="AP54" i="2"/>
  <c r="AP53" i="2"/>
  <c r="AP52" i="2"/>
  <c r="AP51" i="2"/>
  <c r="AP50" i="2"/>
  <c r="AP49" i="2"/>
  <c r="AP48" i="2"/>
  <c r="AP47" i="2"/>
  <c r="AP46" i="2"/>
  <c r="AP45" i="2"/>
  <c r="AP44" i="2"/>
  <c r="AP43" i="2"/>
  <c r="AP42" i="2"/>
  <c r="AP41" i="2"/>
  <c r="AP40" i="2"/>
  <c r="AP39" i="2"/>
  <c r="AP38" i="2"/>
  <c r="AP37" i="2"/>
  <c r="AP36" i="2"/>
  <c r="AP35" i="2"/>
  <c r="B82" i="30"/>
  <c r="AQ82" i="30"/>
  <c r="AP82" i="30"/>
  <c r="AO82" i="30"/>
  <c r="AN82" i="30"/>
  <c r="AM82" i="30"/>
  <c r="AL82" i="30"/>
  <c r="AK82" i="30"/>
  <c r="AJ82" i="30"/>
  <c r="AI82" i="30"/>
  <c r="AH82" i="30"/>
  <c r="AG82" i="30"/>
  <c r="AF82" i="30"/>
  <c r="AE82" i="30"/>
  <c r="AD82" i="30"/>
  <c r="AC82" i="30"/>
  <c r="AB82" i="30"/>
  <c r="AA82" i="30"/>
  <c r="Z82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AQ81" i="30"/>
  <c r="AP81" i="30"/>
  <c r="AO81" i="30"/>
  <c r="AN81" i="30"/>
  <c r="AM81" i="30"/>
  <c r="AL81" i="30"/>
  <c r="AK81" i="30"/>
  <c r="AJ81" i="30"/>
  <c r="AI81" i="30"/>
  <c r="AH81" i="30"/>
  <c r="AG81" i="30"/>
  <c r="AF81" i="30"/>
  <c r="AE81" i="30"/>
  <c r="AD81" i="30"/>
  <c r="AC81" i="30"/>
  <c r="AB81" i="30"/>
  <c r="AA81" i="30"/>
  <c r="Z81" i="30"/>
  <c r="Y81" i="30"/>
  <c r="X81" i="30"/>
  <c r="W81" i="30"/>
  <c r="V81" i="30"/>
  <c r="U81" i="30"/>
  <c r="T81" i="30"/>
  <c r="S81" i="30"/>
  <c r="R81" i="30"/>
  <c r="Q81" i="30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B81" i="30"/>
  <c r="AQ80" i="30"/>
  <c r="AP80" i="30"/>
  <c r="AO80" i="30"/>
  <c r="AN80" i="30"/>
  <c r="AM80" i="30"/>
  <c r="AL80" i="30"/>
  <c r="AK80" i="30"/>
  <c r="AJ80" i="30"/>
  <c r="AI80" i="30"/>
  <c r="AH80" i="30"/>
  <c r="AG80" i="30"/>
  <c r="AF80" i="30"/>
  <c r="AE80" i="30"/>
  <c r="AD80" i="30"/>
  <c r="AC80" i="30"/>
  <c r="AB80" i="30"/>
  <c r="AA80" i="30"/>
  <c r="Z80" i="30"/>
  <c r="Y80" i="30"/>
  <c r="X80" i="30"/>
  <c r="W80" i="30"/>
  <c r="V80" i="30"/>
  <c r="U80" i="30"/>
  <c r="T80" i="30"/>
  <c r="S80" i="30"/>
  <c r="R80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AQ79" i="30"/>
  <c r="AP79" i="30"/>
  <c r="AO79" i="30"/>
  <c r="AN79" i="30"/>
  <c r="AM79" i="30"/>
  <c r="AL79" i="30"/>
  <c r="AK79" i="30"/>
  <c r="AJ79" i="30"/>
  <c r="AI79" i="30"/>
  <c r="AH79" i="30"/>
  <c r="AG79" i="30"/>
  <c r="AF79" i="30"/>
  <c r="AE79" i="30"/>
  <c r="AD79" i="30"/>
  <c r="AC79" i="30"/>
  <c r="AB79" i="30"/>
  <c r="AA79" i="30"/>
  <c r="Z79" i="30"/>
  <c r="Y79" i="30"/>
  <c r="X79" i="30"/>
  <c r="W79" i="30"/>
  <c r="V79" i="30"/>
  <c r="U79" i="30"/>
  <c r="T79" i="30"/>
  <c r="S79" i="30"/>
  <c r="R79" i="30"/>
  <c r="Q79" i="30"/>
  <c r="P79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B79" i="30"/>
  <c r="AQ78" i="30"/>
  <c r="AP78" i="30"/>
  <c r="AO78" i="30"/>
  <c r="AN78" i="30"/>
  <c r="AM78" i="30"/>
  <c r="AL78" i="30"/>
  <c r="AK78" i="30"/>
  <c r="AJ78" i="30"/>
  <c r="AI78" i="30"/>
  <c r="AH78" i="30"/>
  <c r="AG78" i="30"/>
  <c r="AF78" i="30"/>
  <c r="AE78" i="30"/>
  <c r="AD78" i="30"/>
  <c r="AC78" i="30"/>
  <c r="AB78" i="30"/>
  <c r="AA78" i="30"/>
  <c r="Z78" i="30"/>
  <c r="Y78" i="30"/>
  <c r="X78" i="30"/>
  <c r="W78" i="30"/>
  <c r="V78" i="30"/>
  <c r="U78" i="30"/>
  <c r="T78" i="30"/>
  <c r="S78" i="30"/>
  <c r="R78" i="30"/>
  <c r="Q78" i="30"/>
  <c r="P78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B78" i="30"/>
  <c r="AQ77" i="30"/>
  <c r="AP77" i="30"/>
  <c r="AO77" i="30"/>
  <c r="AN77" i="30"/>
  <c r="AM77" i="30"/>
  <c r="AL77" i="30"/>
  <c r="AK77" i="30"/>
  <c r="AJ77" i="30"/>
  <c r="AI77" i="30"/>
  <c r="AH77" i="30"/>
  <c r="AG77" i="30"/>
  <c r="AF77" i="30"/>
  <c r="AE77" i="30"/>
  <c r="AD77" i="30"/>
  <c r="AC77" i="30"/>
  <c r="AB77" i="30"/>
  <c r="AA77" i="30"/>
  <c r="Z77" i="30"/>
  <c r="Y77" i="30"/>
  <c r="X77" i="30"/>
  <c r="W77" i="30"/>
  <c r="V77" i="30"/>
  <c r="U77" i="30"/>
  <c r="T77" i="30"/>
  <c r="S77" i="30"/>
  <c r="R77" i="30"/>
  <c r="Q77" i="30"/>
  <c r="P77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C77" i="30"/>
  <c r="B77" i="30"/>
  <c r="AQ76" i="30"/>
  <c r="AP76" i="30"/>
  <c r="AO76" i="30"/>
  <c r="AN76" i="30"/>
  <c r="AM76" i="30"/>
  <c r="AL76" i="30"/>
  <c r="AK76" i="30"/>
  <c r="AJ76" i="30"/>
  <c r="AI76" i="30"/>
  <c r="AH76" i="30"/>
  <c r="AG76" i="30"/>
  <c r="AF76" i="30"/>
  <c r="AE76" i="30"/>
  <c r="AD76" i="30"/>
  <c r="AC76" i="30"/>
  <c r="AB76" i="30"/>
  <c r="AA76" i="30"/>
  <c r="Z76" i="30"/>
  <c r="Y76" i="30"/>
  <c r="X76" i="30"/>
  <c r="W76" i="30"/>
  <c r="V76" i="30"/>
  <c r="U76" i="30"/>
  <c r="T76" i="30"/>
  <c r="S76" i="30"/>
  <c r="R76" i="30"/>
  <c r="Q76" i="30"/>
  <c r="P76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C76" i="30"/>
  <c r="B76" i="30"/>
  <c r="AQ75" i="30"/>
  <c r="AP75" i="30"/>
  <c r="AO75" i="30"/>
  <c r="AN75" i="30"/>
  <c r="AM75" i="30"/>
  <c r="AL75" i="30"/>
  <c r="AK75" i="30"/>
  <c r="AJ75" i="30"/>
  <c r="AI75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C75" i="30"/>
  <c r="B75" i="30"/>
  <c r="AQ74" i="30"/>
  <c r="AP74" i="30"/>
  <c r="AO74" i="30"/>
  <c r="AN74" i="30"/>
  <c r="AM74" i="30"/>
  <c r="AL74" i="30"/>
  <c r="AK74" i="30"/>
  <c r="AJ74" i="30"/>
  <c r="AI74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C74" i="30"/>
  <c r="B74" i="30"/>
  <c r="AQ73" i="30"/>
  <c r="AP73" i="30"/>
  <c r="AO73" i="30"/>
  <c r="AN73" i="30"/>
  <c r="AM73" i="30"/>
  <c r="AL73" i="30"/>
  <c r="AK73" i="30"/>
  <c r="AJ73" i="30"/>
  <c r="AI73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C73" i="30"/>
  <c r="B73" i="30"/>
  <c r="AQ72" i="30"/>
  <c r="AP72" i="30"/>
  <c r="AO72" i="30"/>
  <c r="AN72" i="30"/>
  <c r="AM72" i="30"/>
  <c r="AL72" i="30"/>
  <c r="AK72" i="30"/>
  <c r="AJ72" i="30"/>
  <c r="AI72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Q71" i="30"/>
  <c r="AP71" i="30"/>
  <c r="AO71" i="30"/>
  <c r="AN71" i="30"/>
  <c r="AM71" i="30"/>
  <c r="AL71" i="30"/>
  <c r="AK71" i="30"/>
  <c r="AJ71" i="30"/>
  <c r="AI71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AQ70" i="30"/>
  <c r="AP70" i="30"/>
  <c r="AO70" i="30"/>
  <c r="AN70" i="30"/>
  <c r="AM70" i="30"/>
  <c r="AL70" i="30"/>
  <c r="AK70" i="30"/>
  <c r="AJ70" i="30"/>
  <c r="AI70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C70" i="30"/>
  <c r="B70" i="30"/>
  <c r="AQ69" i="30"/>
  <c r="AP69" i="30"/>
  <c r="AO69" i="30"/>
  <c r="AN69" i="30"/>
  <c r="AM69" i="30"/>
  <c r="AL69" i="30"/>
  <c r="AK69" i="30"/>
  <c r="AJ69" i="30"/>
  <c r="AI69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C69" i="30"/>
  <c r="B69" i="30"/>
  <c r="AQ68" i="30"/>
  <c r="AP68" i="30"/>
  <c r="AO68" i="30"/>
  <c r="AN68" i="30"/>
  <c r="AM68" i="30"/>
  <c r="AL68" i="30"/>
  <c r="AK68" i="30"/>
  <c r="AJ68" i="30"/>
  <c r="AI68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C68" i="30"/>
  <c r="B68" i="30"/>
  <c r="AQ67" i="30"/>
  <c r="AP67" i="30"/>
  <c r="AO67" i="30"/>
  <c r="AN67" i="30"/>
  <c r="AM67" i="30"/>
  <c r="AL67" i="30"/>
  <c r="AK67" i="30"/>
  <c r="AJ67" i="30"/>
  <c r="AI67" i="30"/>
  <c r="AH67" i="30"/>
  <c r="AG67" i="30"/>
  <c r="AF67" i="30"/>
  <c r="AE67" i="30"/>
  <c r="AD67" i="30"/>
  <c r="AC67" i="30"/>
  <c r="AB67" i="30"/>
  <c r="AA67" i="30"/>
  <c r="Z67" i="30"/>
  <c r="Y67" i="30"/>
  <c r="X67" i="30"/>
  <c r="W67" i="30"/>
  <c r="V67" i="30"/>
  <c r="U67" i="30"/>
  <c r="T67" i="30"/>
  <c r="S67" i="30"/>
  <c r="R67" i="30"/>
  <c r="Q67" i="30"/>
  <c r="P67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C67" i="30"/>
  <c r="B67" i="30"/>
  <c r="AQ66" i="30"/>
  <c r="AP66" i="30"/>
  <c r="AO66" i="30"/>
  <c r="AN66" i="30"/>
  <c r="AM66" i="30"/>
  <c r="AL66" i="30"/>
  <c r="AK66" i="30"/>
  <c r="AJ66" i="30"/>
  <c r="AI66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C66" i="30"/>
  <c r="B66" i="30"/>
  <c r="AQ65" i="30"/>
  <c r="AP65" i="30"/>
  <c r="AO65" i="30"/>
  <c r="AN65" i="30"/>
  <c r="AM65" i="30"/>
  <c r="AL65" i="30"/>
  <c r="AK65" i="30"/>
  <c r="AJ65" i="30"/>
  <c r="AI65" i="30"/>
  <c r="AH65" i="30"/>
  <c r="AG65" i="30"/>
  <c r="AF65" i="30"/>
  <c r="AE65" i="30"/>
  <c r="AD65" i="30"/>
  <c r="AC65" i="30"/>
  <c r="AB65" i="30"/>
  <c r="AA65" i="30"/>
  <c r="Z65" i="30"/>
  <c r="Y65" i="30"/>
  <c r="X65" i="30"/>
  <c r="W65" i="30"/>
  <c r="V65" i="30"/>
  <c r="U65" i="30"/>
  <c r="T65" i="30"/>
  <c r="S65" i="30"/>
  <c r="R65" i="30"/>
  <c r="Q65" i="30"/>
  <c r="P65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C65" i="30"/>
  <c r="B65" i="30"/>
  <c r="AQ64" i="30"/>
  <c r="AP64" i="30"/>
  <c r="AO64" i="30"/>
  <c r="AN64" i="30"/>
  <c r="AM64" i="30"/>
  <c r="AL64" i="30"/>
  <c r="AK64" i="30"/>
  <c r="AJ64" i="30"/>
  <c r="AI64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AQ63" i="30"/>
  <c r="AP63" i="30"/>
  <c r="AO63" i="30"/>
  <c r="AN63" i="30"/>
  <c r="AM63" i="30"/>
  <c r="AL63" i="30"/>
  <c r="AK63" i="30"/>
  <c r="AJ63" i="30"/>
  <c r="AI63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C63" i="30"/>
  <c r="B63" i="30"/>
  <c r="AQ62" i="30"/>
  <c r="AP62" i="30"/>
  <c r="AO62" i="30"/>
  <c r="AN62" i="30"/>
  <c r="AM62" i="30"/>
  <c r="AL62" i="30"/>
  <c r="AK62" i="30"/>
  <c r="AJ62" i="30"/>
  <c r="AI62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T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C62" i="30"/>
  <c r="B62" i="30"/>
  <c r="AQ61" i="30"/>
  <c r="AP61" i="30"/>
  <c r="AO61" i="30"/>
  <c r="AN61" i="30"/>
  <c r="AM61" i="30"/>
  <c r="AL61" i="30"/>
  <c r="AK61" i="30"/>
  <c r="AJ61" i="30"/>
  <c r="AI61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C61" i="30"/>
  <c r="B61" i="30"/>
  <c r="AQ60" i="30"/>
  <c r="AP60" i="30"/>
  <c r="AO60" i="30"/>
  <c r="AN60" i="30"/>
  <c r="AM60" i="30"/>
  <c r="AL60" i="30"/>
  <c r="AK60" i="30"/>
  <c r="AJ60" i="30"/>
  <c r="AI60" i="30"/>
  <c r="AH60" i="30"/>
  <c r="AG60" i="30"/>
  <c r="AF60" i="30"/>
  <c r="AE60" i="30"/>
  <c r="AD60" i="30"/>
  <c r="AC60" i="30"/>
  <c r="AB60" i="30"/>
  <c r="AA60" i="30"/>
  <c r="Z60" i="30"/>
  <c r="Y60" i="30"/>
  <c r="X60" i="30"/>
  <c r="W60" i="30"/>
  <c r="V60" i="30"/>
  <c r="U60" i="30"/>
  <c r="T60" i="30"/>
  <c r="S60" i="30"/>
  <c r="R60" i="30"/>
  <c r="Q60" i="30"/>
  <c r="P6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B60" i="30"/>
  <c r="AQ59" i="30"/>
  <c r="AP59" i="30"/>
  <c r="AO59" i="30"/>
  <c r="AN59" i="30"/>
  <c r="AM59" i="30"/>
  <c r="AL59" i="30"/>
  <c r="AK59" i="30"/>
  <c r="AJ59" i="30"/>
  <c r="AI59" i="30"/>
  <c r="AH59" i="30"/>
  <c r="AG59" i="30"/>
  <c r="AF59" i="30"/>
  <c r="AE59" i="30"/>
  <c r="AD59" i="30"/>
  <c r="AC59" i="30"/>
  <c r="AB59" i="30"/>
  <c r="AA59" i="30"/>
  <c r="Z59" i="30"/>
  <c r="Y59" i="30"/>
  <c r="X59" i="30"/>
  <c r="W59" i="30"/>
  <c r="V59" i="30"/>
  <c r="U59" i="30"/>
  <c r="T59" i="30"/>
  <c r="S59" i="30"/>
  <c r="R59" i="30"/>
  <c r="Q59" i="30"/>
  <c r="P59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C59" i="30"/>
  <c r="B59" i="30"/>
  <c r="BI6" i="3"/>
  <c r="BJ6" i="3"/>
  <c r="BL69" i="3"/>
  <c r="BK69" i="3"/>
  <c r="BJ69" i="3"/>
  <c r="BI69" i="3"/>
  <c r="BH69" i="3"/>
  <c r="BG69" i="3"/>
  <c r="BF69" i="3"/>
  <c r="BE69" i="3"/>
  <c r="BD69" i="3"/>
  <c r="BC69" i="3"/>
  <c r="BL68" i="3"/>
  <c r="BK68" i="3"/>
  <c r="BJ68" i="3"/>
  <c r="BI68" i="3"/>
  <c r="BH68" i="3"/>
  <c r="BG68" i="3"/>
  <c r="BF68" i="3"/>
  <c r="BE68" i="3"/>
  <c r="BD68" i="3"/>
  <c r="BC68" i="3"/>
  <c r="BL67" i="3"/>
  <c r="BK67" i="3"/>
  <c r="BJ67" i="3"/>
  <c r="BI67" i="3"/>
  <c r="BH67" i="3"/>
  <c r="BG67" i="3"/>
  <c r="BF67" i="3"/>
  <c r="BE67" i="3"/>
  <c r="BD67" i="3"/>
  <c r="BC67" i="3"/>
  <c r="BJ8" i="3"/>
  <c r="BJ7" i="3"/>
  <c r="BH8" i="3"/>
  <c r="BI8" i="3"/>
  <c r="BH7" i="3"/>
  <c r="BI7" i="3"/>
  <c r="BH6" i="3"/>
  <c r="AO153" i="3"/>
  <c r="AO151" i="3"/>
  <c r="AP156" i="3"/>
  <c r="AP154" i="3"/>
  <c r="AO154" i="3"/>
  <c r="AO155" i="3"/>
  <c r="AM63" i="10"/>
  <c r="AN63" i="10"/>
  <c r="AO63" i="10"/>
  <c r="AP155" i="3"/>
  <c r="AO57" i="2"/>
  <c r="AB104" i="1"/>
  <c r="AB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A104" i="1"/>
  <c r="AA103" i="1"/>
  <c r="AO62" i="10"/>
  <c r="AO61" i="10"/>
  <c r="AO60" i="10"/>
  <c r="AO59" i="10"/>
  <c r="AO58" i="10"/>
  <c r="AO57" i="10"/>
  <c r="AO56" i="10"/>
  <c r="AO55" i="10"/>
  <c r="AO54" i="10"/>
  <c r="AO53" i="10"/>
  <c r="AO52" i="10"/>
  <c r="AO51" i="10"/>
  <c r="AO50" i="10"/>
  <c r="AO49" i="10"/>
  <c r="AO48" i="10"/>
  <c r="AO47" i="10"/>
  <c r="AO46" i="10"/>
  <c r="AO45" i="10"/>
  <c r="AO44" i="10"/>
  <c r="AO43" i="10"/>
  <c r="AO42" i="10"/>
  <c r="AO41" i="10"/>
  <c r="AP153" i="3"/>
  <c r="AP151" i="3"/>
  <c r="AP150" i="3"/>
  <c r="AP148" i="3"/>
  <c r="AP147" i="3"/>
  <c r="AP145" i="3"/>
  <c r="AP144" i="3"/>
  <c r="AP142" i="3"/>
  <c r="AP141" i="3"/>
  <c r="AP139" i="3"/>
  <c r="AP138" i="3"/>
  <c r="AP136" i="3"/>
  <c r="AP135" i="3"/>
  <c r="AP133" i="3"/>
  <c r="AP132" i="3"/>
  <c r="AP130" i="3"/>
  <c r="AP129" i="3"/>
  <c r="AP127" i="3"/>
  <c r="AP126" i="3"/>
  <c r="AP124" i="3"/>
  <c r="AP123" i="3"/>
  <c r="AP121" i="3"/>
  <c r="AP120" i="3"/>
  <c r="AP118" i="3"/>
  <c r="AP117" i="3"/>
  <c r="AP115" i="3"/>
  <c r="AP114" i="3"/>
  <c r="AP112" i="3"/>
  <c r="AP111" i="3"/>
  <c r="AP109" i="3"/>
  <c r="AP108" i="3"/>
  <c r="AP106" i="3"/>
  <c r="AP105" i="3"/>
  <c r="AP103" i="3"/>
  <c r="AP102" i="3"/>
  <c r="AP100" i="3"/>
  <c r="AP99" i="3"/>
  <c r="AP97" i="3"/>
  <c r="AP96" i="3"/>
  <c r="AP94" i="3"/>
  <c r="AP93" i="3"/>
  <c r="AP91" i="3"/>
  <c r="AP90" i="3"/>
  <c r="AP88" i="3"/>
  <c r="AP87" i="3"/>
  <c r="AP85" i="3"/>
  <c r="AP152" i="3"/>
  <c r="AP149" i="3"/>
  <c r="AP146" i="3"/>
  <c r="AP143" i="3"/>
  <c r="AP140" i="3"/>
  <c r="AP137" i="3"/>
  <c r="AP134" i="3"/>
  <c r="AP131" i="3"/>
  <c r="AP128" i="3"/>
  <c r="AP125" i="3"/>
  <c r="AP122" i="3"/>
  <c r="AP119" i="3"/>
  <c r="AP116" i="3"/>
  <c r="AP113" i="3"/>
  <c r="AP110" i="3"/>
  <c r="AP107" i="3"/>
  <c r="AP104" i="3"/>
  <c r="AP101" i="3"/>
  <c r="AP98" i="3"/>
  <c r="AP95" i="3"/>
  <c r="AP92" i="3"/>
  <c r="AP89" i="3"/>
  <c r="AP86" i="3"/>
  <c r="D154" i="3"/>
  <c r="AO156" i="3"/>
  <c r="AN156" i="3"/>
  <c r="AN154" i="3"/>
  <c r="AM156" i="3"/>
  <c r="AM154" i="3"/>
  <c r="AL156" i="3"/>
  <c r="AL154" i="3"/>
  <c r="AK156" i="3"/>
  <c r="AK154" i="3"/>
  <c r="AJ156" i="3"/>
  <c r="AJ154" i="3"/>
  <c r="AI156" i="3"/>
  <c r="AI154" i="3"/>
  <c r="AH156" i="3"/>
  <c r="AH154" i="3"/>
  <c r="AG156" i="3"/>
  <c r="AG154" i="3"/>
  <c r="AF156" i="3"/>
  <c r="AF154" i="3"/>
  <c r="AE156" i="3"/>
  <c r="AE154" i="3"/>
  <c r="AD156" i="3"/>
  <c r="AD154" i="3"/>
  <c r="AC156" i="3"/>
  <c r="AC154" i="3"/>
  <c r="AB156" i="3"/>
  <c r="AB154" i="3"/>
  <c r="AA156" i="3"/>
  <c r="AA154" i="3"/>
  <c r="Z156" i="3"/>
  <c r="Z154" i="3"/>
  <c r="Y156" i="3"/>
  <c r="Y154" i="3"/>
  <c r="X156" i="3"/>
  <c r="X154" i="3"/>
  <c r="W156" i="3"/>
  <c r="W154" i="3"/>
  <c r="V156" i="3"/>
  <c r="V154" i="3"/>
  <c r="U156" i="3"/>
  <c r="U154" i="3"/>
  <c r="T156" i="3"/>
  <c r="T154" i="3"/>
  <c r="S156" i="3"/>
  <c r="S154" i="3"/>
  <c r="R156" i="3"/>
  <c r="R154" i="3"/>
  <c r="Q156" i="3"/>
  <c r="Q154" i="3"/>
  <c r="P156" i="3"/>
  <c r="P154" i="3"/>
  <c r="O156" i="3"/>
  <c r="O154" i="3"/>
  <c r="N156" i="3"/>
  <c r="N154" i="3"/>
  <c r="M156" i="3"/>
  <c r="M154" i="3"/>
  <c r="L156" i="3"/>
  <c r="L154" i="3"/>
  <c r="K156" i="3"/>
  <c r="K154" i="3"/>
  <c r="J156" i="3"/>
  <c r="J154" i="3"/>
  <c r="I156" i="3"/>
  <c r="I154" i="3"/>
  <c r="H156" i="3"/>
  <c r="H154" i="3"/>
  <c r="G156" i="3"/>
  <c r="G154" i="3"/>
  <c r="F156" i="3"/>
  <c r="F154" i="3"/>
  <c r="E156" i="3"/>
  <c r="E154" i="3"/>
  <c r="D156" i="3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O35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O104" i="1"/>
  <c r="Z104" i="1"/>
  <c r="Y104" i="1"/>
  <c r="X104" i="1"/>
  <c r="W104" i="1"/>
  <c r="V104" i="1"/>
  <c r="U104" i="1"/>
  <c r="T104" i="1"/>
  <c r="S104" i="1"/>
  <c r="R104" i="1"/>
  <c r="Q104" i="1"/>
  <c r="P104" i="1"/>
  <c r="N104" i="1"/>
  <c r="M104" i="1"/>
  <c r="L104" i="1"/>
  <c r="K104" i="1"/>
  <c r="J104" i="1"/>
  <c r="I104" i="1"/>
  <c r="H104" i="1"/>
  <c r="G104" i="1"/>
  <c r="F104" i="1"/>
  <c r="E104" i="1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AA4" i="15"/>
  <c r="AA3" i="15"/>
  <c r="Z4" i="15"/>
  <c r="AA2" i="15"/>
  <c r="B2" i="15"/>
  <c r="B3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1" i="15"/>
  <c r="AN62" i="10"/>
  <c r="AN61" i="10"/>
  <c r="AN60" i="10"/>
  <c r="AN59" i="10"/>
  <c r="AN58" i="10"/>
  <c r="AN57" i="10"/>
  <c r="AN56" i="10"/>
  <c r="AN55" i="10"/>
  <c r="AN54" i="10"/>
  <c r="AN53" i="10"/>
  <c r="AN52" i="10"/>
  <c r="AN51" i="10"/>
  <c r="AN50" i="10"/>
  <c r="AN49" i="10"/>
  <c r="AN48" i="10"/>
  <c r="AN47" i="10"/>
  <c r="AN46" i="10"/>
  <c r="AN45" i="10"/>
  <c r="AN44" i="10"/>
  <c r="AN43" i="10"/>
  <c r="AN42" i="10"/>
  <c r="AN41" i="10"/>
  <c r="AO85" i="3"/>
  <c r="AO152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N35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153" i="3"/>
  <c r="AN151" i="3"/>
  <c r="AN152" i="3"/>
  <c r="AN150" i="3"/>
  <c r="AN148" i="3"/>
  <c r="AN149" i="3"/>
  <c r="AN147" i="3"/>
  <c r="AN145" i="3"/>
  <c r="AN146" i="3"/>
  <c r="AN144" i="3"/>
  <c r="AN142" i="3"/>
  <c r="AN143" i="3"/>
  <c r="AN141" i="3"/>
  <c r="AN139" i="3"/>
  <c r="AN140" i="3"/>
  <c r="AN138" i="3"/>
  <c r="AN136" i="3"/>
  <c r="AN137" i="3"/>
  <c r="AN135" i="3"/>
  <c r="AN133" i="3"/>
  <c r="AN134" i="3"/>
  <c r="AN132" i="3"/>
  <c r="AN130" i="3"/>
  <c r="AN131" i="3"/>
  <c r="AN129" i="3"/>
  <c r="AN127" i="3"/>
  <c r="AN128" i="3"/>
  <c r="AN126" i="3"/>
  <c r="AN124" i="3"/>
  <c r="AN125" i="3"/>
  <c r="AN123" i="3"/>
  <c r="AN121" i="3"/>
  <c r="AN122" i="3"/>
  <c r="AN120" i="3"/>
  <c r="AN118" i="3"/>
  <c r="AN119" i="3"/>
  <c r="AN117" i="3"/>
  <c r="AN115" i="3"/>
  <c r="AN116" i="3"/>
  <c r="AN114" i="3"/>
  <c r="AN112" i="3"/>
  <c r="AN113" i="3"/>
  <c r="AN111" i="3"/>
  <c r="AN109" i="3"/>
  <c r="AN110" i="3"/>
  <c r="AN108" i="3"/>
  <c r="AN106" i="3"/>
  <c r="AN107" i="3"/>
  <c r="AN105" i="3"/>
  <c r="AN103" i="3"/>
  <c r="AN104" i="3"/>
  <c r="AN102" i="3"/>
  <c r="AN100" i="3"/>
  <c r="AN101" i="3"/>
  <c r="AN99" i="3"/>
  <c r="AN97" i="3"/>
  <c r="AN98" i="3"/>
  <c r="AN96" i="3"/>
  <c r="AN94" i="3"/>
  <c r="AN95" i="3"/>
  <c r="AN93" i="3"/>
  <c r="AN91" i="3"/>
  <c r="AN92" i="3"/>
  <c r="AN90" i="3"/>
  <c r="AN88" i="3"/>
  <c r="AN89" i="3"/>
  <c r="AN87" i="3"/>
  <c r="AN85" i="3"/>
  <c r="AN86" i="3"/>
  <c r="AM41" i="10"/>
  <c r="AM62" i="10"/>
  <c r="AM61" i="10"/>
  <c r="AM60" i="10"/>
  <c r="AM59" i="10"/>
  <c r="AM58" i="10"/>
  <c r="AM57" i="10"/>
  <c r="AM56" i="10"/>
  <c r="AM55" i="10"/>
  <c r="AM54" i="10"/>
  <c r="AM53" i="10"/>
  <c r="AM52" i="10"/>
  <c r="AM51" i="10"/>
  <c r="AM50" i="10"/>
  <c r="AM49" i="10"/>
  <c r="AM48" i="10"/>
  <c r="AM47" i="10"/>
  <c r="AM46" i="10"/>
  <c r="AM45" i="10"/>
  <c r="AM44" i="10"/>
  <c r="AM43" i="10"/>
  <c r="AM42" i="10"/>
  <c r="Z3" i="15"/>
  <c r="Z2" i="15"/>
  <c r="Z1" i="15"/>
  <c r="Y4" i="15"/>
  <c r="Y3" i="15"/>
  <c r="Y2" i="15"/>
  <c r="Y1" i="15"/>
  <c r="X4" i="15"/>
  <c r="X3" i="15"/>
  <c r="X2" i="15"/>
  <c r="X1" i="15"/>
  <c r="W4" i="15"/>
  <c r="W3" i="15"/>
  <c r="W2" i="15"/>
  <c r="W1" i="15"/>
  <c r="V4" i="15"/>
  <c r="V3" i="15"/>
  <c r="V2" i="15"/>
  <c r="V1" i="15"/>
  <c r="U4" i="15"/>
  <c r="U3" i="15"/>
  <c r="U2" i="15"/>
  <c r="U1" i="15"/>
  <c r="T4" i="15"/>
  <c r="T3" i="15"/>
  <c r="T2" i="15"/>
  <c r="T1" i="15"/>
  <c r="S4" i="15"/>
  <c r="S3" i="15"/>
  <c r="S2" i="15"/>
  <c r="S1" i="15"/>
  <c r="R4" i="15"/>
  <c r="R3" i="15"/>
  <c r="R2" i="15"/>
  <c r="R1" i="15"/>
  <c r="Q4" i="15"/>
  <c r="Q3" i="15"/>
  <c r="Q2" i="15"/>
  <c r="Q1" i="15"/>
  <c r="P4" i="15"/>
  <c r="P3" i="15"/>
  <c r="P2" i="15"/>
  <c r="P1" i="15"/>
  <c r="O4" i="15"/>
  <c r="O3" i="15"/>
  <c r="O2" i="15"/>
  <c r="O1" i="15"/>
  <c r="N4" i="15"/>
  <c r="N3" i="15"/>
  <c r="N2" i="15"/>
  <c r="N1" i="15"/>
  <c r="M4" i="15"/>
  <c r="M3" i="15"/>
  <c r="M2" i="15"/>
  <c r="M1" i="15"/>
  <c r="L4" i="15"/>
  <c r="L3" i="15"/>
  <c r="L2" i="15"/>
  <c r="L1" i="15"/>
  <c r="K4" i="15"/>
  <c r="K3" i="15"/>
  <c r="K2" i="15"/>
  <c r="K1" i="15"/>
  <c r="J4" i="15"/>
  <c r="J3" i="15"/>
  <c r="J2" i="15"/>
  <c r="J1" i="15"/>
  <c r="I4" i="15"/>
  <c r="I3" i="15"/>
  <c r="I2" i="15"/>
  <c r="I1" i="15"/>
  <c r="H4" i="15"/>
  <c r="H3" i="15"/>
  <c r="H2" i="15"/>
  <c r="H1" i="15"/>
  <c r="G4" i="15"/>
  <c r="G3" i="15"/>
  <c r="G2" i="15"/>
  <c r="G1" i="15"/>
  <c r="F4" i="15"/>
  <c r="F3" i="15"/>
  <c r="F2" i="15"/>
  <c r="F1" i="15"/>
  <c r="E4" i="15"/>
  <c r="E3" i="15"/>
  <c r="E2" i="15"/>
  <c r="D42" i="2"/>
  <c r="D43" i="2"/>
  <c r="AM35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41" i="2"/>
  <c r="AM40" i="2"/>
  <c r="AM39" i="2"/>
  <c r="AM38" i="2"/>
  <c r="AM37" i="2"/>
  <c r="AM36" i="2"/>
  <c r="AB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M151" i="3"/>
  <c r="C35" i="2"/>
  <c r="AD55" i="2"/>
  <c r="AM153" i="3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57" i="2"/>
  <c r="AB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B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E99" i="1"/>
  <c r="AM85" i="3"/>
  <c r="AL63" i="10"/>
  <c r="AL62" i="10"/>
  <c r="AL61" i="10"/>
  <c r="AL60" i="10"/>
  <c r="AL59" i="10"/>
  <c r="AL58" i="10"/>
  <c r="AL57" i="10"/>
  <c r="AL56" i="10"/>
  <c r="AL55" i="10"/>
  <c r="AL54" i="10"/>
  <c r="AL53" i="10"/>
  <c r="AL52" i="10"/>
  <c r="AL51" i="10"/>
  <c r="AL50" i="10"/>
  <c r="AL49" i="10"/>
  <c r="AL48" i="10"/>
  <c r="AL47" i="10"/>
  <c r="AL46" i="10"/>
  <c r="AL45" i="10"/>
  <c r="AL44" i="10"/>
  <c r="AL43" i="10"/>
  <c r="AL42" i="10"/>
  <c r="AL41" i="10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AM150" i="3"/>
  <c r="AL150" i="3"/>
  <c r="AK150" i="3"/>
  <c r="AK185" i="3"/>
  <c r="AJ150" i="3"/>
  <c r="AI150" i="3"/>
  <c r="AH150" i="3"/>
  <c r="AG150" i="3"/>
  <c r="AF150" i="3"/>
  <c r="AE150" i="3"/>
  <c r="AD150" i="3"/>
  <c r="AC150" i="3"/>
  <c r="AC185" i="3"/>
  <c r="AB150" i="3"/>
  <c r="AB185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I185" i="3"/>
  <c r="H150" i="3"/>
  <c r="G150" i="3"/>
  <c r="F150" i="3"/>
  <c r="E150" i="3"/>
  <c r="D150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Y185" i="3"/>
  <c r="X148" i="3"/>
  <c r="W148" i="3"/>
  <c r="V148" i="3"/>
  <c r="U148" i="3"/>
  <c r="T148" i="3"/>
  <c r="T185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F185" i="3"/>
  <c r="E148" i="3"/>
  <c r="D148" i="3"/>
  <c r="AM147" i="3"/>
  <c r="AL147" i="3"/>
  <c r="AK147" i="3"/>
  <c r="AK184" i="3"/>
  <c r="AJ147" i="3"/>
  <c r="AJ184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Q184" i="3"/>
  <c r="P147" i="3"/>
  <c r="P184" i="3"/>
  <c r="O147" i="3"/>
  <c r="N147" i="3"/>
  <c r="M147" i="3"/>
  <c r="L147" i="3"/>
  <c r="K147" i="3"/>
  <c r="J147" i="3"/>
  <c r="I147" i="3"/>
  <c r="H147" i="3"/>
  <c r="G147" i="3"/>
  <c r="F147" i="3"/>
  <c r="E147" i="3"/>
  <c r="E184" i="3"/>
  <c r="D147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AM145" i="3"/>
  <c r="AL145" i="3"/>
  <c r="AK145" i="3"/>
  <c r="AJ145" i="3"/>
  <c r="AI145" i="3"/>
  <c r="AH145" i="3"/>
  <c r="AG145" i="3"/>
  <c r="AG184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AM144" i="3"/>
  <c r="AL144" i="3"/>
  <c r="AK144" i="3"/>
  <c r="AJ144" i="3"/>
  <c r="AI144" i="3"/>
  <c r="AH144" i="3"/>
  <c r="AH183" i="3"/>
  <c r="AG144" i="3"/>
  <c r="AG183" i="3"/>
  <c r="AF144" i="3"/>
  <c r="AE144" i="3"/>
  <c r="AD144" i="3"/>
  <c r="AC144" i="3"/>
  <c r="AB144" i="3"/>
  <c r="AA144" i="3"/>
  <c r="Z144" i="3"/>
  <c r="Y144" i="3"/>
  <c r="Y183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E183" i="3"/>
  <c r="D144" i="3"/>
  <c r="D18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AM142" i="3"/>
  <c r="AL142" i="3"/>
  <c r="AK142" i="3"/>
  <c r="AJ142" i="3"/>
  <c r="AJ183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U183" i="3"/>
  <c r="T142" i="3"/>
  <c r="S142" i="3"/>
  <c r="R142" i="3"/>
  <c r="Q142" i="3"/>
  <c r="P142" i="3"/>
  <c r="P183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AM141" i="3"/>
  <c r="AL141" i="3"/>
  <c r="AK141" i="3"/>
  <c r="AJ141" i="3"/>
  <c r="AI141" i="3"/>
  <c r="AH141" i="3"/>
  <c r="AH182" i="3"/>
  <c r="AG141" i="3"/>
  <c r="AF141" i="3"/>
  <c r="AF182" i="3"/>
  <c r="AE141" i="3"/>
  <c r="AD141" i="3"/>
  <c r="AC141" i="3"/>
  <c r="AB141" i="3"/>
  <c r="AA141" i="3"/>
  <c r="Z141" i="3"/>
  <c r="Y141" i="3"/>
  <c r="X141" i="3"/>
  <c r="W141" i="3"/>
  <c r="V141" i="3"/>
  <c r="U141" i="3"/>
  <c r="U182" i="3"/>
  <c r="T141" i="3"/>
  <c r="S141" i="3"/>
  <c r="R141" i="3"/>
  <c r="R182" i="3"/>
  <c r="Q141" i="3"/>
  <c r="P141" i="3"/>
  <c r="P182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AM139" i="3"/>
  <c r="AL139" i="3"/>
  <c r="AK139" i="3"/>
  <c r="AJ139" i="3"/>
  <c r="AI139" i="3"/>
  <c r="AH139" i="3"/>
  <c r="AG139" i="3"/>
  <c r="AF139" i="3"/>
  <c r="AE139" i="3"/>
  <c r="AD139" i="3"/>
  <c r="AC139" i="3"/>
  <c r="AC182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J182" i="3"/>
  <c r="I139" i="3"/>
  <c r="H139" i="3"/>
  <c r="G139" i="3"/>
  <c r="F139" i="3"/>
  <c r="E139" i="3"/>
  <c r="D139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Z181" i="3"/>
  <c r="Y138" i="3"/>
  <c r="X138" i="3"/>
  <c r="X181" i="3"/>
  <c r="W138" i="3"/>
  <c r="V138" i="3"/>
  <c r="U138" i="3"/>
  <c r="U181" i="3"/>
  <c r="T138" i="3"/>
  <c r="T181" i="3"/>
  <c r="S138" i="3"/>
  <c r="R138" i="3"/>
  <c r="Q138" i="3"/>
  <c r="P138" i="3"/>
  <c r="O138" i="3"/>
  <c r="N138" i="3"/>
  <c r="M138" i="3"/>
  <c r="L138" i="3"/>
  <c r="K138" i="3"/>
  <c r="J138" i="3"/>
  <c r="J181" i="3"/>
  <c r="I138" i="3"/>
  <c r="I181" i="3"/>
  <c r="H138" i="3"/>
  <c r="G138" i="3"/>
  <c r="F138" i="3"/>
  <c r="E138" i="3"/>
  <c r="D138" i="3"/>
  <c r="D181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AM135" i="3"/>
  <c r="AL135" i="3"/>
  <c r="AK135" i="3"/>
  <c r="AJ135" i="3"/>
  <c r="AI135" i="3"/>
  <c r="AH135" i="3"/>
  <c r="AG135" i="3"/>
  <c r="AG180" i="3"/>
  <c r="AF135" i="3"/>
  <c r="AF180" i="3"/>
  <c r="AE135" i="3"/>
  <c r="AD135" i="3"/>
  <c r="AC135" i="3"/>
  <c r="AC180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Q180" i="3"/>
  <c r="P135" i="3"/>
  <c r="O135" i="3"/>
  <c r="N135" i="3"/>
  <c r="M135" i="3"/>
  <c r="L135" i="3"/>
  <c r="L180" i="3"/>
  <c r="K135" i="3"/>
  <c r="J135" i="3"/>
  <c r="I135" i="3"/>
  <c r="I180" i="3"/>
  <c r="H135" i="3"/>
  <c r="G135" i="3"/>
  <c r="F135" i="3"/>
  <c r="E135" i="3"/>
  <c r="D135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Z180" i="3"/>
  <c r="Y133" i="3"/>
  <c r="Y180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F180" i="3"/>
  <c r="E133" i="3"/>
  <c r="D133" i="3"/>
  <c r="AM132" i="3"/>
  <c r="AL132" i="3"/>
  <c r="AK132" i="3"/>
  <c r="AJ132" i="3"/>
  <c r="AJ179" i="3"/>
  <c r="AI132" i="3"/>
  <c r="AH132" i="3"/>
  <c r="AG132" i="3"/>
  <c r="AF132" i="3"/>
  <c r="AE132" i="3"/>
  <c r="AD132" i="3"/>
  <c r="AC132" i="3"/>
  <c r="AB132" i="3"/>
  <c r="AA132" i="3"/>
  <c r="Z132" i="3"/>
  <c r="Y132" i="3"/>
  <c r="Y179" i="3"/>
  <c r="X132" i="3"/>
  <c r="W132" i="3"/>
  <c r="V132" i="3"/>
  <c r="U132" i="3"/>
  <c r="T132" i="3"/>
  <c r="T179" i="3"/>
  <c r="S132" i="3"/>
  <c r="R132" i="3"/>
  <c r="Q132" i="3"/>
  <c r="P132" i="3"/>
  <c r="P179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AM130" i="3"/>
  <c r="AL130" i="3"/>
  <c r="AK130" i="3"/>
  <c r="AJ130" i="3"/>
  <c r="AI130" i="3"/>
  <c r="AH130" i="3"/>
  <c r="AG130" i="3"/>
  <c r="AG179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AM129" i="3"/>
  <c r="AL129" i="3"/>
  <c r="AK129" i="3"/>
  <c r="AJ129" i="3"/>
  <c r="AI129" i="3"/>
  <c r="AH129" i="3"/>
  <c r="AG129" i="3"/>
  <c r="AF129" i="3"/>
  <c r="AE129" i="3"/>
  <c r="AD129" i="3"/>
  <c r="AD178" i="3"/>
  <c r="AC129" i="3"/>
  <c r="AB129" i="3"/>
  <c r="AA129" i="3"/>
  <c r="Z129" i="3"/>
  <c r="Z178" i="3"/>
  <c r="Y129" i="3"/>
  <c r="Y178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J178" i="3"/>
  <c r="I129" i="3"/>
  <c r="H129" i="3"/>
  <c r="H178" i="3"/>
  <c r="G129" i="3"/>
  <c r="F129" i="3"/>
  <c r="F178" i="3"/>
  <c r="E129" i="3"/>
  <c r="D129" i="3"/>
  <c r="D17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V178" i="3"/>
  <c r="U127" i="3"/>
  <c r="T127" i="3"/>
  <c r="S127" i="3"/>
  <c r="R127" i="3"/>
  <c r="Q127" i="3"/>
  <c r="P127" i="3"/>
  <c r="P178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AM126" i="3"/>
  <c r="AL126" i="3"/>
  <c r="AK126" i="3"/>
  <c r="AJ126" i="3"/>
  <c r="AI126" i="3"/>
  <c r="AH126" i="3"/>
  <c r="AG126" i="3"/>
  <c r="AG177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U177" i="3"/>
  <c r="T126" i="3"/>
  <c r="S126" i="3"/>
  <c r="R126" i="3"/>
  <c r="R177" i="3"/>
  <c r="Q126" i="3"/>
  <c r="P126" i="3"/>
  <c r="O126" i="3"/>
  <c r="N126" i="3"/>
  <c r="M126" i="3"/>
  <c r="L126" i="3"/>
  <c r="L177" i="3"/>
  <c r="K126" i="3"/>
  <c r="J126" i="3"/>
  <c r="I126" i="3"/>
  <c r="H126" i="3"/>
  <c r="G126" i="3"/>
  <c r="F126" i="3"/>
  <c r="E126" i="3"/>
  <c r="D126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J177" i="3"/>
  <c r="I124" i="3"/>
  <c r="H124" i="3"/>
  <c r="G124" i="3"/>
  <c r="F124" i="3"/>
  <c r="E124" i="3"/>
  <c r="D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Z176" i="3"/>
  <c r="Y123" i="3"/>
  <c r="X123" i="3"/>
  <c r="X176" i="3"/>
  <c r="W123" i="3"/>
  <c r="V123" i="3"/>
  <c r="U123" i="3"/>
  <c r="U176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D176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AM120" i="3"/>
  <c r="AL120" i="3"/>
  <c r="AK120" i="3"/>
  <c r="AJ120" i="3"/>
  <c r="AI120" i="3"/>
  <c r="AH120" i="3"/>
  <c r="AG120" i="3"/>
  <c r="AF120" i="3"/>
  <c r="AF175" i="3"/>
  <c r="AE120" i="3"/>
  <c r="AD120" i="3"/>
  <c r="AC120" i="3"/>
  <c r="AC175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I175" i="3"/>
  <c r="H120" i="3"/>
  <c r="G120" i="3"/>
  <c r="F120" i="3"/>
  <c r="E120" i="3"/>
  <c r="D120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Y175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T174" i="3"/>
  <c r="S117" i="3"/>
  <c r="R117" i="3"/>
  <c r="Q117" i="3"/>
  <c r="Q174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AM115" i="3"/>
  <c r="AL115" i="3"/>
  <c r="AK115" i="3"/>
  <c r="AJ115" i="3"/>
  <c r="AI115" i="3"/>
  <c r="AH115" i="3"/>
  <c r="AH174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M174" i="3"/>
  <c r="L115" i="3"/>
  <c r="K115" i="3"/>
  <c r="J115" i="3"/>
  <c r="I115" i="3"/>
  <c r="H115" i="3"/>
  <c r="G115" i="3"/>
  <c r="F115" i="3"/>
  <c r="E115" i="3"/>
  <c r="D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Z173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I173" i="3"/>
  <c r="H114" i="3"/>
  <c r="H173" i="3"/>
  <c r="G114" i="3"/>
  <c r="F114" i="3"/>
  <c r="E114" i="3"/>
  <c r="E173" i="3"/>
  <c r="D114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V173" i="3"/>
  <c r="U112" i="3"/>
  <c r="U17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M111" i="3"/>
  <c r="AL111" i="3"/>
  <c r="AK111" i="3"/>
  <c r="AK172" i="3"/>
  <c r="AJ111" i="3"/>
  <c r="AI111" i="3"/>
  <c r="AH111" i="3"/>
  <c r="AG111" i="3"/>
  <c r="AF111" i="3"/>
  <c r="AF172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M172" i="3"/>
  <c r="L111" i="3"/>
  <c r="L172" i="3"/>
  <c r="K111" i="3"/>
  <c r="J111" i="3"/>
  <c r="I111" i="3"/>
  <c r="H111" i="3"/>
  <c r="G111" i="3"/>
  <c r="F111" i="3"/>
  <c r="E111" i="3"/>
  <c r="D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F171" i="3"/>
  <c r="E108" i="3"/>
  <c r="D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M170" i="3"/>
  <c r="L105" i="3"/>
  <c r="L170" i="3"/>
  <c r="K105" i="3"/>
  <c r="J105" i="3"/>
  <c r="I105" i="3"/>
  <c r="H105" i="3"/>
  <c r="G105" i="3"/>
  <c r="G170" i="3"/>
  <c r="F105" i="3"/>
  <c r="E105" i="3"/>
  <c r="D105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AM102" i="3"/>
  <c r="AL102" i="3"/>
  <c r="AK102" i="3"/>
  <c r="AJ102" i="3"/>
  <c r="AJ169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T169" i="3"/>
  <c r="S102" i="3"/>
  <c r="R102" i="3"/>
  <c r="Q102" i="3"/>
  <c r="P102" i="3"/>
  <c r="P169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K169" i="3"/>
  <c r="J100" i="3"/>
  <c r="I100" i="3"/>
  <c r="H100" i="3"/>
  <c r="G100" i="3"/>
  <c r="F100" i="3"/>
  <c r="E100" i="3"/>
  <c r="D100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X168" i="3"/>
  <c r="W99" i="3"/>
  <c r="V99" i="3"/>
  <c r="U99" i="3"/>
  <c r="T99" i="3"/>
  <c r="S99" i="3"/>
  <c r="R99" i="3"/>
  <c r="Q99" i="3"/>
  <c r="P99" i="3"/>
  <c r="O99" i="3"/>
  <c r="N99" i="3"/>
  <c r="M99" i="3"/>
  <c r="M168" i="3"/>
  <c r="L99" i="3"/>
  <c r="K99" i="3"/>
  <c r="J99" i="3"/>
  <c r="I99" i="3"/>
  <c r="H99" i="3"/>
  <c r="H168" i="3"/>
  <c r="G99" i="3"/>
  <c r="F99" i="3"/>
  <c r="E99" i="3"/>
  <c r="E168" i="3"/>
  <c r="D99" i="3"/>
  <c r="D16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AM97" i="3"/>
  <c r="AM168" i="3"/>
  <c r="AL97" i="3"/>
  <c r="AK97" i="3"/>
  <c r="AJ97" i="3"/>
  <c r="AJ168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M96" i="3"/>
  <c r="AL96" i="3"/>
  <c r="AK96" i="3"/>
  <c r="AJ96" i="3"/>
  <c r="AJ167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P167" i="3"/>
  <c r="O96" i="3"/>
  <c r="N96" i="3"/>
  <c r="M96" i="3"/>
  <c r="L96" i="3"/>
  <c r="L167" i="3"/>
  <c r="K96" i="3"/>
  <c r="J96" i="3"/>
  <c r="I96" i="3"/>
  <c r="H96" i="3"/>
  <c r="G96" i="3"/>
  <c r="F96" i="3"/>
  <c r="E96" i="3"/>
  <c r="D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AM93" i="3"/>
  <c r="AL93" i="3"/>
  <c r="AL166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X166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AM90" i="3"/>
  <c r="AL90" i="3"/>
  <c r="AK90" i="3"/>
  <c r="AJ90" i="3"/>
  <c r="AI90" i="3"/>
  <c r="AH90" i="3"/>
  <c r="AG90" i="3"/>
  <c r="AF90" i="3"/>
  <c r="AF165" i="3"/>
  <c r="AE90" i="3"/>
  <c r="AD90" i="3"/>
  <c r="AC90" i="3"/>
  <c r="AC165" i="3"/>
  <c r="AB90" i="3"/>
  <c r="AB165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L165" i="3"/>
  <c r="K90" i="3"/>
  <c r="J90" i="3"/>
  <c r="I90" i="3"/>
  <c r="I165" i="3"/>
  <c r="H90" i="3"/>
  <c r="G90" i="3"/>
  <c r="F90" i="3"/>
  <c r="E90" i="3"/>
  <c r="D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AM87" i="3"/>
  <c r="AL87" i="3"/>
  <c r="AK87" i="3"/>
  <c r="AJ87" i="3"/>
  <c r="AJ164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P164" i="3"/>
  <c r="O87" i="3"/>
  <c r="N87" i="3"/>
  <c r="M87" i="3"/>
  <c r="L87" i="3"/>
  <c r="K87" i="3"/>
  <c r="J87" i="3"/>
  <c r="I87" i="3"/>
  <c r="H87" i="3"/>
  <c r="G87" i="3"/>
  <c r="F87" i="3"/>
  <c r="E87" i="3"/>
  <c r="D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AL85" i="3"/>
  <c r="AK85" i="3"/>
  <c r="AJ85" i="3"/>
  <c r="AI85" i="3"/>
  <c r="AH85" i="3"/>
  <c r="AG85" i="3"/>
  <c r="AF85" i="3"/>
  <c r="AE85" i="3"/>
  <c r="AE164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AA102" i="1"/>
  <c r="AA101" i="1"/>
  <c r="AA100" i="1"/>
  <c r="AK41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AJ41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AK170" i="3"/>
  <c r="AK180" i="3"/>
  <c r="AB98" i="1"/>
  <c r="AB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AB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AB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AB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B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AB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AB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B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B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B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AB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B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B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B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B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AB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AB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97" i="1"/>
  <c r="E98" i="1"/>
  <c r="E95" i="1"/>
  <c r="E96" i="1"/>
  <c r="E67" i="1"/>
  <c r="E66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AD186" i="3"/>
  <c r="AB181" i="3"/>
  <c r="V183" i="3"/>
  <c r="Y184" i="3"/>
  <c r="K167" i="3"/>
  <c r="D174" i="3"/>
  <c r="AC181" i="3"/>
  <c r="N184" i="3"/>
  <c r="AE172" i="3"/>
  <c r="AG178" i="3"/>
  <c r="D179" i="3"/>
  <c r="I182" i="3"/>
  <c r="Q171" i="3"/>
  <c r="AG171" i="3"/>
  <c r="AD182" i="3"/>
  <c r="M183" i="3"/>
  <c r="AA99" i="1"/>
  <c r="AA85" i="1"/>
  <c r="AA91" i="1"/>
  <c r="AA77" i="1"/>
  <c r="AA84" i="1"/>
  <c r="AA76" i="1"/>
  <c r="AA98" i="1"/>
  <c r="AA90" i="1"/>
  <c r="AA89" i="1"/>
  <c r="AA75" i="1"/>
  <c r="AA88" i="1"/>
  <c r="AA83" i="1"/>
  <c r="AA82" i="1"/>
  <c r="AA74" i="1"/>
  <c r="AA96" i="1"/>
  <c r="AA81" i="1"/>
  <c r="AA73" i="1"/>
  <c r="AA95" i="1"/>
  <c r="AA87" i="1"/>
  <c r="AA80" i="1"/>
  <c r="AA94" i="1"/>
  <c r="AA71" i="1"/>
  <c r="AA93" i="1"/>
  <c r="AA97" i="1"/>
  <c r="AA72" i="1"/>
  <c r="AA86" i="1"/>
  <c r="AA79" i="1"/>
  <c r="AA78" i="1"/>
  <c r="AA70" i="1"/>
  <c r="AA92" i="1"/>
  <c r="AA69" i="1"/>
  <c r="AA66" i="1"/>
  <c r="AA68" i="1"/>
  <c r="AA67" i="1"/>
  <c r="D165" i="3"/>
  <c r="P166" i="3"/>
  <c r="AJ166" i="3"/>
  <c r="X175" i="3"/>
  <c r="H183" i="3"/>
  <c r="AB183" i="3"/>
  <c r="L184" i="3"/>
  <c r="D185" i="3"/>
  <c r="L185" i="3"/>
  <c r="T170" i="3"/>
  <c r="Y169" i="3"/>
  <c r="M169" i="3"/>
  <c r="AC172" i="3"/>
  <c r="M173" i="3"/>
  <c r="AG174" i="3"/>
  <c r="Q175" i="3"/>
  <c r="Q176" i="3"/>
  <c r="I177" i="3"/>
  <c r="M178" i="3"/>
  <c r="E179" i="3"/>
  <c r="M179" i="3"/>
  <c r="Q185" i="3"/>
  <c r="R176" i="3"/>
  <c r="AD177" i="3"/>
  <c r="F179" i="3"/>
  <c r="R181" i="3"/>
  <c r="AH184" i="3"/>
  <c r="AN172" i="3"/>
  <c r="W173" i="3"/>
  <c r="AQ167" i="3"/>
  <c r="F173" i="3"/>
  <c r="Z174" i="3"/>
  <c r="AD175" i="3"/>
  <c r="N178" i="3"/>
  <c r="R179" i="3"/>
  <c r="J180" i="3"/>
  <c r="AD180" i="3"/>
  <c r="V181" i="3"/>
  <c r="N182" i="3"/>
  <c r="V182" i="3"/>
  <c r="F183" i="3"/>
  <c r="Z183" i="3"/>
  <c r="R184" i="3"/>
  <c r="Z184" i="3"/>
  <c r="AD185" i="3"/>
  <c r="R185" i="3"/>
  <c r="K165" i="3"/>
  <c r="G168" i="3"/>
  <c r="AE170" i="3"/>
  <c r="O172" i="3"/>
  <c r="Y171" i="3"/>
  <c r="Q173" i="3"/>
  <c r="AC174" i="3"/>
  <c r="AG176" i="3"/>
  <c r="E177" i="3"/>
  <c r="AC178" i="3"/>
  <c r="I179" i="3"/>
  <c r="M180" i="3"/>
  <c r="E181" i="3"/>
  <c r="Y181" i="3"/>
  <c r="M181" i="3"/>
  <c r="E182" i="3"/>
  <c r="Y182" i="3"/>
  <c r="I183" i="3"/>
  <c r="AC183" i="3"/>
  <c r="AK183" i="3"/>
  <c r="U184" i="3"/>
  <c r="I184" i="3"/>
  <c r="M185" i="3"/>
  <c r="AG185" i="3"/>
  <c r="AH186" i="3"/>
  <c r="Q167" i="3"/>
  <c r="Y167" i="3"/>
  <c r="I169" i="3"/>
  <c r="U170" i="3"/>
  <c r="AC173" i="3"/>
  <c r="I174" i="3"/>
  <c r="M175" i="3"/>
  <c r="AG175" i="3"/>
  <c r="M176" i="3"/>
  <c r="Q177" i="3"/>
  <c r="AK177" i="3"/>
  <c r="Y177" i="3"/>
  <c r="I178" i="3"/>
  <c r="Q178" i="3"/>
  <c r="U179" i="3"/>
  <c r="AC179" i="3"/>
  <c r="Q183" i="3"/>
  <c r="AD169" i="3"/>
  <c r="AH171" i="3"/>
  <c r="R172" i="3"/>
  <c r="Z172" i="3"/>
  <c r="V175" i="3"/>
  <c r="AH176" i="3"/>
  <c r="AL177" i="3"/>
  <c r="Z177" i="3"/>
  <c r="AD179" i="3"/>
  <c r="N180" i="3"/>
  <c r="V180" i="3"/>
  <c r="F181" i="3"/>
  <c r="AH181" i="3"/>
  <c r="AL182" i="3"/>
  <c r="F182" i="3"/>
  <c r="Z182" i="3"/>
  <c r="J183" i="3"/>
  <c r="R183" i="3"/>
  <c r="J184" i="3"/>
  <c r="AD184" i="3"/>
  <c r="N185" i="3"/>
  <c r="AH185" i="3"/>
  <c r="V185" i="3"/>
  <c r="AI165" i="3"/>
  <c r="O166" i="3"/>
  <c r="S167" i="3"/>
  <c r="AA171" i="3"/>
  <c r="AI171" i="3"/>
  <c r="AM172" i="3"/>
  <c r="AJ165" i="3"/>
  <c r="T167" i="3"/>
  <c r="AF168" i="3"/>
  <c r="X180" i="3"/>
  <c r="H182" i="3"/>
  <c r="L183" i="3"/>
  <c r="AF184" i="3"/>
  <c r="X185" i="3"/>
  <c r="AQ185" i="3"/>
  <c r="AE166" i="3"/>
  <c r="K171" i="3"/>
  <c r="O178" i="3"/>
  <c r="O183" i="3"/>
  <c r="AQ183" i="3"/>
  <c r="AP166" i="3"/>
  <c r="AQ171" i="3"/>
  <c r="R170" i="3"/>
  <c r="AD171" i="3"/>
  <c r="N171" i="3"/>
  <c r="O167" i="3"/>
  <c r="AM173" i="3"/>
  <c r="AG165" i="3"/>
  <c r="E166" i="3"/>
  <c r="AN175" i="3"/>
  <c r="Z170" i="3"/>
  <c r="AL171" i="3"/>
  <c r="H166" i="3"/>
  <c r="AB166" i="3"/>
  <c r="D169" i="3"/>
  <c r="AJ170" i="3"/>
  <c r="H171" i="3"/>
  <c r="AB171" i="3"/>
  <c r="AF173" i="3"/>
  <c r="P175" i="3"/>
  <c r="L178" i="3"/>
  <c r="P180" i="3"/>
  <c r="AJ180" i="3"/>
  <c r="T182" i="3"/>
  <c r="X184" i="3"/>
  <c r="P185" i="3"/>
  <c r="AJ185" i="3"/>
  <c r="AQ169" i="3"/>
  <c r="AQ175" i="3"/>
  <c r="T165" i="3"/>
  <c r="L166" i="3"/>
  <c r="AF166" i="3"/>
  <c r="D167" i="3"/>
  <c r="P168" i="3"/>
  <c r="AB169" i="3"/>
  <c r="D172" i="3"/>
  <c r="X177" i="3"/>
  <c r="AJ178" i="3"/>
  <c r="H179" i="3"/>
  <c r="AB179" i="3"/>
  <c r="L181" i="3"/>
  <c r="AF181" i="3"/>
  <c r="D182" i="3"/>
  <c r="X182" i="3"/>
  <c r="H184" i="3"/>
  <c r="AB184" i="3"/>
  <c r="AG170" i="3"/>
  <c r="N165" i="3"/>
  <c r="AH170" i="3"/>
  <c r="X165" i="3"/>
  <c r="H167" i="3"/>
  <c r="AB167" i="3"/>
  <c r="T168" i="3"/>
  <c r="L169" i="3"/>
  <c r="AF169" i="3"/>
  <c r="D170" i="3"/>
  <c r="AJ171" i="3"/>
  <c r="L173" i="3"/>
  <c r="L174" i="3"/>
  <c r="D175" i="3"/>
  <c r="H177" i="3"/>
  <c r="AF178" i="3"/>
  <c r="L179" i="3"/>
  <c r="AJ181" i="3"/>
  <c r="T183" i="3"/>
  <c r="AN185" i="3"/>
  <c r="AM170" i="3"/>
  <c r="G164" i="3"/>
  <c r="AK173" i="3"/>
  <c r="N186" i="3"/>
  <c r="AH179" i="3"/>
  <c r="AN168" i="3"/>
  <c r="X178" i="3"/>
  <c r="H180" i="3"/>
  <c r="AB180" i="3"/>
  <c r="J170" i="3"/>
  <c r="V171" i="3"/>
  <c r="Z186" i="3"/>
  <c r="M186" i="3"/>
  <c r="R186" i="3"/>
  <c r="AQ187" i="3"/>
  <c r="AP187" i="3"/>
  <c r="AG186" i="3"/>
  <c r="AK186" i="3"/>
  <c r="AL186" i="3"/>
  <c r="AJ187" i="3"/>
  <c r="AB186" i="3"/>
  <c r="Y186" i="3"/>
  <c r="Q186" i="3"/>
  <c r="J186" i="3"/>
  <c r="F186" i="3"/>
  <c r="L164" i="3"/>
  <c r="AB164" i="3"/>
  <c r="Y165" i="3"/>
  <c r="AC166" i="3"/>
  <c r="AG167" i="3"/>
  <c r="AC168" i="3"/>
  <c r="AG169" i="3"/>
  <c r="AC170" i="3"/>
  <c r="E171" i="3"/>
  <c r="U172" i="3"/>
  <c r="AG173" i="3"/>
  <c r="Y174" i="3"/>
  <c r="E176" i="3"/>
  <c r="AC176" i="3"/>
  <c r="AK178" i="3"/>
  <c r="AK182" i="3"/>
  <c r="AC186" i="3"/>
  <c r="M187" i="3"/>
  <c r="AC187" i="3"/>
  <c r="AG187" i="3"/>
  <c r="AP165" i="3"/>
  <c r="AP169" i="3"/>
  <c r="AP171" i="3"/>
  <c r="AP181" i="3"/>
  <c r="AQ166" i="3"/>
  <c r="AQ170" i="3"/>
  <c r="AQ174" i="3"/>
  <c r="AQ178" i="3"/>
  <c r="AQ182" i="3"/>
  <c r="AQ186" i="3"/>
  <c r="F164" i="3"/>
  <c r="AD164" i="3"/>
  <c r="AL164" i="3"/>
  <c r="AH168" i="3"/>
  <c r="AD172" i="3"/>
  <c r="AD173" i="3"/>
  <c r="R174" i="3"/>
  <c r="F175" i="3"/>
  <c r="J176" i="3"/>
  <c r="N177" i="3"/>
  <c r="AH177" i="3"/>
  <c r="V179" i="3"/>
  <c r="AL179" i="3"/>
  <c r="AO170" i="3"/>
  <c r="AO172" i="3"/>
  <c r="AO174" i="3"/>
  <c r="AO176" i="3"/>
  <c r="AO178" i="3"/>
  <c r="AO180" i="3"/>
  <c r="AO182" i="3"/>
  <c r="L187" i="3"/>
  <c r="AF187" i="3"/>
  <c r="AP174" i="3"/>
  <c r="AP178" i="3"/>
  <c r="AQ177" i="3"/>
  <c r="O164" i="3"/>
  <c r="Q165" i="3"/>
  <c r="M166" i="3"/>
  <c r="U166" i="3"/>
  <c r="AK166" i="3"/>
  <c r="I167" i="3"/>
  <c r="U168" i="3"/>
  <c r="AK168" i="3"/>
  <c r="Q169" i="3"/>
  <c r="AK169" i="3"/>
  <c r="E170" i="3"/>
  <c r="I171" i="3"/>
  <c r="E172" i="3"/>
  <c r="Y173" i="3"/>
  <c r="E174" i="3"/>
  <c r="U174" i="3"/>
  <c r="AK174" i="3"/>
  <c r="E175" i="3"/>
  <c r="U175" i="3"/>
  <c r="AK175" i="3"/>
  <c r="I176" i="3"/>
  <c r="Y176" i="3"/>
  <c r="AK176" i="3"/>
  <c r="M177" i="3"/>
  <c r="AC177" i="3"/>
  <c r="E178" i="3"/>
  <c r="U178" i="3"/>
  <c r="Q179" i="3"/>
  <c r="AK179" i="3"/>
  <c r="E180" i="3"/>
  <c r="U180" i="3"/>
  <c r="Q181" i="3"/>
  <c r="AG181" i="3"/>
  <c r="AK181" i="3"/>
  <c r="M182" i="3"/>
  <c r="Q182" i="3"/>
  <c r="AG182" i="3"/>
  <c r="M184" i="3"/>
  <c r="AC184" i="3"/>
  <c r="E185" i="3"/>
  <c r="U185" i="3"/>
  <c r="V186" i="3"/>
  <c r="AP168" i="3"/>
  <c r="E164" i="3"/>
  <c r="U164" i="3"/>
  <c r="R165" i="3"/>
  <c r="AH165" i="3"/>
  <c r="N166" i="3"/>
  <c r="AD166" i="3"/>
  <c r="AH167" i="3"/>
  <c r="N168" i="3"/>
  <c r="V168" i="3"/>
  <c r="AL168" i="3"/>
  <c r="R169" i="3"/>
  <c r="Z169" i="3"/>
  <c r="N170" i="3"/>
  <c r="AD170" i="3"/>
  <c r="J171" i="3"/>
  <c r="Z171" i="3"/>
  <c r="F172" i="3"/>
  <c r="N172" i="3"/>
  <c r="AL172" i="3"/>
  <c r="J173" i="3"/>
  <c r="R173" i="3"/>
  <c r="AH173" i="3"/>
  <c r="J174" i="3"/>
  <c r="V174" i="3"/>
  <c r="AD174" i="3"/>
  <c r="AL174" i="3"/>
  <c r="J175" i="3"/>
  <c r="N175" i="3"/>
  <c r="R175" i="3"/>
  <c r="Z175" i="3"/>
  <c r="AH175" i="3"/>
  <c r="AL175" i="3"/>
  <c r="F176" i="3"/>
  <c r="N176" i="3"/>
  <c r="V176" i="3"/>
  <c r="AD176" i="3"/>
  <c r="AL176" i="3"/>
  <c r="F177" i="3"/>
  <c r="V177" i="3"/>
  <c r="R178" i="3"/>
  <c r="AH178" i="3"/>
  <c r="AL178" i="3"/>
  <c r="J179" i="3"/>
  <c r="N179" i="3"/>
  <c r="Z179" i="3"/>
  <c r="R180" i="3"/>
  <c r="AH180" i="3"/>
  <c r="AL180" i="3"/>
  <c r="N181" i="3"/>
  <c r="AD181" i="3"/>
  <c r="AL181" i="3"/>
  <c r="N183" i="3"/>
  <c r="AD183" i="3"/>
  <c r="AL183" i="3"/>
  <c r="F184" i="3"/>
  <c r="V184" i="3"/>
  <c r="AL184" i="3"/>
  <c r="J185" i="3"/>
  <c r="Z185" i="3"/>
  <c r="AL185" i="3"/>
  <c r="M164" i="3"/>
  <c r="AC164" i="3"/>
  <c r="AK164" i="3"/>
  <c r="J165" i="3"/>
  <c r="Z165" i="3"/>
  <c r="F166" i="3"/>
  <c r="V166" i="3"/>
  <c r="J167" i="3"/>
  <c r="R167" i="3"/>
  <c r="Z167" i="3"/>
  <c r="F168" i="3"/>
  <c r="AD168" i="3"/>
  <c r="J169" i="3"/>
  <c r="AH169" i="3"/>
  <c r="F170" i="3"/>
  <c r="V170" i="3"/>
  <c r="AL170" i="3"/>
  <c r="R171" i="3"/>
  <c r="J172" i="3"/>
  <c r="V172" i="3"/>
  <c r="AH172" i="3"/>
  <c r="N173" i="3"/>
  <c r="AL173" i="3"/>
  <c r="F174" i="3"/>
  <c r="N174" i="3"/>
  <c r="AM164" i="3"/>
  <c r="K186" i="3"/>
  <c r="S186" i="3"/>
  <c r="AA186" i="3"/>
  <c r="AI186" i="3"/>
  <c r="AN171" i="3"/>
  <c r="AO165" i="3"/>
  <c r="AO171" i="3"/>
  <c r="AO173" i="3"/>
  <c r="AO179" i="3"/>
  <c r="AO181" i="3"/>
  <c r="AD187" i="3"/>
  <c r="AH187" i="3"/>
  <c r="AP164" i="3"/>
  <c r="AP167" i="3"/>
  <c r="AQ165" i="3"/>
  <c r="AQ173" i="3"/>
  <c r="AQ181" i="3"/>
  <c r="D164" i="3"/>
  <c r="T164" i="3"/>
  <c r="I186" i="3"/>
  <c r="AN183" i="3"/>
  <c r="AO166" i="3"/>
  <c r="I187" i="3"/>
  <c r="AP176" i="3"/>
  <c r="AP180" i="3"/>
  <c r="AP184" i="3"/>
  <c r="AQ164" i="3"/>
  <c r="AQ168" i="3"/>
  <c r="AQ172" i="3"/>
  <c r="AQ176" i="3"/>
  <c r="AQ180" i="3"/>
  <c r="AQ184" i="3"/>
  <c r="D187" i="3"/>
  <c r="N164" i="3"/>
  <c r="V164" i="3"/>
  <c r="W164" i="3"/>
  <c r="S165" i="3"/>
  <c r="AA165" i="3"/>
  <c r="G166" i="3"/>
  <c r="W166" i="3"/>
  <c r="AM166" i="3"/>
  <c r="AA167" i="3"/>
  <c r="AI167" i="3"/>
  <c r="O168" i="3"/>
  <c r="W168" i="3"/>
  <c r="AE168" i="3"/>
  <c r="S169" i="3"/>
  <c r="AA169" i="3"/>
  <c r="AI169" i="3"/>
  <c r="O170" i="3"/>
  <c r="W170" i="3"/>
  <c r="S171" i="3"/>
  <c r="G172" i="3"/>
  <c r="W172" i="3"/>
  <c r="AE174" i="3"/>
  <c r="AI175" i="3"/>
  <c r="O176" i="3"/>
  <c r="G186" i="3"/>
  <c r="O186" i="3"/>
  <c r="W186" i="3"/>
  <c r="AE186" i="3"/>
  <c r="H186" i="3"/>
  <c r="P186" i="3"/>
  <c r="X186" i="3"/>
  <c r="AF186" i="3"/>
  <c r="AN167" i="3"/>
  <c r="H187" i="3"/>
  <c r="O187" i="3"/>
  <c r="S187" i="3"/>
  <c r="W187" i="3"/>
  <c r="AA187" i="3"/>
  <c r="AE187" i="3"/>
  <c r="AI187" i="3"/>
  <c r="AP185" i="3"/>
  <c r="AN173" i="3"/>
  <c r="T187" i="3"/>
  <c r="AP175" i="3"/>
  <c r="AP186" i="3"/>
  <c r="Y187" i="3"/>
  <c r="AN187" i="3"/>
  <c r="G165" i="3"/>
  <c r="AM167" i="3"/>
  <c r="G169" i="3"/>
  <c r="AE171" i="3"/>
  <c r="S172" i="3"/>
  <c r="AE173" i="3"/>
  <c r="K174" i="3"/>
  <c r="S174" i="3"/>
  <c r="AM175" i="3"/>
  <c r="O177" i="3"/>
  <c r="W177" i="3"/>
  <c r="AE177" i="3"/>
  <c r="S178" i="3"/>
  <c r="AA178" i="3"/>
  <c r="AM179" i="3"/>
  <c r="AA180" i="3"/>
  <c r="W181" i="3"/>
  <c r="G183" i="3"/>
  <c r="S184" i="3"/>
  <c r="AA184" i="3"/>
  <c r="AI184" i="3"/>
  <c r="O185" i="3"/>
  <c r="W185" i="3"/>
  <c r="AE185" i="3"/>
  <c r="D186" i="3"/>
  <c r="L186" i="3"/>
  <c r="T186" i="3"/>
  <c r="AJ186" i="3"/>
  <c r="AM186" i="3"/>
  <c r="AO164" i="3"/>
  <c r="H165" i="3"/>
  <c r="P165" i="3"/>
  <c r="D166" i="3"/>
  <c r="T166" i="3"/>
  <c r="X167" i="3"/>
  <c r="AF167" i="3"/>
  <c r="L168" i="3"/>
  <c r="AB168" i="3"/>
  <c r="H169" i="3"/>
  <c r="X169" i="3"/>
  <c r="AB170" i="3"/>
  <c r="P171" i="3"/>
  <c r="X171" i="3"/>
  <c r="AF171" i="3"/>
  <c r="T172" i="3"/>
  <c r="AB172" i="3"/>
  <c r="AJ172" i="3"/>
  <c r="P173" i="3"/>
  <c r="X173" i="3"/>
  <c r="AB174" i="3"/>
  <c r="AJ174" i="3"/>
  <c r="H175" i="3"/>
  <c r="L176" i="3"/>
  <c r="T176" i="3"/>
  <c r="AB176" i="3"/>
  <c r="AJ176" i="3"/>
  <c r="P177" i="3"/>
  <c r="AF177" i="3"/>
  <c r="T178" i="3"/>
  <c r="AB178" i="3"/>
  <c r="X179" i="3"/>
  <c r="AF179" i="3"/>
  <c r="D180" i="3"/>
  <c r="T180" i="3"/>
  <c r="H181" i="3"/>
  <c r="P181" i="3"/>
  <c r="L182" i="3"/>
  <c r="AB182" i="3"/>
  <c r="AJ182" i="3"/>
  <c r="X183" i="3"/>
  <c r="AF183" i="3"/>
  <c r="D184" i="3"/>
  <c r="T184" i="3"/>
  <c r="H185" i="3"/>
  <c r="AF185" i="3"/>
  <c r="E186" i="3"/>
  <c r="U186" i="3"/>
  <c r="AO168" i="3"/>
  <c r="AO184" i="3"/>
  <c r="AP173" i="3"/>
  <c r="AN182" i="3"/>
  <c r="AL187" i="3"/>
  <c r="W165" i="3"/>
  <c r="AM165" i="3"/>
  <c r="K166" i="3"/>
  <c r="AA166" i="3"/>
  <c r="G167" i="3"/>
  <c r="W167" i="3"/>
  <c r="K168" i="3"/>
  <c r="AA168" i="3"/>
  <c r="O169" i="3"/>
  <c r="AE169" i="3"/>
  <c r="S170" i="3"/>
  <c r="AI170" i="3"/>
  <c r="O171" i="3"/>
  <c r="AM171" i="3"/>
  <c r="AI172" i="3"/>
  <c r="O173" i="3"/>
  <c r="AI174" i="3"/>
  <c r="G175" i="3"/>
  <c r="W175" i="3"/>
  <c r="K176" i="3"/>
  <c r="AA176" i="3"/>
  <c r="G177" i="3"/>
  <c r="K178" i="3"/>
  <c r="AI178" i="3"/>
  <c r="G179" i="3"/>
  <c r="W179" i="3"/>
  <c r="K180" i="3"/>
  <c r="AI180" i="3"/>
  <c r="G181" i="3"/>
  <c r="AM181" i="3"/>
  <c r="K182" i="3"/>
  <c r="AA182" i="3"/>
  <c r="W183" i="3"/>
  <c r="AM183" i="3"/>
  <c r="AM185" i="3"/>
  <c r="AP177" i="3"/>
  <c r="O165" i="3"/>
  <c r="AE165" i="3"/>
  <c r="S166" i="3"/>
  <c r="AI166" i="3"/>
  <c r="AE167" i="3"/>
  <c r="S168" i="3"/>
  <c r="AI168" i="3"/>
  <c r="W169" i="3"/>
  <c r="AM169" i="3"/>
  <c r="K170" i="3"/>
  <c r="AA170" i="3"/>
  <c r="G171" i="3"/>
  <c r="W171" i="3"/>
  <c r="K172" i="3"/>
  <c r="AA172" i="3"/>
  <c r="G173" i="3"/>
  <c r="AA174" i="3"/>
  <c r="O175" i="3"/>
  <c r="AE175" i="3"/>
  <c r="S176" i="3"/>
  <c r="AI176" i="3"/>
  <c r="AM177" i="3"/>
  <c r="O179" i="3"/>
  <c r="AE179" i="3"/>
  <c r="S180" i="3"/>
  <c r="O181" i="3"/>
  <c r="AE181" i="3"/>
  <c r="S182" i="3"/>
  <c r="AI182" i="3"/>
  <c r="AE183" i="3"/>
  <c r="K184" i="3"/>
  <c r="G185" i="3"/>
  <c r="X187" i="3"/>
  <c r="Z164" i="3"/>
  <c r="AH166" i="3"/>
  <c r="AN181" i="3"/>
  <c r="AN166" i="3"/>
  <c r="AO186" i="3"/>
  <c r="AN169" i="3"/>
  <c r="AN174" i="3"/>
  <c r="AN179" i="3"/>
  <c r="N187" i="3"/>
  <c r="R187" i="3"/>
  <c r="U187" i="3"/>
  <c r="AB187" i="3"/>
  <c r="AN176" i="3"/>
  <c r="AN186" i="3"/>
  <c r="F187" i="3"/>
  <c r="AM187" i="3"/>
  <c r="AN177" i="3"/>
  <c r="K187" i="3"/>
  <c r="K173" i="3"/>
  <c r="S173" i="3"/>
  <c r="AI173" i="3"/>
  <c r="G174" i="3"/>
  <c r="W174" i="3"/>
  <c r="AM174" i="3"/>
  <c r="K175" i="3"/>
  <c r="AA175" i="3"/>
  <c r="W176" i="3"/>
  <c r="AM176" i="3"/>
  <c r="K177" i="3"/>
  <c r="AA177" i="3"/>
  <c r="K179" i="3"/>
  <c r="K181" i="3"/>
  <c r="AE182" i="3"/>
  <c r="W184" i="3"/>
  <c r="H170" i="3"/>
  <c r="P170" i="3"/>
  <c r="X170" i="3"/>
  <c r="AF170" i="3"/>
  <c r="D171" i="3"/>
  <c r="L171" i="3"/>
  <c r="T171" i="3"/>
  <c r="H172" i="3"/>
  <c r="P172" i="3"/>
  <c r="X172" i="3"/>
  <c r="Z187" i="3"/>
  <c r="AP172" i="3"/>
  <c r="AP179" i="3"/>
  <c r="AA173" i="3"/>
  <c r="O174" i="3"/>
  <c r="S175" i="3"/>
  <c r="G176" i="3"/>
  <c r="AE176" i="3"/>
  <c r="S177" i="3"/>
  <c r="AI177" i="3"/>
  <c r="H164" i="3"/>
  <c r="X164" i="3"/>
  <c r="AF164" i="3"/>
  <c r="I164" i="3"/>
  <c r="Q164" i="3"/>
  <c r="Y164" i="3"/>
  <c r="AG164" i="3"/>
  <c r="E165" i="3"/>
  <c r="M165" i="3"/>
  <c r="U165" i="3"/>
  <c r="AK165" i="3"/>
  <c r="I166" i="3"/>
  <c r="Q166" i="3"/>
  <c r="Y166" i="3"/>
  <c r="AG166" i="3"/>
  <c r="E167" i="3"/>
  <c r="M167" i="3"/>
  <c r="U167" i="3"/>
  <c r="AC167" i="3"/>
  <c r="AK167" i="3"/>
  <c r="I168" i="3"/>
  <c r="Q168" i="3"/>
  <c r="Y168" i="3"/>
  <c r="AG168" i="3"/>
  <c r="E169" i="3"/>
  <c r="U169" i="3"/>
  <c r="AC169" i="3"/>
  <c r="AO169" i="3"/>
  <c r="AO177" i="3"/>
  <c r="AO185" i="3"/>
  <c r="P187" i="3"/>
  <c r="Q187" i="3"/>
  <c r="AP170" i="3"/>
  <c r="AP183" i="3"/>
  <c r="G180" i="3"/>
  <c r="AA181" i="3"/>
  <c r="O182" i="3"/>
  <c r="AA183" i="3"/>
  <c r="AE184" i="3"/>
  <c r="AA185" i="3"/>
  <c r="AN178" i="3"/>
  <c r="AK187" i="3"/>
  <c r="J187" i="3"/>
  <c r="W178" i="3"/>
  <c r="AA179" i="3"/>
  <c r="AE180" i="3"/>
  <c r="W182" i="3"/>
  <c r="AI183" i="3"/>
  <c r="G184" i="3"/>
  <c r="K185" i="3"/>
  <c r="G187" i="3"/>
  <c r="G178" i="3"/>
  <c r="W180" i="3"/>
  <c r="K183" i="3"/>
  <c r="AM184" i="3"/>
  <c r="AN164" i="3"/>
  <c r="AP182" i="3"/>
  <c r="AM178" i="3"/>
  <c r="AI181" i="3"/>
  <c r="S183" i="3"/>
  <c r="AI185" i="3"/>
  <c r="F165" i="3"/>
  <c r="V165" i="3"/>
  <c r="AD165" i="3"/>
  <c r="AL165" i="3"/>
  <c r="J166" i="3"/>
  <c r="R166" i="3"/>
  <c r="Z166" i="3"/>
  <c r="F167" i="3"/>
  <c r="N167" i="3"/>
  <c r="V167" i="3"/>
  <c r="AD167" i="3"/>
  <c r="AL167" i="3"/>
  <c r="J168" i="3"/>
  <c r="R168" i="3"/>
  <c r="Z168" i="3"/>
  <c r="F169" i="3"/>
  <c r="N169" i="3"/>
  <c r="V169" i="3"/>
  <c r="AL169" i="3"/>
  <c r="I170" i="3"/>
  <c r="Q170" i="3"/>
  <c r="Y170" i="3"/>
  <c r="M171" i="3"/>
  <c r="U171" i="3"/>
  <c r="AC171" i="3"/>
  <c r="AK171" i="3"/>
  <c r="I172" i="3"/>
  <c r="Q172" i="3"/>
  <c r="Y172" i="3"/>
  <c r="AG172" i="3"/>
  <c r="D173" i="3"/>
  <c r="T173" i="3"/>
  <c r="AB173" i="3"/>
  <c r="AJ173" i="3"/>
  <c r="H174" i="3"/>
  <c r="P174" i="3"/>
  <c r="X174" i="3"/>
  <c r="AF174" i="3"/>
  <c r="L175" i="3"/>
  <c r="T175" i="3"/>
  <c r="AB175" i="3"/>
  <c r="AJ175" i="3"/>
  <c r="H176" i="3"/>
  <c r="P176" i="3"/>
  <c r="AF176" i="3"/>
  <c r="D177" i="3"/>
  <c r="T177" i="3"/>
  <c r="AB177" i="3"/>
  <c r="AJ177" i="3"/>
  <c r="AN170" i="3"/>
  <c r="AN184" i="3"/>
  <c r="E187" i="3"/>
  <c r="V187" i="3"/>
  <c r="AO187" i="3"/>
  <c r="AE178" i="3"/>
  <c r="AI179" i="3"/>
  <c r="O180" i="3"/>
  <c r="S181" i="3"/>
  <c r="AM182" i="3"/>
  <c r="O184" i="3"/>
  <c r="S185" i="3"/>
  <c r="J164" i="3"/>
  <c r="R164" i="3"/>
  <c r="AH164" i="3"/>
  <c r="K164" i="3"/>
  <c r="S164" i="3"/>
  <c r="AA164" i="3"/>
  <c r="AI164" i="3"/>
  <c r="AN165" i="3"/>
  <c r="AO167" i="3"/>
  <c r="AO175" i="3"/>
  <c r="AO183" i="3"/>
  <c r="S179" i="3"/>
  <c r="AM180" i="3"/>
  <c r="G182" i="3"/>
  <c r="AN180" i="3"/>
</calcChain>
</file>

<file path=xl/sharedStrings.xml><?xml version="1.0" encoding="utf-8"?>
<sst xmlns="http://schemas.openxmlformats.org/spreadsheetml/2006/main" count="4026" uniqueCount="213">
  <si>
    <t>Manaus</t>
  </si>
  <si>
    <t>Belém</t>
  </si>
  <si>
    <t>Macapá</t>
  </si>
  <si>
    <t>Grande São Luís</t>
  </si>
  <si>
    <t>Teresina</t>
  </si>
  <si>
    <t>Fortaleza</t>
  </si>
  <si>
    <t>Natal</t>
  </si>
  <si>
    <t>João Pessoa</t>
  </si>
  <si>
    <t>Recife</t>
  </si>
  <si>
    <t>Maceió</t>
  </si>
  <si>
    <t>Aracaju</t>
  </si>
  <si>
    <t>Salvador</t>
  </si>
  <si>
    <t>Belo Horizonte</t>
  </si>
  <si>
    <t>Rio de Janeiro</t>
  </si>
  <si>
    <t>São Paulo</t>
  </si>
  <si>
    <t>Curitiba</t>
  </si>
  <si>
    <t>Florianópolis</t>
  </si>
  <si>
    <t>Porto Alegre</t>
  </si>
  <si>
    <t>Goiânia</t>
  </si>
  <si>
    <t>Distrito Federal</t>
  </si>
  <si>
    <t>Vale do Rio Cuiabá</t>
  </si>
  <si>
    <t>1º trim / 2012</t>
  </si>
  <si>
    <t>2º trim / 2012</t>
  </si>
  <si>
    <t>3º trim / 2012</t>
  </si>
  <si>
    <t>4º trim / 2012</t>
  </si>
  <si>
    <t>1º trim / 2013</t>
  </si>
  <si>
    <t>2º trim / 2013</t>
  </si>
  <si>
    <t>3º trim / 2013</t>
  </si>
  <si>
    <t>4º trim / 2013</t>
  </si>
  <si>
    <t>1º trim / 2014</t>
  </si>
  <si>
    <t>2º trim / 2014</t>
  </si>
  <si>
    <t>3º trim / 2014</t>
  </si>
  <si>
    <t>4º trim / 2014</t>
  </si>
  <si>
    <t>1º trim / 2015</t>
  </si>
  <si>
    <t>2º trim / 2015</t>
  </si>
  <si>
    <t>3º trim / 2015</t>
  </si>
  <si>
    <t>4º trim / 2015</t>
  </si>
  <si>
    <t>1º trim / 2016</t>
  </si>
  <si>
    <t>2º trim / 2016</t>
  </si>
  <si>
    <t>3º trim / 2016</t>
  </si>
  <si>
    <t>4º trim / 2016</t>
  </si>
  <si>
    <t>1º trim / 2017</t>
  </si>
  <si>
    <t>2º trim / 2017</t>
  </si>
  <si>
    <t>3º trim / 2017</t>
  </si>
  <si>
    <t>4º trim / 2017</t>
  </si>
  <si>
    <t>1º trim / 2018</t>
  </si>
  <si>
    <t>2º trim / 2018</t>
  </si>
  <si>
    <t>3º trim / 2018</t>
  </si>
  <si>
    <t>4º trim / 2018</t>
  </si>
  <si>
    <t>1º trim / 2019</t>
  </si>
  <si>
    <t>2º trim / 2019</t>
  </si>
  <si>
    <t>3º trim / 2019</t>
  </si>
  <si>
    <t>4º trim / 2019</t>
  </si>
  <si>
    <t>1º trim / 2020</t>
  </si>
  <si>
    <t>2º trim / 2020</t>
  </si>
  <si>
    <t>Média conjunto RMs</t>
  </si>
  <si>
    <t>Brasil</t>
  </si>
  <si>
    <t>*Coef. Gini da renda domiciliar per capita do trabalho para as metrópoles</t>
  </si>
  <si>
    <t>Conjunto RMs</t>
  </si>
  <si>
    <t>*Média da renda domiciliar per capita do trabalho, para as metrópoles</t>
  </si>
  <si>
    <t xml:space="preserve">Manaus             </t>
  </si>
  <si>
    <t xml:space="preserve">Belém              </t>
  </si>
  <si>
    <t xml:space="preserve">Macapá             </t>
  </si>
  <si>
    <t xml:space="preserve">Grande São Luís    </t>
  </si>
  <si>
    <t xml:space="preserve">Teresina           </t>
  </si>
  <si>
    <t xml:space="preserve">Fortaleza          </t>
  </si>
  <si>
    <t xml:space="preserve">Natal              </t>
  </si>
  <si>
    <t xml:space="preserve">João Pessoa        </t>
  </si>
  <si>
    <t xml:space="preserve">Recife             </t>
  </si>
  <si>
    <t xml:space="preserve">Maceió             </t>
  </si>
  <si>
    <t xml:space="preserve">Aracaju            </t>
  </si>
  <si>
    <t xml:space="preserve">Salvador           </t>
  </si>
  <si>
    <t xml:space="preserve">Belo Horizonte     </t>
  </si>
  <si>
    <t xml:space="preserve">Rio de Janeiro     </t>
  </si>
  <si>
    <t xml:space="preserve">São Paulo          </t>
  </si>
  <si>
    <t xml:space="preserve">Curitiba           </t>
  </si>
  <si>
    <t xml:space="preserve">Florianópolis      </t>
  </si>
  <si>
    <t xml:space="preserve">Porto Alegre       </t>
  </si>
  <si>
    <t xml:space="preserve">Goiânia            </t>
  </si>
  <si>
    <t xml:space="preserve">Distrito Federal   </t>
  </si>
  <si>
    <t>40% mais pobres</t>
  </si>
  <si>
    <t>50% intermediário</t>
  </si>
  <si>
    <t>10% superiores</t>
  </si>
  <si>
    <t>*Média da renda domiciliar per capita do trabalho, por estrato de renda</t>
  </si>
  <si>
    <t>*Média Móvel</t>
  </si>
  <si>
    <t>Grande Vitória</t>
  </si>
  <si>
    <t>*Média móvel</t>
  </si>
  <si>
    <t>Média móvel dos rendimentos por estrato</t>
  </si>
  <si>
    <t xml:space="preserve">Manaus </t>
  </si>
  <si>
    <t>Razão de rendimentos (média móvel 4 trimestre)</t>
  </si>
  <si>
    <t>3º trim / 2020</t>
  </si>
  <si>
    <t>4º trim / 2020</t>
  </si>
  <si>
    <t xml:space="preserve">Grande Vitória    </t>
  </si>
  <si>
    <t>1º trim / 2021</t>
  </si>
  <si>
    <t>*Percentual de domicílios com renda pcta de até 1/4 sm, para as metrópoles</t>
  </si>
  <si>
    <t>*Média móvel do percentual de domicílios com renda pcta de até 1/4 sm, para as metrópoles</t>
  </si>
  <si>
    <t>2º trim / 2021</t>
  </si>
  <si>
    <t>3º trim / 2021</t>
  </si>
  <si>
    <t xml:space="preserve">          </t>
  </si>
  <si>
    <t>4º trim / 2021</t>
  </si>
  <si>
    <t>1º trim / 2022</t>
  </si>
  <si>
    <t>2º trim / 2022</t>
  </si>
  <si>
    <t>Conjunto das RMs</t>
  </si>
  <si>
    <t>*Número de domicílios com renda pcta de até 1/4 sm, para as metrópoles</t>
  </si>
  <si>
    <t>Renda 40% mais pobres</t>
  </si>
  <si>
    <t>3º trim / 2022</t>
  </si>
  <si>
    <t>Regiões Metropolitanas</t>
  </si>
  <si>
    <t>Categoria relativa (relativo</t>
  </si>
  <si>
    <t>a</t>
  </si>
  <si>
    <t>cada</t>
  </si>
  <si>
    <t>RM)</t>
  </si>
  <si>
    <t>50% intermediários</t>
  </si>
  <si>
    <t>4º trim / 2022</t>
  </si>
  <si>
    <t>2º trim / 2023</t>
  </si>
  <si>
    <t>1º trim / 2023</t>
  </si>
  <si>
    <t>3º trim / 2023</t>
  </si>
  <si>
    <t>4º trim / 2023</t>
  </si>
  <si>
    <t xml:space="preserve">1   ,5748706 </t>
  </si>
  <si>
    <t xml:space="preserve">2   ,5927007 </t>
  </si>
  <si>
    <t xml:space="preserve">3   ,5742959 </t>
  </si>
  <si>
    <t xml:space="preserve">4    ,601968 </t>
  </si>
  <si>
    <t xml:space="preserve">1   ,6138814 </t>
  </si>
  <si>
    <t xml:space="preserve">2   ,6407797 </t>
  </si>
  <si>
    <t xml:space="preserve">3   ,6240546 </t>
  </si>
  <si>
    <t xml:space="preserve">4   ,6310142 </t>
  </si>
  <si>
    <t xml:space="preserve">1   ,5666845 </t>
  </si>
  <si>
    <t xml:space="preserve">2   ,5617289 </t>
  </si>
  <si>
    <t xml:space="preserve">3   ,5600553 </t>
  </si>
  <si>
    <t xml:space="preserve">4   ,5688382 </t>
  </si>
  <si>
    <t xml:space="preserve">1   ,6456842 </t>
  </si>
  <si>
    <t xml:space="preserve">2   ,6342414 </t>
  </si>
  <si>
    <t xml:space="preserve">3   ,5928525 </t>
  </si>
  <si>
    <t xml:space="preserve">4    ,585682 </t>
  </si>
  <si>
    <t xml:space="preserve">1   ,6366371 </t>
  </si>
  <si>
    <t xml:space="preserve">2     ,64578 </t>
  </si>
  <si>
    <t xml:space="preserve">3   ,6468788 </t>
  </si>
  <si>
    <t xml:space="preserve">4   ,6592543 </t>
  </si>
  <si>
    <t xml:space="preserve">1    ,638803 </t>
  </si>
  <si>
    <t xml:space="preserve">2   ,6395685 </t>
  </si>
  <si>
    <t xml:space="preserve">3   ,6266711 </t>
  </si>
  <si>
    <t xml:space="preserve">4   ,6486611 </t>
  </si>
  <si>
    <t xml:space="preserve">1   ,6440522 </t>
  </si>
  <si>
    <t xml:space="preserve">2   ,6390999 </t>
  </si>
  <si>
    <t xml:space="preserve">3   ,6540285 </t>
  </si>
  <si>
    <t xml:space="preserve">4   ,6721102 </t>
  </si>
  <si>
    <t xml:space="preserve">1   ,6502373 </t>
  </si>
  <si>
    <t xml:space="preserve">2   ,6522989 </t>
  </si>
  <si>
    <t xml:space="preserve">3    ,690216 </t>
  </si>
  <si>
    <t xml:space="preserve">4   ,6853694 </t>
  </si>
  <si>
    <t xml:space="preserve">1   ,6252728 </t>
  </si>
  <si>
    <t xml:space="preserve">2    ,630781 </t>
  </si>
  <si>
    <t xml:space="preserve">3   ,6401925 </t>
  </si>
  <si>
    <t xml:space="preserve">4   ,6483974 </t>
  </si>
  <si>
    <t xml:space="preserve">1   ,6203576 </t>
  </si>
  <si>
    <t xml:space="preserve">2   ,6149072 </t>
  </si>
  <si>
    <t xml:space="preserve">3   ,6106332 </t>
  </si>
  <si>
    <t xml:space="preserve">4   ,6159025 </t>
  </si>
  <si>
    <t xml:space="preserve">1   ,6815151 </t>
  </si>
  <si>
    <t xml:space="preserve">2   ,6542662 </t>
  </si>
  <si>
    <t xml:space="preserve">3   ,6453472 </t>
  </si>
  <si>
    <t xml:space="preserve">4    ,646001 </t>
  </si>
  <si>
    <t xml:space="preserve">1   ,6562593 </t>
  </si>
  <si>
    <t xml:space="preserve">2   ,6403672 </t>
  </si>
  <si>
    <t xml:space="preserve">3   ,6586155 </t>
  </si>
  <si>
    <t xml:space="preserve">4   ,6380596 </t>
  </si>
  <si>
    <t xml:space="preserve">1   ,5902421 </t>
  </si>
  <si>
    <t xml:space="preserve">2   ,5958509 </t>
  </si>
  <si>
    <t xml:space="preserve">3    ,604814 </t>
  </si>
  <si>
    <t xml:space="preserve">4   ,5851085 </t>
  </si>
  <si>
    <t xml:space="preserve">1   ,5999229 </t>
  </si>
  <si>
    <t xml:space="preserve">2    ,589506 </t>
  </si>
  <si>
    <t xml:space="preserve">3   ,5966238 </t>
  </si>
  <si>
    <t xml:space="preserve">4   ,5883144 </t>
  </si>
  <si>
    <t xml:space="preserve">1   ,6360171 </t>
  </si>
  <si>
    <t xml:space="preserve">2    ,634987 </t>
  </si>
  <si>
    <t xml:space="preserve">3   ,6360862 </t>
  </si>
  <si>
    <t xml:space="preserve">4   ,6335274 </t>
  </si>
  <si>
    <t xml:space="preserve">1   ,6161321 </t>
  </si>
  <si>
    <t xml:space="preserve">2   ,6189717 </t>
  </si>
  <si>
    <t xml:space="preserve">3   ,6139891 </t>
  </si>
  <si>
    <t xml:space="preserve">4   ,6165861 </t>
  </si>
  <si>
    <t xml:space="preserve">1   ,5607807 </t>
  </si>
  <si>
    <t xml:space="preserve">2   ,5712156 </t>
  </si>
  <si>
    <t xml:space="preserve">3   ,5690788 </t>
  </si>
  <si>
    <t xml:space="preserve">4   ,5558326 </t>
  </si>
  <si>
    <t xml:space="preserve">1   ,5581682 </t>
  </si>
  <si>
    <t xml:space="preserve">2   ,5519192 </t>
  </si>
  <si>
    <t xml:space="preserve">3   ,5549674 </t>
  </si>
  <si>
    <t xml:space="preserve">4   ,5588494 </t>
  </si>
  <si>
    <t xml:space="preserve">1   ,5806218 </t>
  </si>
  <si>
    <t xml:space="preserve">2   ,5778887 </t>
  </si>
  <si>
    <t xml:space="preserve">3   ,5812383 </t>
  </si>
  <si>
    <t xml:space="preserve">4   ,5899525 </t>
  </si>
  <si>
    <t xml:space="preserve">1    ,534755 </t>
  </si>
  <si>
    <t xml:space="preserve">2   ,5602515 </t>
  </si>
  <si>
    <t xml:space="preserve">3   ,5545752 </t>
  </si>
  <si>
    <t xml:space="preserve">4   ,5671983 </t>
  </si>
  <si>
    <t xml:space="preserve">1   ,5787833 </t>
  </si>
  <si>
    <t xml:space="preserve">2   ,5716653 </t>
  </si>
  <si>
    <t xml:space="preserve">3    ,570259 </t>
  </si>
  <si>
    <t xml:space="preserve">4   ,5480577 </t>
  </si>
  <si>
    <t xml:space="preserve">1    ,608006 </t>
  </si>
  <si>
    <t xml:space="preserve">2   ,5974445 </t>
  </si>
  <si>
    <t xml:space="preserve">3   ,6116658 </t>
  </si>
  <si>
    <t xml:space="preserve">4   ,6131213 </t>
  </si>
  <si>
    <t xml:space="preserve">1    ,624858 </t>
  </si>
  <si>
    <t xml:space="preserve">2   ,6262172 </t>
  </si>
  <si>
    <t xml:space="preserve">3   ,6263751 </t>
  </si>
  <si>
    <t xml:space="preserve">4   ,6258358 </t>
  </si>
  <si>
    <t xml:space="preserve">1   ,6170834 </t>
  </si>
  <si>
    <t xml:space="preserve">2   ,6151369 </t>
  </si>
  <si>
    <t xml:space="preserve">3   ,6166366 </t>
  </si>
  <si>
    <t xml:space="preserve">4   ,6174835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</si>
</sst>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0.0"/>
    <numFmt numFmtId="166" formatCode="0.0%"/>
    <numFmt numFmtId="167" formatCode="0.0000"/>
    <numFmt numFmtId="168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3" borderId="2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3" borderId="0" xfId="0" applyFill="1"/>
    <xf numFmtId="0" fontId="1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9" fontId="0" fillId="0" borderId="0" xfId="0" applyNumberFormat="1"/>
    <xf numFmtId="10" fontId="0" fillId="0" borderId="0" xfId="1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0" fontId="0" fillId="0" borderId="0" xfId="1" applyNumberFormat="1" applyFont="1" applyFill="1"/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wrapText="1"/>
    </xf>
    <xf numFmtId="166" fontId="0" fillId="0" borderId="0" xfId="1" applyNumberFormat="1" applyFont="1" applyFill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left" wrapText="1"/>
    </xf>
    <xf numFmtId="165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center"/>
    </xf>
    <xf numFmtId="0" fontId="1" fillId="3" borderId="0" xfId="0" applyFont="1" applyFill="1"/>
    <xf numFmtId="0" fontId="0" fillId="3" borderId="2" xfId="0" applyFill="1" applyBorder="1"/>
    <xf numFmtId="0" fontId="1" fillId="3" borderId="1" xfId="0" applyFont="1" applyFill="1" applyBorder="1"/>
    <xf numFmtId="4" fontId="0" fillId="3" borderId="0" xfId="0" applyNumberForma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0" fillId="3" borderId="0" xfId="0" applyNumberForma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wrapText="1"/>
    </xf>
    <xf numFmtId="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 vertical="center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0" fontId="0" fillId="4" borderId="0" xfId="0" applyFill="1"/>
    <xf numFmtId="1" fontId="1" fillId="0" borderId="0" xfId="0" applyNumberFormat="1" applyFont="1" applyAlignment="1">
      <alignment horizontal="left"/>
    </xf>
    <xf numFmtId="2" fontId="0" fillId="4" borderId="0" xfId="0" applyNumberFormat="1" applyFill="1" applyAlignment="1">
      <alignment horizontal="center"/>
    </xf>
    <xf numFmtId="3" fontId="0" fillId="4" borderId="0" xfId="0" applyNumberFormat="1" applyFill="1"/>
    <xf numFmtId="0" fontId="1" fillId="4" borderId="0" xfId="0" applyFont="1" applyFill="1"/>
    <xf numFmtId="0" fontId="0" fillId="4" borderId="0" xfId="0" applyFill="1" applyAlignment="1">
      <alignment horizontal="left"/>
    </xf>
    <xf numFmtId="4" fontId="0" fillId="4" borderId="0" xfId="2" applyNumberFormat="1" applyFont="1" applyFill="1" applyAlignment="1">
      <alignment horizontal="right"/>
    </xf>
    <xf numFmtId="4" fontId="0" fillId="4" borderId="0" xfId="2" applyNumberFormat="1" applyFont="1" applyFill="1" applyAlignment="1"/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168" fontId="7" fillId="0" borderId="0" xfId="0" applyNumberFormat="1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6.0547264137151675E-2"/>
          <c:w val="0.88628241966993726"/>
          <c:h val="0.6231749494040262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Gini'!$AA$9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Gini'!$D$10:$D$57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'1.Coef. Gini'!$AA$10:$AA$57</c:f>
              <c:numCache>
                <c:formatCode>0.000</c:formatCode>
                <c:ptCount val="48"/>
                <c:pt idx="0">
                  <c:v>0.59230539999999998</c:v>
                </c:pt>
                <c:pt idx="1">
                  <c:v>0.59065800000000002</c:v>
                </c:pt>
                <c:pt idx="2">
                  <c:v>0.5878757</c:v>
                </c:pt>
                <c:pt idx="3">
                  <c:v>0.58517209999999997</c:v>
                </c:pt>
                <c:pt idx="4">
                  <c:v>0.58563419999999999</c:v>
                </c:pt>
                <c:pt idx="5">
                  <c:v>0.58923550000000002</c:v>
                </c:pt>
                <c:pt idx="6">
                  <c:v>0.58722600000000003</c:v>
                </c:pt>
                <c:pt idx="7">
                  <c:v>0.58152040000000005</c:v>
                </c:pt>
                <c:pt idx="8">
                  <c:v>0.5887559</c:v>
                </c:pt>
                <c:pt idx="9">
                  <c:v>0.59422419999999998</c:v>
                </c:pt>
                <c:pt idx="10">
                  <c:v>0.59627640000000004</c:v>
                </c:pt>
                <c:pt idx="11">
                  <c:v>0.58645440000000004</c:v>
                </c:pt>
                <c:pt idx="12">
                  <c:v>0.59155120000000005</c:v>
                </c:pt>
                <c:pt idx="13">
                  <c:v>0.59678500000000001</c:v>
                </c:pt>
                <c:pt idx="14">
                  <c:v>0.59845890000000002</c:v>
                </c:pt>
                <c:pt idx="15">
                  <c:v>0.60051860000000001</c:v>
                </c:pt>
                <c:pt idx="16">
                  <c:v>0.60590719999999998</c:v>
                </c:pt>
                <c:pt idx="17">
                  <c:v>0.60305779999999998</c:v>
                </c:pt>
                <c:pt idx="18">
                  <c:v>0.60696640000000002</c:v>
                </c:pt>
                <c:pt idx="19">
                  <c:v>0.61034080000000002</c:v>
                </c:pt>
                <c:pt idx="20">
                  <c:v>0.61436040000000003</c:v>
                </c:pt>
                <c:pt idx="21">
                  <c:v>0.61407979999999995</c:v>
                </c:pt>
                <c:pt idx="22">
                  <c:v>0.61440410000000001</c:v>
                </c:pt>
                <c:pt idx="23">
                  <c:v>0.61830320000000005</c:v>
                </c:pt>
                <c:pt idx="24">
                  <c:v>0.61975659999999999</c:v>
                </c:pt>
                <c:pt idx="25">
                  <c:v>0.62158279999999999</c:v>
                </c:pt>
                <c:pt idx="26">
                  <c:v>0.62315160000000003</c:v>
                </c:pt>
                <c:pt idx="27">
                  <c:v>0.6210985</c:v>
                </c:pt>
                <c:pt idx="28">
                  <c:v>0.6238108</c:v>
                </c:pt>
                <c:pt idx="29">
                  <c:v>0.62310100000000002</c:v>
                </c:pt>
                <c:pt idx="30">
                  <c:v>0.62147759999999996</c:v>
                </c:pt>
                <c:pt idx="31">
                  <c:v>0.61903390000000003</c:v>
                </c:pt>
                <c:pt idx="32">
                  <c:v>0.62531309999999996</c:v>
                </c:pt>
                <c:pt idx="33">
                  <c:v>0.65392810000000001</c:v>
                </c:pt>
                <c:pt idx="34">
                  <c:v>0.66140949999999998</c:v>
                </c:pt>
                <c:pt idx="35">
                  <c:v>0.64632460000000003</c:v>
                </c:pt>
                <c:pt idx="36">
                  <c:v>0.64627420000000002</c:v>
                </c:pt>
                <c:pt idx="37">
                  <c:v>0.63642129999999997</c:v>
                </c:pt>
                <c:pt idx="38">
                  <c:v>0.62877519999999998</c:v>
                </c:pt>
                <c:pt idx="39">
                  <c:v>0.61669160000000001</c:v>
                </c:pt>
                <c:pt idx="40">
                  <c:v>0.6132282</c:v>
                </c:pt>
                <c:pt idx="41">
                  <c:v>0.61518459999999997</c:v>
                </c:pt>
                <c:pt idx="42">
                  <c:v>0.61729080000000003</c:v>
                </c:pt>
                <c:pt idx="43">
                  <c:v>0.61992320000000001</c:v>
                </c:pt>
                <c:pt idx="44">
                  <c:v>0.62485800000000002</c:v>
                </c:pt>
                <c:pt idx="45">
                  <c:v>0.62621720000000003</c:v>
                </c:pt>
                <c:pt idx="46">
                  <c:v>0.62637509999999996</c:v>
                </c:pt>
                <c:pt idx="47">
                  <c:v>0.62583580000000005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D-4458-86E5-66C90848AF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1640872"/>
        <c:axId val="182119464"/>
      </c:lineChart>
      <c:catAx>
        <c:axId val="18164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119464"/>
        <c:crosses val="autoZero"/>
        <c:auto val="1"/>
        <c:lblAlgn val="ctr"/>
        <c:lblOffset val="100"/>
        <c:noMultiLvlLbl val="0"/>
      </c:catAx>
      <c:valAx>
        <c:axId val="182119464"/>
        <c:scaling>
          <c:orientation val="minMax"/>
          <c:max val="0.68000000000000016"/>
          <c:min val="0.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64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'2.Renda Média'!$AE$34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Média'!$AE$35:$AE$57</c:f>
              <c:numCache>
                <c:formatCode>#,##0.00</c:formatCode>
                <c:ptCount val="23"/>
                <c:pt idx="0">
                  <c:v>1031.68325</c:v>
                </c:pt>
                <c:pt idx="1">
                  <c:v>1187.0645</c:v>
                </c:pt>
                <c:pt idx="2">
                  <c:v>1008.4968249999999</c:v>
                </c:pt>
                <c:pt idx="3">
                  <c:v>931.90837499999998</c:v>
                </c:pt>
                <c:pt idx="4">
                  <c:v>935.89670000000001</c:v>
                </c:pt>
                <c:pt idx="5">
                  <c:v>1276.9402499999999</c:v>
                </c:pt>
                <c:pt idx="6">
                  <c:v>1266.1937499999999</c:v>
                </c:pt>
                <c:pt idx="7">
                  <c:v>1216.3905</c:v>
                </c:pt>
                <c:pt idx="8">
                  <c:v>1132.2929999999999</c:v>
                </c:pt>
                <c:pt idx="9">
                  <c:v>925.85072500000001</c:v>
                </c:pt>
                <c:pt idx="10">
                  <c:v>1165.6737500000002</c:v>
                </c:pt>
                <c:pt idx="11">
                  <c:v>1413.27475</c:v>
                </c:pt>
                <c:pt idx="12">
                  <c:v>1559.7537499999999</c:v>
                </c:pt>
                <c:pt idx="13">
                  <c:v>1609.1612500000001</c:v>
                </c:pt>
                <c:pt idx="14">
                  <c:v>1676.4259999999999</c:v>
                </c:pt>
                <c:pt idx="15">
                  <c:v>2202.5277500000002</c:v>
                </c:pt>
                <c:pt idx="16">
                  <c:v>1989.0262499999999</c:v>
                </c:pt>
                <c:pt idx="17">
                  <c:v>2154.6782499999999</c:v>
                </c:pt>
                <c:pt idx="18">
                  <c:v>1867.9195</c:v>
                </c:pt>
                <c:pt idx="19">
                  <c:v>1635.2445</c:v>
                </c:pt>
                <c:pt idx="20">
                  <c:v>1591.74575</c:v>
                </c:pt>
                <c:pt idx="21">
                  <c:v>2444.0192500000003</c:v>
                </c:pt>
                <c:pt idx="22">
                  <c:v>1707.07925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'2.Renda Média'!$AQ$34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'2.Renda Média'!$AQ$35:$AQ$57</c:f>
              <c:numCache>
                <c:formatCode>#,##0.00</c:formatCode>
                <c:ptCount val="23"/>
                <c:pt idx="0">
                  <c:v>1044.460875</c:v>
                </c:pt>
                <c:pt idx="1">
                  <c:v>1282.51675</c:v>
                </c:pt>
                <c:pt idx="2">
                  <c:v>1122.5407499999999</c:v>
                </c:pt>
                <c:pt idx="3">
                  <c:v>953.54480000000012</c:v>
                </c:pt>
                <c:pt idx="4">
                  <c:v>1126.00335</c:v>
                </c:pt>
                <c:pt idx="5">
                  <c:v>1062.1315</c:v>
                </c:pt>
                <c:pt idx="6">
                  <c:v>1167.88525</c:v>
                </c:pt>
                <c:pt idx="7">
                  <c:v>1128.66245</c:v>
                </c:pt>
                <c:pt idx="8">
                  <c:v>906.34005000000002</c:v>
                </c:pt>
                <c:pt idx="9">
                  <c:v>992.94775000000004</c:v>
                </c:pt>
                <c:pt idx="10">
                  <c:v>1193.74875</c:v>
                </c:pt>
                <c:pt idx="11">
                  <c:v>1153.7334999999998</c:v>
                </c:pt>
                <c:pt idx="12">
                  <c:v>1633.2797499999999</c:v>
                </c:pt>
                <c:pt idx="13">
                  <c:v>1575.1110000000001</c:v>
                </c:pt>
                <c:pt idx="14">
                  <c:v>1688.9657500000001</c:v>
                </c:pt>
                <c:pt idx="15">
                  <c:v>2030.0742500000001</c:v>
                </c:pt>
                <c:pt idx="16">
                  <c:v>1852.8107500000001</c:v>
                </c:pt>
                <c:pt idx="17">
                  <c:v>2161.4360000000001</c:v>
                </c:pt>
                <c:pt idx="18">
                  <c:v>1723.35</c:v>
                </c:pt>
                <c:pt idx="19">
                  <c:v>1453.4957499999998</c:v>
                </c:pt>
                <c:pt idx="20">
                  <c:v>1653.02325</c:v>
                </c:pt>
                <c:pt idx="21">
                  <c:v>2446.2219999999998</c:v>
                </c:pt>
                <c:pt idx="22">
                  <c:v>1625.6959999999999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9-4F91-967B-0DCCA78E5E77}"/>
            </c:ext>
          </c:extLst>
        </c:ser>
        <c:ser>
          <c:idx val="0"/>
          <c:order val="2"/>
          <c:tx>
            <c:strRef>
              <c:f>'2.Renda Média'!$AU$34</c:f>
              <c:strCache>
                <c:ptCount val="1"/>
                <c:pt idx="0">
                  <c:v>4º trim / 2023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Média'!$B$35:$B$57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'2.Renda Média'!$AU$35:$AU$57</c:f>
              <c:numCache>
                <c:formatCode>#,##0.00</c:formatCode>
                <c:ptCount val="23"/>
                <c:pt idx="0">
                  <c:v>1032.89975</c:v>
                </c:pt>
                <c:pt idx="1">
                  <c:v>1333.1079999999999</c:v>
                </c:pt>
                <c:pt idx="2">
                  <c:v>1242.8625000000002</c:v>
                </c:pt>
                <c:pt idx="3">
                  <c:v>993.255675</c:v>
                </c:pt>
                <c:pt idx="4">
                  <c:v>1321.34825</c:v>
                </c:pt>
                <c:pt idx="5">
                  <c:v>1079.4114999999999</c:v>
                </c:pt>
                <c:pt idx="6">
                  <c:v>1165.4712500000001</c:v>
                </c:pt>
                <c:pt idx="7">
                  <c:v>1285.94525</c:v>
                </c:pt>
                <c:pt idx="8">
                  <c:v>1019.599775</c:v>
                </c:pt>
                <c:pt idx="9">
                  <c:v>1025.1808000000001</c:v>
                </c:pt>
                <c:pt idx="10">
                  <c:v>1236.8322499999999</c:v>
                </c:pt>
                <c:pt idx="11">
                  <c:v>1253.8395</c:v>
                </c:pt>
                <c:pt idx="12">
                  <c:v>1869.2874999999999</c:v>
                </c:pt>
                <c:pt idx="13">
                  <c:v>1615.6665</c:v>
                </c:pt>
                <c:pt idx="14">
                  <c:v>1801.08025</c:v>
                </c:pt>
                <c:pt idx="15">
                  <c:v>2211.50675</c:v>
                </c:pt>
                <c:pt idx="16">
                  <c:v>1969.1822500000001</c:v>
                </c:pt>
                <c:pt idx="17">
                  <c:v>2282.3477499999999</c:v>
                </c:pt>
                <c:pt idx="18">
                  <c:v>1876.0572499999998</c:v>
                </c:pt>
                <c:pt idx="19">
                  <c:v>1609.5</c:v>
                </c:pt>
                <c:pt idx="20">
                  <c:v>1872.62725</c:v>
                </c:pt>
                <c:pt idx="21">
                  <c:v>2530.1822499999998</c:v>
                </c:pt>
                <c:pt idx="22">
                  <c:v>1753.4749999999999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13163104037656"/>
          <c:y val="4.899263891389876E-2"/>
          <c:w val="0.86636157027529448"/>
          <c:h val="0.70257370635323402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2.3853603332276308E-2"/>
                  <c:y val="-3.5710380277309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C4-40A9-A77B-97DCEA793F4E}"/>
                </c:ext>
              </c:extLst>
            </c:dLbl>
            <c:dLbl>
              <c:idx val="31"/>
              <c:layout>
                <c:manualLayout>
                  <c:x val="-1.0697808027162265E-2"/>
                  <c:y val="-5.0217819857717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4-40A9-A77B-97DCEA793F4E}"/>
                </c:ext>
              </c:extLst>
            </c:dLbl>
            <c:dLbl>
              <c:idx val="32"/>
              <c:layout>
                <c:manualLayout>
                  <c:x val="-1.4631381414086046E-2"/>
                  <c:y val="-2.185036641729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4-40A9-A77B-97DCEA793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'2.Renda Média'!$C$4:$AX$4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'2.Renda Média'!$C$27:$AX$27</c:f>
              <c:numCache>
                <c:formatCode>#,##0.00</c:formatCode>
                <c:ptCount val="48"/>
                <c:pt idx="0">
                  <c:v>1553.7329999999999</c:v>
                </c:pt>
                <c:pt idx="1">
                  <c:v>1565.1569999999999</c:v>
                </c:pt>
                <c:pt idx="2">
                  <c:v>1581.76</c:v>
                </c:pt>
                <c:pt idx="3">
                  <c:v>1591.7639999999999</c:v>
                </c:pt>
                <c:pt idx="4">
                  <c:v>1599.556</c:v>
                </c:pt>
                <c:pt idx="5">
                  <c:v>1639.829</c:v>
                </c:pt>
                <c:pt idx="6">
                  <c:v>1679.0219999999999</c:v>
                </c:pt>
                <c:pt idx="7">
                  <c:v>1670.9010000000001</c:v>
                </c:pt>
                <c:pt idx="8">
                  <c:v>1700.3530000000001</c:v>
                </c:pt>
                <c:pt idx="9">
                  <c:v>1690.1179999999999</c:v>
                </c:pt>
                <c:pt idx="10">
                  <c:v>1705.308</c:v>
                </c:pt>
                <c:pt idx="11">
                  <c:v>1693.752</c:v>
                </c:pt>
                <c:pt idx="12">
                  <c:v>1669.433</c:v>
                </c:pt>
                <c:pt idx="13">
                  <c:v>1678.991</c:v>
                </c:pt>
                <c:pt idx="14">
                  <c:v>1655.6369999999999</c:v>
                </c:pt>
                <c:pt idx="15">
                  <c:v>1629.4770000000001</c:v>
                </c:pt>
                <c:pt idx="16">
                  <c:v>1623.1030000000001</c:v>
                </c:pt>
                <c:pt idx="17">
                  <c:v>1598.329</c:v>
                </c:pt>
                <c:pt idx="18">
                  <c:v>1593.7080000000001</c:v>
                </c:pt>
                <c:pt idx="19">
                  <c:v>1614.1030000000001</c:v>
                </c:pt>
                <c:pt idx="20">
                  <c:v>1609.1379999999999</c:v>
                </c:pt>
                <c:pt idx="21">
                  <c:v>1594.9390000000001</c:v>
                </c:pt>
                <c:pt idx="22">
                  <c:v>1620.8140000000001</c:v>
                </c:pt>
                <c:pt idx="23">
                  <c:v>1653.0509999999999</c:v>
                </c:pt>
                <c:pt idx="24">
                  <c:v>1647.36</c:v>
                </c:pt>
                <c:pt idx="25">
                  <c:v>1656.846</c:v>
                </c:pt>
                <c:pt idx="26">
                  <c:v>1675.942</c:v>
                </c:pt>
                <c:pt idx="27">
                  <c:v>1702.9690000000001</c:v>
                </c:pt>
                <c:pt idx="28">
                  <c:v>1692.752</c:v>
                </c:pt>
                <c:pt idx="29">
                  <c:v>1688.671</c:v>
                </c:pt>
                <c:pt idx="30">
                  <c:v>1703.125</c:v>
                </c:pt>
                <c:pt idx="31">
                  <c:v>1743.769</c:v>
                </c:pt>
                <c:pt idx="32">
                  <c:v>1707.6579999999999</c:v>
                </c:pt>
                <c:pt idx="33">
                  <c:v>1578.7750000000001</c:v>
                </c:pt>
                <c:pt idx="34">
                  <c:v>1580.3489999999999</c:v>
                </c:pt>
                <c:pt idx="35">
                  <c:v>1570.462</c:v>
                </c:pt>
                <c:pt idx="36">
                  <c:v>1571.2070000000001</c:v>
                </c:pt>
                <c:pt idx="37">
                  <c:v>1578.9469999999999</c:v>
                </c:pt>
                <c:pt idx="38">
                  <c:v>1551.623</c:v>
                </c:pt>
                <c:pt idx="39">
                  <c:v>1532.152</c:v>
                </c:pt>
                <c:pt idx="40">
                  <c:v>1523.239</c:v>
                </c:pt>
                <c:pt idx="41">
                  <c:v>1596.549</c:v>
                </c:pt>
                <c:pt idx="42">
                  <c:v>1661.952</c:v>
                </c:pt>
                <c:pt idx="43">
                  <c:v>1721.0440000000001</c:v>
                </c:pt>
                <c:pt idx="44">
                  <c:v>1716.75</c:v>
                </c:pt>
                <c:pt idx="45">
                  <c:v>1722.42</c:v>
                </c:pt>
                <c:pt idx="46">
                  <c:v>1773.1279999999999</c:v>
                </c:pt>
                <c:pt idx="47">
                  <c:v>1801.6020000000001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2B-40EC-80E8-DD95E1D6F6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3145976"/>
        <c:axId val="183146368"/>
      </c:lineChart>
      <c:catAx>
        <c:axId val="18314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6368"/>
        <c:crosses val="autoZero"/>
        <c:auto val="1"/>
        <c:lblAlgn val="ctr"/>
        <c:lblOffset val="100"/>
        <c:noMultiLvlLbl val="0"/>
      </c:catAx>
      <c:valAx>
        <c:axId val="183146368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layout>
            <c:manualLayout>
              <c:xMode val="edge"/>
              <c:yMode val="edge"/>
              <c:x val="7.3020391681809004E-3"/>
              <c:y val="0.42440279164688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'3.Renda_por_estrato'!$BC$5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'3.Renda_por_estrato'!$BB$6:$BB$8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'3.Renda_por_estrato'!$BC$6:$BC$8</c:f>
              <c:numCache>
                <c:formatCode>#,##0.00</c:formatCode>
                <c:ptCount val="3"/>
                <c:pt idx="0">
                  <c:v>282.85000000000002</c:v>
                </c:pt>
                <c:pt idx="1">
                  <c:v>1577.3689999999999</c:v>
                </c:pt>
                <c:pt idx="2">
                  <c:v>8433.1980000000003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F-4968-A887-01B006203704}"/>
            </c:ext>
          </c:extLst>
        </c:ser>
        <c:ser>
          <c:idx val="3"/>
          <c:order val="1"/>
          <c:tx>
            <c:strRef>
              <c:f>'3.Renda_por_estrato'!$BD$5</c:f>
              <c:strCache>
                <c:ptCount val="1"/>
                <c:pt idx="0">
                  <c:v>4º trim / 2020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'3.Renda_por_estrato'!$BB$6:$BB$8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'3.Renda_por_estrato'!$BD$6:$BD$8</c:f>
              <c:numCache>
                <c:formatCode>#,##0.00</c:formatCode>
                <c:ptCount val="3"/>
                <c:pt idx="0">
                  <c:v>192.06469999999999</c:v>
                </c:pt>
                <c:pt idx="1">
                  <c:v>1422.595</c:v>
                </c:pt>
                <c:pt idx="2">
                  <c:v>7829.2650000000003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D-40A1-B1B2-16B958B1E889}"/>
            </c:ext>
          </c:extLst>
        </c:ser>
        <c:ser>
          <c:idx val="1"/>
          <c:order val="2"/>
          <c:tx>
            <c:strRef>
              <c:f>'3.Renda_por_estrato'!$BE$5</c:f>
              <c:strCache>
                <c:ptCount val="1"/>
                <c:pt idx="0">
                  <c:v>4º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'3.Renda_por_estrato'!$BB$6:$BB$8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'3.Renda_por_estrato'!$BE$6:$BE$8</c:f>
              <c:numCache>
                <c:formatCode>#,##0.00</c:formatCode>
                <c:ptCount val="3"/>
                <c:pt idx="0">
                  <c:v>237.53809999999999</c:v>
                </c:pt>
                <c:pt idx="1">
                  <c:v>1428.248</c:v>
                </c:pt>
                <c:pt idx="2">
                  <c:v>7244.165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F-4968-A887-01B006203704}"/>
            </c:ext>
          </c:extLst>
        </c:ser>
        <c:ser>
          <c:idx val="2"/>
          <c:order val="3"/>
          <c:tx>
            <c:strRef>
              <c:f>'3.Renda_por_estrato'!$BF$5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'3.Renda_por_estrato'!$BB$6:$BB$8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'3.Renda_por_estrato'!$BF$6:$BF$8</c:f>
              <c:numCache>
                <c:formatCode>#,##0.00</c:formatCode>
                <c:ptCount val="3"/>
                <c:pt idx="0">
                  <c:v>265.43680000000001</c:v>
                </c:pt>
                <c:pt idx="1">
                  <c:v>1590.433</c:v>
                </c:pt>
                <c:pt idx="2">
                  <c:v>8197.3979999999992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F-4968-A887-01B006203704}"/>
            </c:ext>
          </c:extLst>
        </c:ser>
        <c:ser>
          <c:idx val="4"/>
          <c:order val="4"/>
          <c:tx>
            <c:strRef>
              <c:f>'3.Renda_por_estrato'!$BG$5</c:f>
              <c:strCache>
                <c:ptCount val="1"/>
                <c:pt idx="0">
                  <c:v>4º trim /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'3.Renda_por_estrato'!$BB$6:$BB$8</c:f>
              <c:strCache>
                <c:ptCount val="3"/>
                <c:pt idx="0">
                  <c:v>40% mais pobres</c:v>
                </c:pt>
                <c:pt idx="1">
                  <c:v>50% intermediário</c:v>
                </c:pt>
                <c:pt idx="2">
                  <c:v>10% superiores</c:v>
                </c:pt>
              </c:strCache>
            </c:strRef>
          </c:cat>
          <c:val>
            <c:numRef>
              <c:f>'3.Renda_por_estrato'!$BG$6:$BG$8</c:f>
              <c:numCache>
                <c:formatCode>#,##0.00</c:formatCode>
                <c:ptCount val="3"/>
                <c:pt idx="0">
                  <c:v>269.53519999999997</c:v>
                </c:pt>
                <c:pt idx="1">
                  <c:v>1669.6990000000001</c:v>
                </c:pt>
                <c:pt idx="2">
                  <c:v>8821.1869999999999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4-4E2E-B4F6-229EC3312F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8504160"/>
        <c:axId val="698496256"/>
      </c:barChart>
      <c:catAx>
        <c:axId val="6985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496256"/>
        <c:crosses val="autoZero"/>
        <c:auto val="1"/>
        <c:lblAlgn val="ctr"/>
        <c:lblOffset val="100"/>
        <c:noMultiLvlLbl val="0"/>
      </c:catAx>
      <c:valAx>
        <c:axId val="6984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85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'3.Renda_por_estrato'!$AY$84</c:f>
              <c:strCache>
                <c:ptCount val="1"/>
                <c:pt idx="0">
                  <c:v>3º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'3.Renda_por_estrato'!$AX$85:$AX$107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'3.Renda_por_estrato'!$AY$85:$AY$107</c:f>
              <c:numCache>
                <c:formatCode>#,##0.00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'3.Renda_por_estrato'!$AZ$84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'3.Renda_por_estrato'!$AZ$85:$AZ$107</c:f>
              <c:numCache>
                <c:formatCode>#,##0.00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42E7-4242-8577-5FF822244E4C}"/>
            </c:ext>
          </c:extLst>
        </c:ser>
        <c:ser>
          <c:idx val="0"/>
          <c:order val="2"/>
          <c:tx>
            <c:strRef>
              <c:f>'3.Renda_por_estrato'!$BA$84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'3.Renda_por_estrato'!$AX$85:$AX$107</c:f>
              <c:strCache>
                <c:ptCount val="23"/>
                <c:pt idx="0">
                  <c:v>Manaus 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'3.Renda_por_estrato'!$BA$85:$BA$107</c:f>
              <c:numCache>
                <c:formatCode>#,##0.00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'3.Renda_por_estrato'!$D$163:$AV$163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'3.Renda_por_estrato'!$D$186:$AV$186</c:f>
              <c:numCache>
                <c:formatCode>0.0</c:formatCode>
                <c:ptCount val="45"/>
                <c:pt idx="0">
                  <c:v>23.138011639893268</c:v>
                </c:pt>
                <c:pt idx="1">
                  <c:v>22.931284683227606</c:v>
                </c:pt>
                <c:pt idx="2">
                  <c:v>22.886820312840257</c:v>
                </c:pt>
                <c:pt idx="3">
                  <c:v>22.868707510420204</c:v>
                </c:pt>
                <c:pt idx="4">
                  <c:v>22.769831613103317</c:v>
                </c:pt>
                <c:pt idx="5">
                  <c:v>22.886432110512459</c:v>
                </c:pt>
                <c:pt idx="6">
                  <c:v>23.105455897823955</c:v>
                </c:pt>
                <c:pt idx="7">
                  <c:v>23.507814851223877</c:v>
                </c:pt>
                <c:pt idx="8">
                  <c:v>23.747950547662846</c:v>
                </c:pt>
                <c:pt idx="9">
                  <c:v>23.90356243302659</c:v>
                </c:pt>
                <c:pt idx="10">
                  <c:v>24.038356091174702</c:v>
                </c:pt>
                <c:pt idx="11">
                  <c:v>24.122273421086383</c:v>
                </c:pt>
                <c:pt idx="12">
                  <c:v>24.760343570069917</c:v>
                </c:pt>
                <c:pt idx="13">
                  <c:v>25.447698209465017</c:v>
                </c:pt>
                <c:pt idx="14">
                  <c:v>25.884384993769423</c:v>
                </c:pt>
                <c:pt idx="15">
                  <c:v>26.444299475881763</c:v>
                </c:pt>
                <c:pt idx="16">
                  <c:v>26.984320778757873</c:v>
                </c:pt>
                <c:pt idx="17">
                  <c:v>27.542031379040569</c:v>
                </c:pt>
                <c:pt idx="18">
                  <c:v>28.124245615338655</c:v>
                </c:pt>
                <c:pt idx="19">
                  <c:v>28.532149272603835</c:v>
                </c:pt>
                <c:pt idx="20">
                  <c:v>28.938139408310182</c:v>
                </c:pt>
                <c:pt idx="21">
                  <c:v>29.253668026696211</c:v>
                </c:pt>
                <c:pt idx="22">
                  <c:v>29.769791848755634</c:v>
                </c:pt>
                <c:pt idx="23">
                  <c:v>30.104456040295847</c:v>
                </c:pt>
                <c:pt idx="24">
                  <c:v>30.34526061505834</c:v>
                </c:pt>
                <c:pt idx="25">
                  <c:v>30.541449790706988</c:v>
                </c:pt>
                <c:pt idx="26">
                  <c:v>30.563750459191628</c:v>
                </c:pt>
                <c:pt idx="27">
                  <c:v>30.553933744512584</c:v>
                </c:pt>
                <c:pt idx="28">
                  <c:v>30.415886948990355</c:v>
                </c:pt>
                <c:pt idx="29">
                  <c:v>30.606487743322951</c:v>
                </c:pt>
                <c:pt idx="30">
                  <c:v>33.035153895240889</c:v>
                </c:pt>
                <c:pt idx="31">
                  <c:v>36.64820189906159</c:v>
                </c:pt>
                <c:pt idx="32">
                  <c:v>40.018147962385392</c:v>
                </c:pt>
                <c:pt idx="33">
                  <c:v>43.029877788542208</c:v>
                </c:pt>
                <c:pt idx="34">
                  <c:v>40.991948122846296</c:v>
                </c:pt>
                <c:pt idx="35">
                  <c:v>37.669494073372263</c:v>
                </c:pt>
                <c:pt idx="36">
                  <c:v>35.008713885598702</c:v>
                </c:pt>
                <c:pt idx="37">
                  <c:v>32.659640229271311</c:v>
                </c:pt>
                <c:pt idx="38">
                  <c:v>30.998191087687538</c:v>
                </c:pt>
                <c:pt idx="39">
                  <c:v>30.163718867083571</c:v>
                </c:pt>
                <c:pt idx="40">
                  <c:v>30.273883964586048</c:v>
                </c:pt>
                <c:pt idx="41">
                  <c:v>30.766531990183196</c:v>
                </c:pt>
                <c:pt idx="42">
                  <c:v>31.537015249571915</c:v>
                </c:pt>
                <c:pt idx="43">
                  <c:v>32.363558231567147</c:v>
                </c:pt>
                <c:pt idx="44">
                  <c:v>32.838746517359333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17B-8B45-BD3439A0A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869456"/>
        <c:axId val="834874448"/>
      </c:lineChart>
      <c:catAx>
        <c:axId val="834869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74448"/>
        <c:crosses val="autoZero"/>
        <c:auto val="1"/>
        <c:lblAlgn val="ctr"/>
        <c:lblOffset val="100"/>
        <c:noMultiLvlLbl val="0"/>
      </c:catAx>
      <c:valAx>
        <c:axId val="83487444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486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'3.Renda_por_estrato'!$AF$163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'3.Renda_por_estrato'!$AF$164:$AF$186</c:f>
              <c:numCache>
                <c:formatCode>0.0</c:formatCode>
                <c:ptCount val="23"/>
                <c:pt idx="0">
                  <c:v>25.754187421400413</c:v>
                </c:pt>
                <c:pt idx="1">
                  <c:v>26.732991256501442</c:v>
                </c:pt>
                <c:pt idx="2">
                  <c:v>21.475803281325376</c:v>
                </c:pt>
                <c:pt idx="3">
                  <c:v>22.360992407734248</c:v>
                </c:pt>
                <c:pt idx="4">
                  <c:v>29.526997650430978</c:v>
                </c:pt>
                <c:pt idx="5">
                  <c:v>30.187158063789489</c:v>
                </c:pt>
                <c:pt idx="6">
                  <c:v>41.895071754866436</c:v>
                </c:pt>
                <c:pt idx="7">
                  <c:v>44.575529729150446</c:v>
                </c:pt>
                <c:pt idx="8">
                  <c:v>35.530575532639034</c:v>
                </c:pt>
                <c:pt idx="9">
                  <c:v>40.432697050301741</c:v>
                </c:pt>
                <c:pt idx="10">
                  <c:v>32.555489583981526</c:v>
                </c:pt>
                <c:pt idx="11">
                  <c:v>35.658578008334722</c:v>
                </c:pt>
                <c:pt idx="12">
                  <c:v>20.668474611288005</c:v>
                </c:pt>
                <c:pt idx="13">
                  <c:v>23.592886369129467</c:v>
                </c:pt>
                <c:pt idx="14">
                  <c:v>31.973128727988897</c:v>
                </c:pt>
                <c:pt idx="15">
                  <c:v>28.940863598546187</c:v>
                </c:pt>
                <c:pt idx="16">
                  <c:v>18.619139004605643</c:v>
                </c:pt>
                <c:pt idx="17">
                  <c:v>15.239954215851899</c:v>
                </c:pt>
                <c:pt idx="18">
                  <c:v>25.37725791891198</c:v>
                </c:pt>
                <c:pt idx="19">
                  <c:v>21.532302434452347</c:v>
                </c:pt>
                <c:pt idx="20">
                  <c:v>16.388564427517021</c:v>
                </c:pt>
                <c:pt idx="21">
                  <c:v>26.969266056231152</c:v>
                </c:pt>
                <c:pt idx="22">
                  <c:v>30.415886948990355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4-41FA-947A-CCB1D6CDFC29}"/>
            </c:ext>
          </c:extLst>
        </c:ser>
        <c:ser>
          <c:idx val="2"/>
          <c:order val="1"/>
          <c:tx>
            <c:strRef>
              <c:f>'3.Renda_por_estrato'!$AR$163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'3.Renda_por_estrato'!$AR$164:$AR$186</c:f>
              <c:numCache>
                <c:formatCode>0.0</c:formatCode>
                <c:ptCount val="23"/>
                <c:pt idx="0">
                  <c:v>21.471194212234948</c:v>
                </c:pt>
                <c:pt idx="1">
                  <c:v>29.820508689722274</c:v>
                </c:pt>
                <c:pt idx="2">
                  <c:v>22.023649526257117</c:v>
                </c:pt>
                <c:pt idx="3">
                  <c:v>25.213155591213287</c:v>
                </c:pt>
                <c:pt idx="4">
                  <c:v>27.712371762945342</c:v>
                </c:pt>
                <c:pt idx="5">
                  <c:v>30.577069140240706</c:v>
                </c:pt>
                <c:pt idx="6">
                  <c:v>38.184200171524481</c:v>
                </c:pt>
                <c:pt idx="7">
                  <c:v>39.887352772416328</c:v>
                </c:pt>
                <c:pt idx="8">
                  <c:v>36.385721862925884</c:v>
                </c:pt>
                <c:pt idx="9">
                  <c:v>27.196095711693552</c:v>
                </c:pt>
                <c:pt idx="10">
                  <c:v>37.879333474655603</c:v>
                </c:pt>
                <c:pt idx="11">
                  <c:v>37.34135664118245</c:v>
                </c:pt>
                <c:pt idx="12">
                  <c:v>21.681032246121759</c:v>
                </c:pt>
                <c:pt idx="13">
                  <c:v>24.156971064741157</c:v>
                </c:pt>
                <c:pt idx="14">
                  <c:v>37.60637814670055</c:v>
                </c:pt>
                <c:pt idx="15">
                  <c:v>26.271993618434802</c:v>
                </c:pt>
                <c:pt idx="16">
                  <c:v>19.672414652025079</c:v>
                </c:pt>
                <c:pt idx="17">
                  <c:v>18.335157022138151</c:v>
                </c:pt>
                <c:pt idx="18">
                  <c:v>23.931067880959777</c:v>
                </c:pt>
                <c:pt idx="19">
                  <c:v>16.156740210667763</c:v>
                </c:pt>
                <c:pt idx="20">
                  <c:v>18.518872241409753</c:v>
                </c:pt>
                <c:pt idx="21">
                  <c:v>26.160146356424544</c:v>
                </c:pt>
                <c:pt idx="22">
                  <c:v>30.273883964586048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7-404D-9803-29E505D201B2}"/>
            </c:ext>
          </c:extLst>
        </c:ser>
        <c:ser>
          <c:idx val="0"/>
          <c:order val="2"/>
          <c:tx>
            <c:strRef>
              <c:f>'3.Renda_por_estrato'!$AV$163</c:f>
              <c:strCache>
                <c:ptCount val="1"/>
                <c:pt idx="0">
                  <c:v>4º trim / 2023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'3.Renda_por_estrato'!$C$164:$C$186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'3.Renda_por_estrato'!$AV$164:$AV$186</c:f>
              <c:numCache>
                <c:formatCode>0.0</c:formatCode>
                <c:ptCount val="23"/>
                <c:pt idx="0">
                  <c:v>23.640719772376357</c:v>
                </c:pt>
                <c:pt idx="1">
                  <c:v>30.960724077142203</c:v>
                </c:pt>
                <c:pt idx="2">
                  <c:v>21.372484728765755</c:v>
                </c:pt>
                <c:pt idx="3">
                  <c:v>29.871266919202633</c:v>
                </c:pt>
                <c:pt idx="4">
                  <c:v>38.051648115884397</c:v>
                </c:pt>
                <c:pt idx="5">
                  <c:v>35.76587920930023</c:v>
                </c:pt>
                <c:pt idx="6">
                  <c:v>44.42475439918217</c:v>
                </c:pt>
                <c:pt idx="7">
                  <c:v>47.956027668502806</c:v>
                </c:pt>
                <c:pt idx="8">
                  <c:v>40.596012817550992</c:v>
                </c:pt>
                <c:pt idx="9">
                  <c:v>28.717104442615181</c:v>
                </c:pt>
                <c:pt idx="10">
                  <c:v>45.340828717141314</c:v>
                </c:pt>
                <c:pt idx="11">
                  <c:v>42.070381221198097</c:v>
                </c:pt>
                <c:pt idx="12">
                  <c:v>24.755978718042453</c:v>
                </c:pt>
                <c:pt idx="13">
                  <c:v>25.373614457138391</c:v>
                </c:pt>
                <c:pt idx="14">
                  <c:v>36.188077207624339</c:v>
                </c:pt>
                <c:pt idx="15">
                  <c:v>29.268099960773441</c:v>
                </c:pt>
                <c:pt idx="16">
                  <c:v>20.221175901399302</c:v>
                </c:pt>
                <c:pt idx="17">
                  <c:v>19.762230127663223</c:v>
                </c:pt>
                <c:pt idx="18">
                  <c:v>24.241975425973742</c:v>
                </c:pt>
                <c:pt idx="19">
                  <c:v>18.668747027690163</c:v>
                </c:pt>
                <c:pt idx="20">
                  <c:v>20.032473315584891</c:v>
                </c:pt>
                <c:pt idx="21">
                  <c:v>28.093125606386625</c:v>
                </c:pt>
                <c:pt idx="22">
                  <c:v>32.838746517359333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2-4189-9E58-7197A08AEB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144800"/>
        <c:axId val="183145192"/>
      </c:barChart>
      <c:catAx>
        <c:axId val="18314480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5192"/>
        <c:crosses val="autoZero"/>
        <c:auto val="1"/>
        <c:lblAlgn val="ctr"/>
        <c:lblOffset val="100"/>
        <c:noMultiLvlLbl val="0"/>
      </c:catAx>
      <c:valAx>
        <c:axId val="183145192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14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'3.Renda_por_estrato'!$C$74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  <c:extLst/>
          </c:dLbls>
          <c:cat>
            <c:strRef>
              <c:f>'3.Renda_por_estrato'!$D$5:$AY$5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'3.Renda_por_estrato'!$D$74:$AY$74</c:f>
              <c:numCache>
                <c:formatCode>#,##0.00</c:formatCode>
                <c:ptCount val="48"/>
                <c:pt idx="0">
                  <c:v>7211.5460000000003</c:v>
                </c:pt>
                <c:pt idx="1">
                  <c:v>7237.5540000000001</c:v>
                </c:pt>
                <c:pt idx="2">
                  <c:v>7237.2839999999997</c:v>
                </c:pt>
                <c:pt idx="3">
                  <c:v>7253.491</c:v>
                </c:pt>
                <c:pt idx="4">
                  <c:v>7288.8980000000001</c:v>
                </c:pt>
                <c:pt idx="5">
                  <c:v>7542.9989999999998</c:v>
                </c:pt>
                <c:pt idx="6">
                  <c:v>7693.2709999999997</c:v>
                </c:pt>
                <c:pt idx="7">
                  <c:v>7583.2460000000001</c:v>
                </c:pt>
                <c:pt idx="8">
                  <c:v>7823.723</c:v>
                </c:pt>
                <c:pt idx="9">
                  <c:v>7851.8680000000004</c:v>
                </c:pt>
                <c:pt idx="10">
                  <c:v>7938.4170000000004</c:v>
                </c:pt>
                <c:pt idx="11">
                  <c:v>7676.4840000000004</c:v>
                </c:pt>
                <c:pt idx="12">
                  <c:v>7691.5820000000003</c:v>
                </c:pt>
                <c:pt idx="13">
                  <c:v>7819.5919999999996</c:v>
                </c:pt>
                <c:pt idx="14">
                  <c:v>7712.8850000000002</c:v>
                </c:pt>
                <c:pt idx="15">
                  <c:v>7600.7860000000001</c:v>
                </c:pt>
                <c:pt idx="16">
                  <c:v>7657.4949999999999</c:v>
                </c:pt>
                <c:pt idx="17">
                  <c:v>7476.5169999999998</c:v>
                </c:pt>
                <c:pt idx="18">
                  <c:v>7485.1260000000002</c:v>
                </c:pt>
                <c:pt idx="19">
                  <c:v>7678.1180000000004</c:v>
                </c:pt>
                <c:pt idx="20">
                  <c:v>7731.6549999999997</c:v>
                </c:pt>
                <c:pt idx="21">
                  <c:v>7612.643</c:v>
                </c:pt>
                <c:pt idx="22">
                  <c:v>7796.5079999999998</c:v>
                </c:pt>
                <c:pt idx="23">
                  <c:v>8016.2809999999999</c:v>
                </c:pt>
                <c:pt idx="24">
                  <c:v>7971.3890000000001</c:v>
                </c:pt>
                <c:pt idx="25">
                  <c:v>8045.3530000000001</c:v>
                </c:pt>
                <c:pt idx="26">
                  <c:v>8206.4230000000007</c:v>
                </c:pt>
                <c:pt idx="27">
                  <c:v>8251.3739999999998</c:v>
                </c:pt>
                <c:pt idx="28">
                  <c:v>8245.0020000000004</c:v>
                </c:pt>
                <c:pt idx="29">
                  <c:v>8236.0329999999994</c:v>
                </c:pt>
                <c:pt idx="30">
                  <c:v>8321.3040000000001</c:v>
                </c:pt>
                <c:pt idx="31">
                  <c:v>8433.1980000000003</c:v>
                </c:pt>
                <c:pt idx="32">
                  <c:v>8357.232</c:v>
                </c:pt>
                <c:pt idx="33">
                  <c:v>8004.6170000000002</c:v>
                </c:pt>
                <c:pt idx="34">
                  <c:v>8146.7389999999996</c:v>
                </c:pt>
                <c:pt idx="35">
                  <c:v>7829.2650000000003</c:v>
                </c:pt>
                <c:pt idx="36">
                  <c:v>7838.7860000000001</c:v>
                </c:pt>
                <c:pt idx="37">
                  <c:v>7692.2690000000002</c:v>
                </c:pt>
                <c:pt idx="38">
                  <c:v>7461.0709999999999</c:v>
                </c:pt>
                <c:pt idx="39">
                  <c:v>7244.165</c:v>
                </c:pt>
                <c:pt idx="40">
                  <c:v>7083.8950000000004</c:v>
                </c:pt>
                <c:pt idx="41">
                  <c:v>7538.0529999999999</c:v>
                </c:pt>
                <c:pt idx="42">
                  <c:v>7877.5609999999997</c:v>
                </c:pt>
                <c:pt idx="43">
                  <c:v>8197.3979999999992</c:v>
                </c:pt>
                <c:pt idx="44">
                  <c:v>8276.7630000000008</c:v>
                </c:pt>
                <c:pt idx="45">
                  <c:v>8281.009</c:v>
                </c:pt>
                <c:pt idx="46">
                  <c:v>8562.8639999999996</c:v>
                </c:pt>
                <c:pt idx="47">
                  <c:v>8821.1869999999999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2-40E2-9B0C-56F9B45DFFB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'3.Renda_por_estrato'!$BB$67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'3.Renda_por_estrato'!$BC$66:$BR$66</c:f>
              <c:strCache>
                <c:ptCount val="16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  <c:pt idx="14">
                  <c:v>3º trim / 2023</c:v>
                </c:pt>
                <c:pt idx="15">
                  <c:v>4º trim / 2023</c:v>
                </c:pt>
              </c:strCache>
            </c:strRef>
          </c:cat>
          <c:val>
            <c:numRef>
              <c:f>'3.Renda_por_estrato'!$BC$67:$BR$67</c:f>
              <c:numCache>
                <c:formatCode>General</c:formatCode>
                <c:ptCount val="16"/>
                <c:pt idx="0">
                  <c:v>0</c:v>
                </c:pt>
                <c:pt idx="1">
                  <c:v>-31.8024461055724</c:v>
                </c:pt>
                <c:pt idx="2">
                  <c:v>-34.441585388482721</c:v>
                </c:pt>
                <c:pt idx="3">
                  <c:v>-27.118219581822284</c:v>
                </c:pt>
                <c:pt idx="4">
                  <c:v>-26.034050888497713</c:v>
                </c:pt>
                <c:pt idx="5">
                  <c:v>-20.743553558221851</c:v>
                </c:pt>
                <c:pt idx="6">
                  <c:v>-15.624005090898891</c:v>
                </c:pt>
                <c:pt idx="7">
                  <c:v>-9.8626679178884</c:v>
                </c:pt>
                <c:pt idx="8">
                  <c:v>-11.232269984605127</c:v>
                </c:pt>
                <c:pt idx="9">
                  <c:v>-4.2719760360430907</c:v>
                </c:pt>
                <c:pt idx="10">
                  <c:v>-0.45258758899871093</c:v>
                </c:pt>
                <c:pt idx="11">
                  <c:v>0.72390487426245409</c:v>
                </c:pt>
                <c:pt idx="12">
                  <c:v>-2.680880403720129</c:v>
                </c:pt>
                <c:pt idx="13">
                  <c:v>-4.9416553997262591</c:v>
                </c:pt>
                <c:pt idx="14">
                  <c:v>-2.4453466429324213</c:v>
                </c:pt>
                <c:pt idx="15">
                  <c:v>2.2791031426889652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D4B-8F93-BD2DF22BDB3D}"/>
            </c:ext>
          </c:extLst>
        </c:ser>
        <c:ser>
          <c:idx val="1"/>
          <c:order val="1"/>
          <c:tx>
            <c:strRef>
              <c:f>'3.Renda_por_estrato'!$BB$68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3810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'3.Renda_por_estrato'!$BC$66:$BR$66</c:f>
              <c:strCache>
                <c:ptCount val="16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  <c:pt idx="14">
                  <c:v>3º trim / 2023</c:v>
                </c:pt>
                <c:pt idx="15">
                  <c:v>4º trim / 2023</c:v>
                </c:pt>
              </c:strCache>
            </c:strRef>
          </c:cat>
          <c:val>
            <c:numRef>
              <c:f>'3.Renda_por_estrato'!$BC$68:$BR$68</c:f>
              <c:numCache>
                <c:formatCode>General</c:formatCode>
                <c:ptCount val="16"/>
                <c:pt idx="0">
                  <c:v>0</c:v>
                </c:pt>
                <c:pt idx="1">
                  <c:v>-7.2294662700314181</c:v>
                </c:pt>
                <c:pt idx="2">
                  <c:v>-9.1340847498179443</c:v>
                </c:pt>
                <c:pt idx="3">
                  <c:v>-7.256521435840467</c:v>
                </c:pt>
                <c:pt idx="4">
                  <c:v>-7.4414744609013717</c:v>
                </c:pt>
                <c:pt idx="5">
                  <c:v>-5.269694367896804</c:v>
                </c:pt>
                <c:pt idx="6">
                  <c:v>-5.8992648166148731</c:v>
                </c:pt>
                <c:pt idx="7">
                  <c:v>-6.88798444230176</c:v>
                </c:pt>
                <c:pt idx="8">
                  <c:v>-5.933556424363216</c:v>
                </c:pt>
                <c:pt idx="9">
                  <c:v>-3.2698938589989019</c:v>
                </c:pt>
                <c:pt idx="10">
                  <c:v>0.70728070810213761</c:v>
                </c:pt>
                <c:pt idx="11">
                  <c:v>3.6853699353870466</c:v>
                </c:pt>
                <c:pt idx="12">
                  <c:v>2.68256858484532</c:v>
                </c:pt>
                <c:pt idx="13">
                  <c:v>3.7445001411432073</c:v>
                </c:pt>
                <c:pt idx="14">
                  <c:v>6.8081880014577214</c:v>
                </c:pt>
                <c:pt idx="15">
                  <c:v>8.8529717980863225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D4B-8F93-BD2DF22BDB3D}"/>
            </c:ext>
          </c:extLst>
        </c:ser>
        <c:ser>
          <c:idx val="2"/>
          <c:order val="2"/>
          <c:tx>
            <c:strRef>
              <c:f>'3.Renda_por_estrato'!$BB$69</c:f>
              <c:strCache>
                <c:ptCount val="1"/>
                <c:pt idx="0">
                  <c:v>10% superiores</c:v>
                </c:pt>
              </c:strCache>
            </c:strRef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'3.Renda_por_estrato'!$BC$66:$BR$66</c:f>
              <c:strCache>
                <c:ptCount val="16"/>
                <c:pt idx="0">
                  <c:v>1º trim / 2020</c:v>
                </c:pt>
                <c:pt idx="1">
                  <c:v>2º trim / 2020</c:v>
                </c:pt>
                <c:pt idx="2">
                  <c:v>3º trim / 2020</c:v>
                </c:pt>
                <c:pt idx="3">
                  <c:v>4º trim / 2020</c:v>
                </c:pt>
                <c:pt idx="4">
                  <c:v>1º trim / 2021</c:v>
                </c:pt>
                <c:pt idx="5">
                  <c:v>2º trim / 2021</c:v>
                </c:pt>
                <c:pt idx="6">
                  <c:v>3º trim / 2021</c:v>
                </c:pt>
                <c:pt idx="7">
                  <c:v>4º trim / 2021</c:v>
                </c:pt>
                <c:pt idx="8">
                  <c:v>1º trim / 2022</c:v>
                </c:pt>
                <c:pt idx="9">
                  <c:v>2º trim / 2022</c:v>
                </c:pt>
                <c:pt idx="10">
                  <c:v>3º trim / 2022</c:v>
                </c:pt>
                <c:pt idx="11">
                  <c:v>4º trim / 2022</c:v>
                </c:pt>
                <c:pt idx="12">
                  <c:v>1º trim / 2023</c:v>
                </c:pt>
                <c:pt idx="13">
                  <c:v>2º trim / 2023</c:v>
                </c:pt>
                <c:pt idx="14">
                  <c:v>3º trim / 2023</c:v>
                </c:pt>
                <c:pt idx="15">
                  <c:v>4º trim / 2023</c:v>
                </c:pt>
              </c:strCache>
            </c:strRef>
          </c:cat>
          <c:val>
            <c:numRef>
              <c:f>'3.Renda_por_estrato'!$BC$69:$BR$69</c:f>
              <c:numCache>
                <c:formatCode>General</c:formatCode>
                <c:ptCount val="16"/>
                <c:pt idx="0">
                  <c:v>0</c:v>
                </c:pt>
                <c:pt idx="1">
                  <c:v>-4.2192797806737898</c:v>
                </c:pt>
                <c:pt idx="2">
                  <c:v>-2.5186927920632143</c:v>
                </c:pt>
                <c:pt idx="3">
                  <c:v>-6.3174864596316063</c:v>
                </c:pt>
                <c:pt idx="4">
                  <c:v>-6.2035611791081058</c:v>
                </c:pt>
                <c:pt idx="5">
                  <c:v>-7.956737350357149</c:v>
                </c:pt>
                <c:pt idx="6">
                  <c:v>-10.723179636511228</c:v>
                </c:pt>
                <c:pt idx="7">
                  <c:v>-13.318608362194565</c:v>
                </c:pt>
                <c:pt idx="8">
                  <c:v>-15.236348590059478</c:v>
                </c:pt>
                <c:pt idx="9">
                  <c:v>-9.8020373252770785</c:v>
                </c:pt>
                <c:pt idx="10">
                  <c:v>-5.7395917691407909</c:v>
                </c:pt>
                <c:pt idx="11">
                  <c:v>-1.912523189496244</c:v>
                </c:pt>
                <c:pt idx="12">
                  <c:v>-0.96286665249928605</c:v>
                </c:pt>
                <c:pt idx="13">
                  <c:v>-0.91206035682627873</c:v>
                </c:pt>
                <c:pt idx="14">
                  <c:v>2.4605276005261025</c:v>
                </c:pt>
                <c:pt idx="15">
                  <c:v>5.5515390741814983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2-4D4B-8F93-BD2DF22B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385455"/>
        <c:axId val="1153386703"/>
      </c:lineChart>
      <c:catAx>
        <c:axId val="115338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6703"/>
        <c:crosses val="autoZero"/>
        <c:auto val="1"/>
        <c:lblAlgn val="ctr"/>
        <c:lblOffset val="100"/>
        <c:noMultiLvlLbl val="0"/>
      </c:catAx>
      <c:valAx>
        <c:axId val="115338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%</a:t>
                </a:r>
              </a:p>
            </c:rich>
          </c:tx>
          <c:layout>
            <c:manualLayout>
              <c:xMode val="edge"/>
              <c:yMode val="edge"/>
              <c:x val="1.2817088913634393E-2"/>
              <c:y val="0.48312671879896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338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'3.Renda_por_estrato'!$C$73</c:f>
              <c:strCache>
                <c:ptCount val="1"/>
                <c:pt idx="0">
                  <c:v>50% intermediário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'3.Renda_por_estrato'!$D$5:$AY$5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'3.Renda_por_estrato'!$D$73:$AY$73</c:f>
              <c:numCache>
                <c:formatCode>#,##0.00</c:formatCode>
                <c:ptCount val="48"/>
                <c:pt idx="0">
                  <c:v>1424.5609999999999</c:v>
                </c:pt>
                <c:pt idx="1">
                  <c:v>1436.114</c:v>
                </c:pt>
                <c:pt idx="2">
                  <c:v>1468.2470000000001</c:v>
                </c:pt>
                <c:pt idx="3">
                  <c:v>1475.9649999999999</c:v>
                </c:pt>
                <c:pt idx="4">
                  <c:v>1486.365</c:v>
                </c:pt>
                <c:pt idx="5">
                  <c:v>1511.8130000000001</c:v>
                </c:pt>
                <c:pt idx="6">
                  <c:v>1558.11</c:v>
                </c:pt>
                <c:pt idx="7">
                  <c:v>1574.115</c:v>
                </c:pt>
                <c:pt idx="8">
                  <c:v>1567.154</c:v>
                </c:pt>
                <c:pt idx="9">
                  <c:v>1549.354</c:v>
                </c:pt>
                <c:pt idx="10">
                  <c:v>1565.5150000000001</c:v>
                </c:pt>
                <c:pt idx="11">
                  <c:v>1586.886</c:v>
                </c:pt>
                <c:pt idx="12">
                  <c:v>1542.325</c:v>
                </c:pt>
                <c:pt idx="13">
                  <c:v>1540.7429999999999</c:v>
                </c:pt>
                <c:pt idx="14">
                  <c:v>1523.193</c:v>
                </c:pt>
                <c:pt idx="15">
                  <c:v>1502.1659999999999</c:v>
                </c:pt>
                <c:pt idx="16">
                  <c:v>1484.7570000000001</c:v>
                </c:pt>
                <c:pt idx="17">
                  <c:v>1486.1220000000001</c:v>
                </c:pt>
                <c:pt idx="18">
                  <c:v>1473.13</c:v>
                </c:pt>
                <c:pt idx="19">
                  <c:v>1478.0540000000001</c:v>
                </c:pt>
                <c:pt idx="20">
                  <c:v>1471.8209999999999</c:v>
                </c:pt>
                <c:pt idx="21">
                  <c:v>1456.903</c:v>
                </c:pt>
                <c:pt idx="22">
                  <c:v>1477.354</c:v>
                </c:pt>
                <c:pt idx="23">
                  <c:v>1486.346</c:v>
                </c:pt>
                <c:pt idx="24">
                  <c:v>1490.1030000000001</c:v>
                </c:pt>
                <c:pt idx="25">
                  <c:v>1495.7049999999999</c:v>
                </c:pt>
                <c:pt idx="26">
                  <c:v>1500.5070000000001</c:v>
                </c:pt>
                <c:pt idx="27">
                  <c:v>1539.81</c:v>
                </c:pt>
                <c:pt idx="28">
                  <c:v>1531.2929999999999</c:v>
                </c:pt>
                <c:pt idx="29">
                  <c:v>1517.39</c:v>
                </c:pt>
                <c:pt idx="30">
                  <c:v>1546.9949999999999</c:v>
                </c:pt>
                <c:pt idx="31">
                  <c:v>1577.3689999999999</c:v>
                </c:pt>
                <c:pt idx="32">
                  <c:v>1533.903</c:v>
                </c:pt>
                <c:pt idx="33">
                  <c:v>1423.01</c:v>
                </c:pt>
                <c:pt idx="34">
                  <c:v>1393.7950000000001</c:v>
                </c:pt>
                <c:pt idx="35">
                  <c:v>1422.595</c:v>
                </c:pt>
                <c:pt idx="36">
                  <c:v>1419.758</c:v>
                </c:pt>
                <c:pt idx="37">
                  <c:v>1453.0709999999999</c:v>
                </c:pt>
                <c:pt idx="38">
                  <c:v>1443.414</c:v>
                </c:pt>
                <c:pt idx="39">
                  <c:v>1428.248</c:v>
                </c:pt>
                <c:pt idx="40">
                  <c:v>1442.8879999999999</c:v>
                </c:pt>
                <c:pt idx="41">
                  <c:v>1483.7460000000001</c:v>
                </c:pt>
                <c:pt idx="42">
                  <c:v>1544.752</c:v>
                </c:pt>
                <c:pt idx="43">
                  <c:v>1590.433</c:v>
                </c:pt>
                <c:pt idx="44">
                  <c:v>1575.0509999999999</c:v>
                </c:pt>
                <c:pt idx="45">
                  <c:v>1591.34</c:v>
                </c:pt>
                <c:pt idx="46">
                  <c:v>1638.3340000000001</c:v>
                </c:pt>
                <c:pt idx="47">
                  <c:v>1669.6990000000001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4D9-8C76-299D6E73F86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'3.Renda_por_estrato'!$C$72</c:f>
              <c:strCache>
                <c:ptCount val="1"/>
                <c:pt idx="0">
                  <c:v>40% mais pobres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'3.Renda_por_estrato'!$D$5:$AY$5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'3.Renda_por_estrato'!$D$72:$AY$72</c:f>
              <c:numCache>
                <c:formatCode>#,##0.00</c:formatCode>
                <c:ptCount val="48"/>
                <c:pt idx="0">
                  <c:v>305.83420000000001</c:v>
                </c:pt>
                <c:pt idx="1">
                  <c:v>309.27050000000003</c:v>
                </c:pt>
                <c:pt idx="2">
                  <c:v>314.03530000000001</c:v>
                </c:pt>
                <c:pt idx="3">
                  <c:v>321.6103</c:v>
                </c:pt>
                <c:pt idx="4">
                  <c:v>320.483</c:v>
                </c:pt>
                <c:pt idx="5">
                  <c:v>325.07479999999998</c:v>
                </c:pt>
                <c:pt idx="6">
                  <c:v>334.98939999999999</c:v>
                </c:pt>
                <c:pt idx="7">
                  <c:v>341.74689999999998</c:v>
                </c:pt>
                <c:pt idx="8">
                  <c:v>337.11489999999998</c:v>
                </c:pt>
                <c:pt idx="9">
                  <c:v>325.75049999999999</c:v>
                </c:pt>
                <c:pt idx="10">
                  <c:v>322.48910000000001</c:v>
                </c:pt>
                <c:pt idx="11">
                  <c:v>332.25360000000001</c:v>
                </c:pt>
                <c:pt idx="12">
                  <c:v>323.00920000000002</c:v>
                </c:pt>
                <c:pt idx="13">
                  <c:v>317.0985</c:v>
                </c:pt>
                <c:pt idx="14">
                  <c:v>308.63499999999999</c:v>
                </c:pt>
                <c:pt idx="15">
                  <c:v>296.18529999999998</c:v>
                </c:pt>
                <c:pt idx="16">
                  <c:v>288.04360000000003</c:v>
                </c:pt>
                <c:pt idx="17">
                  <c:v>283.43150000000003</c:v>
                </c:pt>
                <c:pt idx="18">
                  <c:v>275.11610000000002</c:v>
                </c:pt>
                <c:pt idx="19">
                  <c:v>276.1814</c:v>
                </c:pt>
                <c:pt idx="20">
                  <c:v>268.00069999999999</c:v>
                </c:pt>
                <c:pt idx="21">
                  <c:v>265.44349999999997</c:v>
                </c:pt>
                <c:pt idx="22">
                  <c:v>270.52170000000001</c:v>
                </c:pt>
                <c:pt idx="23">
                  <c:v>272.7131</c:v>
                </c:pt>
                <c:pt idx="24">
                  <c:v>264.58269999999999</c:v>
                </c:pt>
                <c:pt idx="25">
                  <c:v>261.37139999999999</c:v>
                </c:pt>
                <c:pt idx="26">
                  <c:v>272.25220000000002</c:v>
                </c:pt>
                <c:pt idx="27">
                  <c:v>271.96210000000002</c:v>
                </c:pt>
                <c:pt idx="28">
                  <c:v>266.66699999999997</c:v>
                </c:pt>
                <c:pt idx="29">
                  <c:v>266.82780000000002</c:v>
                </c:pt>
                <c:pt idx="30">
                  <c:v>276.35840000000002</c:v>
                </c:pt>
                <c:pt idx="31">
                  <c:v>282.85000000000002</c:v>
                </c:pt>
                <c:pt idx="32">
                  <c:v>263.52910000000003</c:v>
                </c:pt>
                <c:pt idx="33">
                  <c:v>179.72040000000001</c:v>
                </c:pt>
                <c:pt idx="34">
                  <c:v>172.7655</c:v>
                </c:pt>
                <c:pt idx="35">
                  <c:v>192.06469999999999</c:v>
                </c:pt>
                <c:pt idx="36">
                  <c:v>194.92179999999999</c:v>
                </c:pt>
                <c:pt idx="37">
                  <c:v>208.8638</c:v>
                </c:pt>
                <c:pt idx="38">
                  <c:v>222.3553</c:v>
                </c:pt>
                <c:pt idx="39">
                  <c:v>237.53809999999999</c:v>
                </c:pt>
                <c:pt idx="40">
                  <c:v>233.9288</c:v>
                </c:pt>
                <c:pt idx="41">
                  <c:v>252.27119999999999</c:v>
                </c:pt>
                <c:pt idx="42">
                  <c:v>262.33640000000003</c:v>
                </c:pt>
                <c:pt idx="43">
                  <c:v>265.43680000000001</c:v>
                </c:pt>
                <c:pt idx="44">
                  <c:v>256.46420000000001</c:v>
                </c:pt>
                <c:pt idx="45">
                  <c:v>250.50640000000001</c:v>
                </c:pt>
                <c:pt idx="46">
                  <c:v>257.0849</c:v>
                </c:pt>
                <c:pt idx="47">
                  <c:v>269.53519999999997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C-4E99-8382-C1FFCF38A72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3823888"/>
        <c:axId val="143821392"/>
      </c:lineChart>
      <c:catAx>
        <c:axId val="1438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1392"/>
        <c:crosses val="autoZero"/>
        <c:auto val="1"/>
        <c:lblAlgn val="ctr"/>
        <c:lblOffset val="100"/>
        <c:noMultiLvlLbl val="0"/>
      </c:catAx>
      <c:valAx>
        <c:axId val="14382139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8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9660429434599E-2"/>
          <c:y val="4.665195930543492E-2"/>
          <c:w val="0.90009140743529281"/>
          <c:h val="0.7276929449463313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Gini'!$AA$65</c:f>
              <c:strCache>
                <c:ptCount val="1"/>
                <c:pt idx="0">
                  <c:v>Conjunto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Gini'!$AA$66:$AA$110</c:f>
              <c:numCache>
                <c:formatCode>0.000</c:formatCode>
                <c:ptCount val="45"/>
                <c:pt idx="0">
                  <c:v>0.58900279999999994</c:v>
                </c:pt>
                <c:pt idx="1">
                  <c:v>0.58733499999999994</c:v>
                </c:pt>
                <c:pt idx="2">
                  <c:v>0.58697937499999997</c:v>
                </c:pt>
                <c:pt idx="3">
                  <c:v>0.58681695</c:v>
                </c:pt>
                <c:pt idx="4">
                  <c:v>0.58590402500000005</c:v>
                </c:pt>
                <c:pt idx="5">
                  <c:v>0.58668445000000002</c:v>
                </c:pt>
                <c:pt idx="6">
                  <c:v>0.58793162499999996</c:v>
                </c:pt>
                <c:pt idx="7">
                  <c:v>0.59019422500000007</c:v>
                </c:pt>
                <c:pt idx="8">
                  <c:v>0.59142772499999996</c:v>
                </c:pt>
                <c:pt idx="9">
                  <c:v>0.59212655000000003</c:v>
                </c:pt>
                <c:pt idx="10">
                  <c:v>0.59276675000000001</c:v>
                </c:pt>
                <c:pt idx="11">
                  <c:v>0.593312375</c:v>
                </c:pt>
                <c:pt idx="12">
                  <c:v>0.596828425</c:v>
                </c:pt>
                <c:pt idx="13">
                  <c:v>0.60041742499999995</c:v>
                </c:pt>
                <c:pt idx="14">
                  <c:v>0.60198562499999997</c:v>
                </c:pt>
                <c:pt idx="15">
                  <c:v>0.60411249999999994</c:v>
                </c:pt>
                <c:pt idx="16">
                  <c:v>0.60656805000000003</c:v>
                </c:pt>
                <c:pt idx="17">
                  <c:v>0.6086813499999999</c:v>
                </c:pt>
                <c:pt idx="18">
                  <c:v>0.61143685000000003</c:v>
                </c:pt>
                <c:pt idx="19">
                  <c:v>0.61329627499999995</c:v>
                </c:pt>
                <c:pt idx="20">
                  <c:v>0.61528687500000001</c:v>
                </c:pt>
                <c:pt idx="21">
                  <c:v>0.61663592500000008</c:v>
                </c:pt>
                <c:pt idx="22">
                  <c:v>0.61851167500000004</c:v>
                </c:pt>
                <c:pt idx="23">
                  <c:v>0.62069854999999996</c:v>
                </c:pt>
                <c:pt idx="24">
                  <c:v>0.62139737500000003</c:v>
                </c:pt>
                <c:pt idx="25">
                  <c:v>0.62241092500000006</c:v>
                </c:pt>
                <c:pt idx="26">
                  <c:v>0.62279047499999995</c:v>
                </c:pt>
                <c:pt idx="27">
                  <c:v>0.62237197499999997</c:v>
                </c:pt>
                <c:pt idx="28">
                  <c:v>0.62185582499999992</c:v>
                </c:pt>
                <c:pt idx="29">
                  <c:v>0.62223139999999999</c:v>
                </c:pt>
                <c:pt idx="30">
                  <c:v>0.62993817499999993</c:v>
                </c:pt>
                <c:pt idx="31">
                  <c:v>0.63992114999999994</c:v>
                </c:pt>
                <c:pt idx="32">
                  <c:v>0.64674382499999994</c:v>
                </c:pt>
                <c:pt idx="33">
                  <c:v>0.65198409999999996</c:v>
                </c:pt>
                <c:pt idx="34">
                  <c:v>0.64760739999999994</c:v>
                </c:pt>
                <c:pt idx="35">
                  <c:v>0.63944882499999989</c:v>
                </c:pt>
                <c:pt idx="36">
                  <c:v>0.63204057499999999</c:v>
                </c:pt>
                <c:pt idx="37">
                  <c:v>0.62377907500000007</c:v>
                </c:pt>
                <c:pt idx="38">
                  <c:v>0.61846990000000002</c:v>
                </c:pt>
                <c:pt idx="39">
                  <c:v>0.6155988</c:v>
                </c:pt>
                <c:pt idx="40">
                  <c:v>0.61640670000000009</c:v>
                </c:pt>
                <c:pt idx="41">
                  <c:v>0.61931415000000001</c:v>
                </c:pt>
                <c:pt idx="42">
                  <c:v>0.62207230000000002</c:v>
                </c:pt>
                <c:pt idx="43">
                  <c:v>0.62434337500000003</c:v>
                </c:pt>
                <c:pt idx="44">
                  <c:v>0.62582152499999999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0AB-B7C5-179EAC1F6FE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82514232"/>
        <c:axId val="182518712"/>
      </c:lineChart>
      <c:catAx>
        <c:axId val="182514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8712"/>
        <c:crosses val="autoZero"/>
        <c:auto val="1"/>
        <c:lblAlgn val="ctr"/>
        <c:lblOffset val="100"/>
        <c:noMultiLvlLbl val="0"/>
      </c:catAx>
      <c:valAx>
        <c:axId val="182518712"/>
        <c:scaling>
          <c:orientation val="minMax"/>
          <c:max val="0.68000000000000016"/>
          <c:min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51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'4.Renda_1_4_sm'!$C$8:$AX$8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'4.Renda_1_4_sm'!$C$31:$AX$31</c:f>
              <c:numCache>
                <c:formatCode>0.0</c:formatCode>
                <c:ptCount val="48"/>
                <c:pt idx="0">
                  <c:v>19.466989999999999</c:v>
                </c:pt>
                <c:pt idx="1">
                  <c:v>19.200659999999999</c:v>
                </c:pt>
                <c:pt idx="2">
                  <c:v>18.729879999999998</c:v>
                </c:pt>
                <c:pt idx="3">
                  <c:v>17.657900000000001</c:v>
                </c:pt>
                <c:pt idx="4">
                  <c:v>18.72006</c:v>
                </c:pt>
                <c:pt idx="5">
                  <c:v>18.176939999999998</c:v>
                </c:pt>
                <c:pt idx="6">
                  <c:v>17.67042</c:v>
                </c:pt>
                <c:pt idx="7">
                  <c:v>17.197849999999999</c:v>
                </c:pt>
                <c:pt idx="8">
                  <c:v>17.9377</c:v>
                </c:pt>
                <c:pt idx="9">
                  <c:v>18.259510000000002</c:v>
                </c:pt>
                <c:pt idx="10">
                  <c:v>18.579180000000001</c:v>
                </c:pt>
                <c:pt idx="11">
                  <c:v>17.755140000000001</c:v>
                </c:pt>
                <c:pt idx="12">
                  <c:v>19.325580000000002</c:v>
                </c:pt>
                <c:pt idx="13">
                  <c:v>19.33755</c:v>
                </c:pt>
                <c:pt idx="14">
                  <c:v>19.457820000000002</c:v>
                </c:pt>
                <c:pt idx="15">
                  <c:v>19.75075</c:v>
                </c:pt>
                <c:pt idx="16">
                  <c:v>21.224340000000002</c:v>
                </c:pt>
                <c:pt idx="17">
                  <c:v>21.36683</c:v>
                </c:pt>
                <c:pt idx="18">
                  <c:v>21.634689999999999</c:v>
                </c:pt>
                <c:pt idx="19">
                  <c:v>21.27655</c:v>
                </c:pt>
                <c:pt idx="20">
                  <c:v>22.62182</c:v>
                </c:pt>
                <c:pt idx="21">
                  <c:v>22.56898</c:v>
                </c:pt>
                <c:pt idx="22">
                  <c:v>22.360130000000002</c:v>
                </c:pt>
                <c:pt idx="23">
                  <c:v>22.116040000000002</c:v>
                </c:pt>
                <c:pt idx="24">
                  <c:v>22.700509999999998</c:v>
                </c:pt>
                <c:pt idx="25">
                  <c:v>22.746649999999999</c:v>
                </c:pt>
                <c:pt idx="26">
                  <c:v>22.12283</c:v>
                </c:pt>
                <c:pt idx="27">
                  <c:v>21.765329999999999</c:v>
                </c:pt>
                <c:pt idx="28">
                  <c:v>23.201269999999997</c:v>
                </c:pt>
                <c:pt idx="29">
                  <c:v>23.015509999999999</c:v>
                </c:pt>
                <c:pt idx="30">
                  <c:v>22.68488</c:v>
                </c:pt>
                <c:pt idx="31">
                  <c:v>21.578949999999999</c:v>
                </c:pt>
                <c:pt idx="32">
                  <c:v>23.50543</c:v>
                </c:pt>
                <c:pt idx="33">
                  <c:v>29.29006</c:v>
                </c:pt>
                <c:pt idx="34">
                  <c:v>29.570119999999999</c:v>
                </c:pt>
                <c:pt idx="35">
                  <c:v>27.736190000000001</c:v>
                </c:pt>
                <c:pt idx="36">
                  <c:v>27.883120000000002</c:v>
                </c:pt>
                <c:pt idx="37">
                  <c:v>26.416899999999998</c:v>
                </c:pt>
                <c:pt idx="38">
                  <c:v>25.367919999999998</c:v>
                </c:pt>
                <c:pt idx="39">
                  <c:v>23.631460000000001</c:v>
                </c:pt>
                <c:pt idx="40">
                  <c:v>25.217190000000002</c:v>
                </c:pt>
                <c:pt idx="41">
                  <c:v>23.441780000000001</c:v>
                </c:pt>
                <c:pt idx="42">
                  <c:v>23.105329999999999</c:v>
                </c:pt>
                <c:pt idx="43">
                  <c:v>22.49325</c:v>
                </c:pt>
                <c:pt idx="44">
                  <c:v>23.90681</c:v>
                </c:pt>
                <c:pt idx="45">
                  <c:v>24.35005</c:v>
                </c:pt>
                <c:pt idx="46">
                  <c:v>23.952819999999999</c:v>
                </c:pt>
                <c:pt idx="47">
                  <c:v>23.098890000000001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8-4C56-B95B-EFDC00FEE48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5432720"/>
        <c:axId val="215433112"/>
      </c:lineChart>
      <c:catAx>
        <c:axId val="21543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112"/>
        <c:crosses val="autoZero"/>
        <c:auto val="1"/>
        <c:lblAlgn val="ctr"/>
        <c:lblOffset val="100"/>
        <c:noMultiLvlLbl val="0"/>
      </c:catAx>
      <c:valAx>
        <c:axId val="21543311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1.2539184952978056E-2"/>
              <c:y val="0.3731037408202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3344034671372"/>
          <c:y val="3.6846147888810923E-2"/>
          <c:w val="0.84887277066988853"/>
          <c:h val="0.6574495586432780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'4.Renda_1_4_sm'!$C$40:$AU$40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'4.Renda_1_4_sm'!$C$63:$AU$63</c:f>
              <c:numCache>
                <c:formatCode>0.0</c:formatCode>
                <c:ptCount val="45"/>
                <c:pt idx="0">
                  <c:v>18.763857499999997</c:v>
                </c:pt>
                <c:pt idx="1">
                  <c:v>18.577124999999999</c:v>
                </c:pt>
                <c:pt idx="2">
                  <c:v>18.321194999999999</c:v>
                </c:pt>
                <c:pt idx="3">
                  <c:v>18.056330000000003</c:v>
                </c:pt>
                <c:pt idx="4">
                  <c:v>17.9413175</c:v>
                </c:pt>
                <c:pt idx="5">
                  <c:v>17.745727500000001</c:v>
                </c:pt>
                <c:pt idx="6">
                  <c:v>17.766369999999998</c:v>
                </c:pt>
                <c:pt idx="7">
                  <c:v>17.993560000000002</c:v>
                </c:pt>
                <c:pt idx="8">
                  <c:v>18.132882500000001</c:v>
                </c:pt>
                <c:pt idx="9">
                  <c:v>18.4798525</c:v>
                </c:pt>
                <c:pt idx="10">
                  <c:v>18.749362500000004</c:v>
                </c:pt>
                <c:pt idx="11">
                  <c:v>18.969022500000001</c:v>
                </c:pt>
                <c:pt idx="12">
                  <c:v>19.467925000000001</c:v>
                </c:pt>
                <c:pt idx="13">
                  <c:v>19.942615</c:v>
                </c:pt>
                <c:pt idx="14">
                  <c:v>20.449935000000004</c:v>
                </c:pt>
                <c:pt idx="15">
                  <c:v>20.994152499999998</c:v>
                </c:pt>
                <c:pt idx="16">
                  <c:v>21.375602500000003</c:v>
                </c:pt>
                <c:pt idx="17">
                  <c:v>21.7249725</c:v>
                </c:pt>
                <c:pt idx="18">
                  <c:v>22.025510000000001</c:v>
                </c:pt>
                <c:pt idx="19">
                  <c:v>22.206869999999999</c:v>
                </c:pt>
                <c:pt idx="20">
                  <c:v>22.416742499999998</c:v>
                </c:pt>
                <c:pt idx="21">
                  <c:v>22.436415</c:v>
                </c:pt>
                <c:pt idx="22">
                  <c:v>22.480832500000002</c:v>
                </c:pt>
                <c:pt idx="23">
                  <c:v>22.421507499999997</c:v>
                </c:pt>
                <c:pt idx="24">
                  <c:v>22.333829999999999</c:v>
                </c:pt>
                <c:pt idx="25">
                  <c:v>22.459019999999995</c:v>
                </c:pt>
                <c:pt idx="26">
                  <c:v>22.526235</c:v>
                </c:pt>
                <c:pt idx="27">
                  <c:v>22.6667475</c:v>
                </c:pt>
                <c:pt idx="28">
                  <c:v>22.620152499999996</c:v>
                </c:pt>
                <c:pt idx="29">
                  <c:v>22.696192499999999</c:v>
                </c:pt>
                <c:pt idx="30">
                  <c:v>24.26483</c:v>
                </c:pt>
                <c:pt idx="31">
                  <c:v>25.986139999999999</c:v>
                </c:pt>
                <c:pt idx="32">
                  <c:v>27.525449999999999</c:v>
                </c:pt>
                <c:pt idx="33">
                  <c:v>28.619872500000003</c:v>
                </c:pt>
                <c:pt idx="34">
                  <c:v>27.9015825</c:v>
                </c:pt>
                <c:pt idx="35">
                  <c:v>26.851032499999999</c:v>
                </c:pt>
                <c:pt idx="36">
                  <c:v>25.824850000000001</c:v>
                </c:pt>
                <c:pt idx="37">
                  <c:v>25.158367500000001</c:v>
                </c:pt>
                <c:pt idx="38">
                  <c:v>24.414587500000003</c:v>
                </c:pt>
                <c:pt idx="39">
                  <c:v>23.848940000000002</c:v>
                </c:pt>
                <c:pt idx="40">
                  <c:v>23.564387500000002</c:v>
                </c:pt>
                <c:pt idx="41">
                  <c:v>23.2367925</c:v>
                </c:pt>
                <c:pt idx="42">
                  <c:v>23.46386</c:v>
                </c:pt>
                <c:pt idx="43">
                  <c:v>23.675732499999999</c:v>
                </c:pt>
                <c:pt idx="44">
                  <c:v>23.827142500000001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4E-8535-332EC232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33896"/>
        <c:axId val="215434288"/>
      </c:lineChart>
      <c:catAx>
        <c:axId val="21543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4288"/>
        <c:crosses val="autoZero"/>
        <c:auto val="1"/>
        <c:lblAlgn val="ctr"/>
        <c:lblOffset val="100"/>
        <c:noMultiLvlLbl val="0"/>
      </c:catAx>
      <c:valAx>
        <c:axId val="215434288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8.8715226119442363E-3"/>
              <c:y val="0.35376214263570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43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29783790751896"/>
          <c:y val="7.2779664476728817E-2"/>
          <c:w val="0.7088060395325434"/>
          <c:h val="0.85379193866123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'4.Renda_1_4_sm'!$AE$40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'4.Renda_1_4_sm'!$AE$41:$AE$63</c:f>
              <c:numCache>
                <c:formatCode>0.0</c:formatCode>
                <c:ptCount val="23"/>
                <c:pt idx="0">
                  <c:v>33.141400000000004</c:v>
                </c:pt>
                <c:pt idx="1">
                  <c:v>28.927877500000001</c:v>
                </c:pt>
                <c:pt idx="2">
                  <c:v>32.625467499999999</c:v>
                </c:pt>
                <c:pt idx="3">
                  <c:v>32.443955000000003</c:v>
                </c:pt>
                <c:pt idx="4">
                  <c:v>36.570992500000003</c:v>
                </c:pt>
                <c:pt idx="5">
                  <c:v>28.490042500000001</c:v>
                </c:pt>
                <c:pt idx="6">
                  <c:v>34.7417625</c:v>
                </c:pt>
                <c:pt idx="7">
                  <c:v>36.523274999999998</c:v>
                </c:pt>
                <c:pt idx="8">
                  <c:v>33.229882499999995</c:v>
                </c:pt>
                <c:pt idx="9">
                  <c:v>38.294162499999999</c:v>
                </c:pt>
                <c:pt idx="10">
                  <c:v>31.994350000000004</c:v>
                </c:pt>
                <c:pt idx="11">
                  <c:v>28.120125000000002</c:v>
                </c:pt>
                <c:pt idx="12">
                  <c:v>19.003617500000001</c:v>
                </c:pt>
                <c:pt idx="13">
                  <c:v>20.302267499999999</c:v>
                </c:pt>
                <c:pt idx="14">
                  <c:v>23.886635000000002</c:v>
                </c:pt>
                <c:pt idx="15">
                  <c:v>16.531555000000001</c:v>
                </c:pt>
                <c:pt idx="16">
                  <c:v>14.9873175</c:v>
                </c:pt>
                <c:pt idx="17">
                  <c:v>14.100440000000001</c:v>
                </c:pt>
                <c:pt idx="18">
                  <c:v>19.792042500000001</c:v>
                </c:pt>
                <c:pt idx="19">
                  <c:v>17.289137499999999</c:v>
                </c:pt>
                <c:pt idx="20">
                  <c:v>15.5789475</c:v>
                </c:pt>
                <c:pt idx="21">
                  <c:v>15.974325000000002</c:v>
                </c:pt>
                <c:pt idx="22">
                  <c:v>22.620152499999996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7-44EF-8B97-378CC9AC521A}"/>
            </c:ext>
          </c:extLst>
        </c:ser>
        <c:ser>
          <c:idx val="1"/>
          <c:order val="1"/>
          <c:tx>
            <c:strRef>
              <c:f>'4.Renda_1_4_sm'!$AQ$40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'4.Renda_1_4_sm'!$AQ$41:$AQ$63</c:f>
              <c:numCache>
                <c:formatCode>0.0</c:formatCode>
                <c:ptCount val="23"/>
                <c:pt idx="0">
                  <c:v>29.1286825</c:v>
                </c:pt>
                <c:pt idx="1">
                  <c:v>28.993169999999999</c:v>
                </c:pt>
                <c:pt idx="2">
                  <c:v>28.495572499999998</c:v>
                </c:pt>
                <c:pt idx="3">
                  <c:v>32.863542500000001</c:v>
                </c:pt>
                <c:pt idx="4">
                  <c:v>30.468505</c:v>
                </c:pt>
                <c:pt idx="5">
                  <c:v>31.820602500000003</c:v>
                </c:pt>
                <c:pt idx="6">
                  <c:v>34.012160000000002</c:v>
                </c:pt>
                <c:pt idx="7">
                  <c:v>35.165417500000004</c:v>
                </c:pt>
                <c:pt idx="8">
                  <c:v>37.377947499999998</c:v>
                </c:pt>
                <c:pt idx="9">
                  <c:v>32.802019999999999</c:v>
                </c:pt>
                <c:pt idx="10">
                  <c:v>33.911702500000004</c:v>
                </c:pt>
                <c:pt idx="11">
                  <c:v>32.877587500000004</c:v>
                </c:pt>
                <c:pt idx="12">
                  <c:v>19.065894999999998</c:v>
                </c:pt>
                <c:pt idx="13">
                  <c:v>20.622335</c:v>
                </c:pt>
                <c:pt idx="14">
                  <c:v>25.967102499999999</c:v>
                </c:pt>
                <c:pt idx="15">
                  <c:v>17.524542499999999</c:v>
                </c:pt>
                <c:pt idx="16">
                  <c:v>16.421257500000003</c:v>
                </c:pt>
                <c:pt idx="17">
                  <c:v>14.906544999999999</c:v>
                </c:pt>
                <c:pt idx="18">
                  <c:v>20.607152500000002</c:v>
                </c:pt>
                <c:pt idx="19">
                  <c:v>17.729960000000002</c:v>
                </c:pt>
                <c:pt idx="20">
                  <c:v>16.0192975</c:v>
                </c:pt>
                <c:pt idx="21">
                  <c:v>15.3080575</c:v>
                </c:pt>
                <c:pt idx="22">
                  <c:v>23.564387500000002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C0C-A38A-E261A112A424}"/>
            </c:ext>
          </c:extLst>
        </c:ser>
        <c:ser>
          <c:idx val="2"/>
          <c:order val="2"/>
          <c:tx>
            <c:strRef>
              <c:f>'4.Renda_1_4_sm'!$AU$40</c:f>
              <c:strCache>
                <c:ptCount val="1"/>
                <c:pt idx="0">
                  <c:v>4º trim / 2023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'4.Renda_1_4_sm'!$B$41:$B$63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'4.Renda_1_4_sm'!$AU$41:$AU$63</c:f>
              <c:numCache>
                <c:formatCode>0.0</c:formatCode>
                <c:ptCount val="23"/>
                <c:pt idx="0">
                  <c:v>31.91328</c:v>
                </c:pt>
                <c:pt idx="1">
                  <c:v>29.243657500000001</c:v>
                </c:pt>
                <c:pt idx="2">
                  <c:v>26.937157499999998</c:v>
                </c:pt>
                <c:pt idx="3">
                  <c:v>34.849855000000005</c:v>
                </c:pt>
                <c:pt idx="4">
                  <c:v>32.034547500000002</c:v>
                </c:pt>
                <c:pt idx="5">
                  <c:v>34.775942500000006</c:v>
                </c:pt>
                <c:pt idx="6">
                  <c:v>36.505837499999998</c:v>
                </c:pt>
                <c:pt idx="7">
                  <c:v>35.743870000000001</c:v>
                </c:pt>
                <c:pt idx="8">
                  <c:v>36.340142499999999</c:v>
                </c:pt>
                <c:pt idx="9">
                  <c:v>34.067985</c:v>
                </c:pt>
                <c:pt idx="10">
                  <c:v>35.740580000000001</c:v>
                </c:pt>
                <c:pt idx="11">
                  <c:v>32.657070000000004</c:v>
                </c:pt>
                <c:pt idx="12">
                  <c:v>18.126830000000002</c:v>
                </c:pt>
                <c:pt idx="13">
                  <c:v>22.296812499999998</c:v>
                </c:pt>
                <c:pt idx="14">
                  <c:v>24.906892500000001</c:v>
                </c:pt>
                <c:pt idx="15">
                  <c:v>17.706274999999998</c:v>
                </c:pt>
                <c:pt idx="16">
                  <c:v>17.000389999999999</c:v>
                </c:pt>
                <c:pt idx="17">
                  <c:v>15.991650000000002</c:v>
                </c:pt>
                <c:pt idx="18">
                  <c:v>19.780597499999999</c:v>
                </c:pt>
                <c:pt idx="19">
                  <c:v>17.433052499999999</c:v>
                </c:pt>
                <c:pt idx="20">
                  <c:v>16.52027</c:v>
                </c:pt>
                <c:pt idx="21">
                  <c:v>17.158115000000002</c:v>
                </c:pt>
                <c:pt idx="22">
                  <c:v>23.827142500000001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E6-442A-8635-635E7843DA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215697784"/>
        <c:axId val="215698176"/>
      </c:barChart>
      <c:catAx>
        <c:axId val="215697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8176"/>
        <c:crosses val="autoZero"/>
        <c:auto val="1"/>
        <c:lblAlgn val="ctr"/>
        <c:lblOffset val="100"/>
        <c:noMultiLvlLbl val="0"/>
      </c:catAx>
      <c:valAx>
        <c:axId val="215698176"/>
        <c:scaling>
          <c:orientation val="minMax"/>
          <c:min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0.53205050866132975"/>
              <c:y val="3.91581008321096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5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'4.Renda_1_4_sm'!$B$98</c:f>
              <c:strCache>
                <c:ptCount val="1"/>
                <c:pt idx="0">
                  <c:v>Conjunto das RMs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'4.Renda_1_4_sm'!$C$97:$AX$97</c:f>
              <c:strCache>
                <c:ptCount val="48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  <c:pt idx="42">
                  <c:v>3º trim / 2022</c:v>
                </c:pt>
                <c:pt idx="43">
                  <c:v>4º trim / 2022</c:v>
                </c:pt>
                <c:pt idx="44">
                  <c:v>1º trim / 2023</c:v>
                </c:pt>
                <c:pt idx="45">
                  <c:v>2º trim / 2023</c:v>
                </c:pt>
                <c:pt idx="46">
                  <c:v>3º trim / 2023</c:v>
                </c:pt>
                <c:pt idx="47">
                  <c:v>4º trim / 2023</c:v>
                </c:pt>
              </c:strCache>
            </c:strRef>
          </c:cat>
          <c:val>
            <c:numRef>
              <c:f>'4.Renda_1_4_sm'!$C$98:$AX$98</c:f>
              <c:numCache>
                <c:formatCode>#,##0</c:formatCode>
                <c:ptCount val="48"/>
                <c:pt idx="0">
                  <c:v>15009048</c:v>
                </c:pt>
                <c:pt idx="1">
                  <c:v>14838422</c:v>
                </c:pt>
                <c:pt idx="2">
                  <c:v>14508462</c:v>
                </c:pt>
                <c:pt idx="3">
                  <c:v>13710006</c:v>
                </c:pt>
                <c:pt idx="4">
                  <c:v>14568514</c:v>
                </c:pt>
                <c:pt idx="5">
                  <c:v>14178664</c:v>
                </c:pt>
                <c:pt idx="6">
                  <c:v>13815441</c:v>
                </c:pt>
                <c:pt idx="7">
                  <c:v>13476973</c:v>
                </c:pt>
                <c:pt idx="8">
                  <c:v>14089049</c:v>
                </c:pt>
                <c:pt idx="9">
                  <c:v>14374649</c:v>
                </c:pt>
                <c:pt idx="10">
                  <c:v>14659676</c:v>
                </c:pt>
                <c:pt idx="11">
                  <c:v>14041314</c:v>
                </c:pt>
                <c:pt idx="12">
                  <c:v>15317860</c:v>
                </c:pt>
                <c:pt idx="13">
                  <c:v>15361889</c:v>
                </c:pt>
                <c:pt idx="14">
                  <c:v>15492127</c:v>
                </c:pt>
                <c:pt idx="15">
                  <c:v>15760487</c:v>
                </c:pt>
                <c:pt idx="16">
                  <c:v>16974020</c:v>
                </c:pt>
                <c:pt idx="17">
                  <c:v>17125783</c:v>
                </c:pt>
                <c:pt idx="18">
                  <c:v>17378650</c:v>
                </c:pt>
                <c:pt idx="19">
                  <c:v>17128401</c:v>
                </c:pt>
                <c:pt idx="20">
                  <c:v>18251062</c:v>
                </c:pt>
                <c:pt idx="21">
                  <c:v>18247873</c:v>
                </c:pt>
                <c:pt idx="22">
                  <c:v>18117954</c:v>
                </c:pt>
                <c:pt idx="23">
                  <c:v>17958544</c:v>
                </c:pt>
                <c:pt idx="24">
                  <c:v>18472374</c:v>
                </c:pt>
                <c:pt idx="25">
                  <c:v>18549069</c:v>
                </c:pt>
                <c:pt idx="26">
                  <c:v>18078282</c:v>
                </c:pt>
                <c:pt idx="27">
                  <c:v>17823272</c:v>
                </c:pt>
                <c:pt idx="28">
                  <c:v>19038536</c:v>
                </c:pt>
                <c:pt idx="29">
                  <c:v>18924987</c:v>
                </c:pt>
                <c:pt idx="30">
                  <c:v>18691250</c:v>
                </c:pt>
                <c:pt idx="31">
                  <c:v>17816095</c:v>
                </c:pt>
                <c:pt idx="32">
                  <c:v>19445731</c:v>
                </c:pt>
                <c:pt idx="33">
                  <c:v>24279699</c:v>
                </c:pt>
                <c:pt idx="34">
                  <c:v>24560443</c:v>
                </c:pt>
                <c:pt idx="35">
                  <c:v>23082511</c:v>
                </c:pt>
                <c:pt idx="36">
                  <c:v>23250027</c:v>
                </c:pt>
                <c:pt idx="37">
                  <c:v>22070021</c:v>
                </c:pt>
                <c:pt idx="38">
                  <c:v>21234254</c:v>
                </c:pt>
                <c:pt idx="39">
                  <c:v>19818312</c:v>
                </c:pt>
                <c:pt idx="40">
                  <c:v>21187958</c:v>
                </c:pt>
                <c:pt idx="41">
                  <c:v>19732922</c:v>
                </c:pt>
                <c:pt idx="42">
                  <c:v>19485600</c:v>
                </c:pt>
                <c:pt idx="43">
                  <c:v>19004067</c:v>
                </c:pt>
                <c:pt idx="44">
                  <c:v>20234877</c:v>
                </c:pt>
                <c:pt idx="45">
                  <c:v>20646921</c:v>
                </c:pt>
                <c:pt idx="46">
                  <c:v>20346061</c:v>
                </c:pt>
                <c:pt idx="47">
                  <c:v>19655066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17E-9373-7509D3F31E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9066815"/>
        <c:axId val="1119070559"/>
      </c:lineChart>
      <c:catAx>
        <c:axId val="1119066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70559"/>
        <c:crosses val="autoZero"/>
        <c:auto val="1"/>
        <c:lblAlgn val="ctr"/>
        <c:lblOffset val="100"/>
        <c:noMultiLvlLbl val="0"/>
      </c:catAx>
      <c:valAx>
        <c:axId val="111907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06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'5.Bem_estar_Sen'!$B$58:$AQ$58</c:f>
              <c:strCache>
                <c:ptCount val="42"/>
                <c:pt idx="0">
                  <c:v>1º trim / 2012</c:v>
                </c:pt>
                <c:pt idx="1">
                  <c:v>2º trim / 2012</c:v>
                </c:pt>
                <c:pt idx="2">
                  <c:v>3º trim / 2012</c:v>
                </c:pt>
                <c:pt idx="3">
                  <c:v>4º trim / 2012</c:v>
                </c:pt>
                <c:pt idx="4">
                  <c:v>1º trim / 2013</c:v>
                </c:pt>
                <c:pt idx="5">
                  <c:v>2º trim / 2013</c:v>
                </c:pt>
                <c:pt idx="6">
                  <c:v>3º trim / 2013</c:v>
                </c:pt>
                <c:pt idx="7">
                  <c:v>4º trim / 2013</c:v>
                </c:pt>
                <c:pt idx="8">
                  <c:v>1º trim / 2014</c:v>
                </c:pt>
                <c:pt idx="9">
                  <c:v>2º trim / 2014</c:v>
                </c:pt>
                <c:pt idx="10">
                  <c:v>3º trim / 2014</c:v>
                </c:pt>
                <c:pt idx="11">
                  <c:v>4º trim / 2014</c:v>
                </c:pt>
                <c:pt idx="12">
                  <c:v>1º trim / 2015</c:v>
                </c:pt>
                <c:pt idx="13">
                  <c:v>2º trim / 2015</c:v>
                </c:pt>
                <c:pt idx="14">
                  <c:v>3º trim / 2015</c:v>
                </c:pt>
                <c:pt idx="15">
                  <c:v>4º trim / 2015</c:v>
                </c:pt>
                <c:pt idx="16">
                  <c:v>1º trim / 2016</c:v>
                </c:pt>
                <c:pt idx="17">
                  <c:v>2º trim / 2016</c:v>
                </c:pt>
                <c:pt idx="18">
                  <c:v>3º trim / 2016</c:v>
                </c:pt>
                <c:pt idx="19">
                  <c:v>4º trim / 2016</c:v>
                </c:pt>
                <c:pt idx="20">
                  <c:v>1º trim / 2017</c:v>
                </c:pt>
                <c:pt idx="21">
                  <c:v>2º trim / 2017</c:v>
                </c:pt>
                <c:pt idx="22">
                  <c:v>3º trim / 2017</c:v>
                </c:pt>
                <c:pt idx="23">
                  <c:v>4º trim / 2017</c:v>
                </c:pt>
                <c:pt idx="24">
                  <c:v>1º trim / 2018</c:v>
                </c:pt>
                <c:pt idx="25">
                  <c:v>2º trim / 2018</c:v>
                </c:pt>
                <c:pt idx="26">
                  <c:v>3º trim / 2018</c:v>
                </c:pt>
                <c:pt idx="27">
                  <c:v>4º trim / 2018</c:v>
                </c:pt>
                <c:pt idx="28">
                  <c:v>1º trim / 2019</c:v>
                </c:pt>
                <c:pt idx="29">
                  <c:v>2º trim / 2019</c:v>
                </c:pt>
                <c:pt idx="30">
                  <c:v>3º trim / 2019</c:v>
                </c:pt>
                <c:pt idx="31">
                  <c:v>4º trim / 2019</c:v>
                </c:pt>
                <c:pt idx="32">
                  <c:v>1º trim / 2020</c:v>
                </c:pt>
                <c:pt idx="33">
                  <c:v>2º trim / 2020</c:v>
                </c:pt>
                <c:pt idx="34">
                  <c:v>3º trim / 2020</c:v>
                </c:pt>
                <c:pt idx="35">
                  <c:v>4º trim / 2020</c:v>
                </c:pt>
                <c:pt idx="36">
                  <c:v>1º trim / 2021</c:v>
                </c:pt>
                <c:pt idx="37">
                  <c:v>2º trim / 2021</c:v>
                </c:pt>
                <c:pt idx="38">
                  <c:v>3º trim / 2021</c:v>
                </c:pt>
                <c:pt idx="39">
                  <c:v>4º trim / 2021</c:v>
                </c:pt>
                <c:pt idx="40">
                  <c:v>1º trim / 2022</c:v>
                </c:pt>
                <c:pt idx="41">
                  <c:v>2º trim / 2022</c:v>
                </c:pt>
              </c:strCache>
            </c:strRef>
          </c:cat>
          <c:val>
            <c:numRef>
              <c:f>'5.Bem_estar_Sen'!$B$81:$AQ$81</c:f>
              <c:numCache>
                <c:formatCode>#,##0.00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E-47D8-A913-AB6F02B0040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30284144"/>
        <c:axId val="1130284976"/>
      </c:lineChart>
      <c:catAx>
        <c:axId val="113028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976"/>
        <c:crosses val="autoZero"/>
        <c:auto val="1"/>
        <c:lblAlgn val="ctr"/>
        <c:lblOffset val="100"/>
        <c:noMultiLvlLbl val="0"/>
      </c:catAx>
      <c:valAx>
        <c:axId val="1130284976"/>
        <c:scaling>
          <c:orientation val="minMax"/>
          <c:max val="7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028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'5.Bem_estar_Sen'!$AE$58</c:f>
              <c:strCache>
                <c:ptCount val="1"/>
                <c:pt idx="0">
                  <c:v>2º trim / 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'5.Bem_estar_Sen'!$AE$59:$AE$81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E-442C-B7BC-0CD65728C8F6}"/>
            </c:ext>
          </c:extLst>
        </c:ser>
        <c:ser>
          <c:idx val="1"/>
          <c:order val="1"/>
          <c:tx>
            <c:strRef>
              <c:f>'5.Bem_estar_Sen'!$AM$58</c:f>
              <c:strCache>
                <c:ptCount val="1"/>
                <c:pt idx="0">
                  <c:v>2º trim / 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'5.Bem_estar_Sen'!$AM$59:$AM$81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E-442C-B7BC-0CD65728C8F6}"/>
            </c:ext>
          </c:extLst>
        </c:ser>
        <c:ser>
          <c:idx val="2"/>
          <c:order val="2"/>
          <c:tx>
            <c:strRef>
              <c:f>'5.Bem_estar_Sen'!$AQ$58</c:f>
              <c:strCache>
                <c:ptCount val="1"/>
                <c:pt idx="0">
                  <c:v>2º trim / 2022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'5.Bem_estar_Sen'!$A$59:$A$81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'5.Bem_estar_Sen'!$AQ$59:$AQ$81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25-45B6-B027-C4CEB81AA7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9869871"/>
        <c:axId val="980353583"/>
      </c:barChart>
      <c:catAx>
        <c:axId val="1199869871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80353583"/>
        <c:crosses val="autoZero"/>
        <c:auto val="1"/>
        <c:lblAlgn val="ctr"/>
        <c:lblOffset val="100"/>
        <c:noMultiLvlLbl val="0"/>
      </c:catAx>
      <c:valAx>
        <c:axId val="980353583"/>
        <c:scaling>
          <c:orientation val="minMax"/>
          <c:min val="0.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86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Norte</a:t>
            </a:r>
          </a:p>
        </c:rich>
      </c:tx>
      <c:layout>
        <c:manualLayout>
          <c:xMode val="edge"/>
          <c:yMode val="edge"/>
          <c:x val="0.41440088508359985"/>
          <c:y val="1.1958246598485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1488400156876934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Gini'!$E$65</c:f>
              <c:strCache>
                <c:ptCount val="1"/>
                <c:pt idx="0">
                  <c:v>Manaus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Gini'!$E$66:$E$110</c:f>
              <c:numCache>
                <c:formatCode>0.000</c:formatCode>
                <c:ptCount val="45"/>
                <c:pt idx="0">
                  <c:v>0.60095317500000001</c:v>
                </c:pt>
                <c:pt idx="1">
                  <c:v>0.60004317500000004</c:v>
                </c:pt>
                <c:pt idx="2">
                  <c:v>0.59940204999999991</c:v>
                </c:pt>
                <c:pt idx="3">
                  <c:v>0.59222224999999995</c:v>
                </c:pt>
                <c:pt idx="4">
                  <c:v>0.59119777499999993</c:v>
                </c:pt>
                <c:pt idx="5">
                  <c:v>0.58803740000000004</c:v>
                </c:pt>
                <c:pt idx="6">
                  <c:v>0.58663627500000004</c:v>
                </c:pt>
                <c:pt idx="7">
                  <c:v>0.58766407500000006</c:v>
                </c:pt>
                <c:pt idx="8">
                  <c:v>0.58356035000000006</c:v>
                </c:pt>
                <c:pt idx="9">
                  <c:v>0.58211204999999999</c:v>
                </c:pt>
                <c:pt idx="10">
                  <c:v>0.58097347499999996</c:v>
                </c:pt>
                <c:pt idx="11">
                  <c:v>0.58141642500000001</c:v>
                </c:pt>
                <c:pt idx="12">
                  <c:v>0.59019175000000001</c:v>
                </c:pt>
                <c:pt idx="13">
                  <c:v>0.59280222500000002</c:v>
                </c:pt>
                <c:pt idx="14">
                  <c:v>0.60029147500000002</c:v>
                </c:pt>
                <c:pt idx="15">
                  <c:v>0.60519149999999999</c:v>
                </c:pt>
                <c:pt idx="16">
                  <c:v>0.60943802499999999</c:v>
                </c:pt>
                <c:pt idx="17">
                  <c:v>0.62281632500000006</c:v>
                </c:pt>
                <c:pt idx="18">
                  <c:v>0.63112410000000008</c:v>
                </c:pt>
                <c:pt idx="19">
                  <c:v>0.64300655000000007</c:v>
                </c:pt>
                <c:pt idx="20">
                  <c:v>0.65366285000000002</c:v>
                </c:pt>
                <c:pt idx="21">
                  <c:v>0.64951412500000005</c:v>
                </c:pt>
                <c:pt idx="22">
                  <c:v>0.6417756</c:v>
                </c:pt>
                <c:pt idx="23">
                  <c:v>0.63076722500000004</c:v>
                </c:pt>
                <c:pt idx="24">
                  <c:v>0.61345907500000008</c:v>
                </c:pt>
                <c:pt idx="25">
                  <c:v>0.60796867499999996</c:v>
                </c:pt>
                <c:pt idx="26">
                  <c:v>0.60259404999999999</c:v>
                </c:pt>
                <c:pt idx="27">
                  <c:v>0.60080932499999995</c:v>
                </c:pt>
                <c:pt idx="28">
                  <c:v>0.59876612500000004</c:v>
                </c:pt>
                <c:pt idx="29">
                  <c:v>0.59598865000000001</c:v>
                </c:pt>
                <c:pt idx="30">
                  <c:v>0.61425540000000001</c:v>
                </c:pt>
                <c:pt idx="31">
                  <c:v>0.62160139999999997</c:v>
                </c:pt>
                <c:pt idx="32">
                  <c:v>0.62966452500000003</c:v>
                </c:pt>
                <c:pt idx="33">
                  <c:v>0.63411707500000003</c:v>
                </c:pt>
                <c:pt idx="34">
                  <c:v>0.61925137500000005</c:v>
                </c:pt>
                <c:pt idx="35">
                  <c:v>0.60667792499999995</c:v>
                </c:pt>
                <c:pt idx="36">
                  <c:v>0.59488037500000002</c:v>
                </c:pt>
                <c:pt idx="37">
                  <c:v>0.58117327500000004</c:v>
                </c:pt>
                <c:pt idx="38">
                  <c:v>0.57257239999999998</c:v>
                </c:pt>
                <c:pt idx="39">
                  <c:v>0.57161137500000003</c:v>
                </c:pt>
                <c:pt idx="40">
                  <c:v>0.57344460000000008</c:v>
                </c:pt>
                <c:pt idx="41">
                  <c:v>0.57718955000000005</c:v>
                </c:pt>
                <c:pt idx="42">
                  <c:v>0.58092347499999997</c:v>
                </c:pt>
                <c:pt idx="43">
                  <c:v>0.58084654999999996</c:v>
                </c:pt>
                <c:pt idx="44">
                  <c:v>0.5859588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4CA-BDCD-8867940608BD}"/>
            </c:ext>
          </c:extLst>
        </c:ser>
        <c:ser>
          <c:idx val="1"/>
          <c:order val="1"/>
          <c:tx>
            <c:strRef>
              <c:f>'1.Coef. Gini'!$F$65</c:f>
              <c:strCache>
                <c:ptCount val="1"/>
                <c:pt idx="0">
                  <c:v>Belém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Gini'!$F$66:$F$110</c:f>
              <c:numCache>
                <c:formatCode>0.000</c:formatCode>
                <c:ptCount val="45"/>
                <c:pt idx="0">
                  <c:v>0.544264525</c:v>
                </c:pt>
                <c:pt idx="1">
                  <c:v>0.54380582499999996</c:v>
                </c:pt>
                <c:pt idx="2">
                  <c:v>0.5496877</c:v>
                </c:pt>
                <c:pt idx="3">
                  <c:v>0.55802344999999998</c:v>
                </c:pt>
                <c:pt idx="4">
                  <c:v>0.55996317500000004</c:v>
                </c:pt>
                <c:pt idx="5">
                  <c:v>0.56705720000000004</c:v>
                </c:pt>
                <c:pt idx="6">
                  <c:v>0.56330897499999999</c:v>
                </c:pt>
                <c:pt idx="7">
                  <c:v>0.55642227499999997</c:v>
                </c:pt>
                <c:pt idx="8">
                  <c:v>0.55401560000000005</c:v>
                </c:pt>
                <c:pt idx="9">
                  <c:v>0.54145169999999998</c:v>
                </c:pt>
                <c:pt idx="10">
                  <c:v>0.53158260000000002</c:v>
                </c:pt>
                <c:pt idx="11">
                  <c:v>0.52990175000000006</c:v>
                </c:pt>
                <c:pt idx="12">
                  <c:v>0.52785565000000001</c:v>
                </c:pt>
                <c:pt idx="13">
                  <c:v>0.53282454999999995</c:v>
                </c:pt>
                <c:pt idx="14">
                  <c:v>0.5430488</c:v>
                </c:pt>
                <c:pt idx="15">
                  <c:v>0.55048524999999993</c:v>
                </c:pt>
                <c:pt idx="16">
                  <c:v>0.55260097500000005</c:v>
                </c:pt>
                <c:pt idx="17">
                  <c:v>0.554887625</c:v>
                </c:pt>
                <c:pt idx="18">
                  <c:v>0.55530057500000007</c:v>
                </c:pt>
                <c:pt idx="19">
                  <c:v>0.55638352499999999</c:v>
                </c:pt>
                <c:pt idx="20">
                  <c:v>0.56363425</c:v>
                </c:pt>
                <c:pt idx="21">
                  <c:v>0.57709195000000002</c:v>
                </c:pt>
                <c:pt idx="22">
                  <c:v>0.59219192500000006</c:v>
                </c:pt>
                <c:pt idx="23">
                  <c:v>0.60804482500000001</c:v>
                </c:pt>
                <c:pt idx="24">
                  <c:v>0.625544875</c:v>
                </c:pt>
                <c:pt idx="25">
                  <c:v>0.62797437499999997</c:v>
                </c:pt>
                <c:pt idx="26">
                  <c:v>0.62732245000000009</c:v>
                </c:pt>
                <c:pt idx="27">
                  <c:v>0.61944862499999997</c:v>
                </c:pt>
                <c:pt idx="28">
                  <c:v>0.61260487499999994</c:v>
                </c:pt>
                <c:pt idx="29">
                  <c:v>0.61345167499999997</c:v>
                </c:pt>
                <c:pt idx="30">
                  <c:v>0.62260657499999994</c:v>
                </c:pt>
                <c:pt idx="31">
                  <c:v>0.63184565000000004</c:v>
                </c:pt>
                <c:pt idx="32">
                  <c:v>0.64146334999999999</c:v>
                </c:pt>
                <c:pt idx="33">
                  <c:v>0.65266555000000004</c:v>
                </c:pt>
                <c:pt idx="34">
                  <c:v>0.65292685000000006</c:v>
                </c:pt>
                <c:pt idx="35">
                  <c:v>0.65736412499999997</c:v>
                </c:pt>
                <c:pt idx="36">
                  <c:v>0.65104492500000011</c:v>
                </c:pt>
                <c:pt idx="37">
                  <c:v>0.64113877500000005</c:v>
                </c:pt>
                <c:pt idx="38">
                  <c:v>0.63467950000000006</c:v>
                </c:pt>
                <c:pt idx="39">
                  <c:v>0.62596435000000006</c:v>
                </c:pt>
                <c:pt idx="40">
                  <c:v>0.623081675</c:v>
                </c:pt>
                <c:pt idx="41">
                  <c:v>0.61950827499999994</c:v>
                </c:pt>
                <c:pt idx="42">
                  <c:v>0.62282444999999997</c:v>
                </c:pt>
                <c:pt idx="43">
                  <c:v>0.62345114999999995</c:v>
                </c:pt>
                <c:pt idx="44">
                  <c:v>0.62743247499999999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4CA-BDCD-8867940608BD}"/>
            </c:ext>
          </c:extLst>
        </c:ser>
        <c:ser>
          <c:idx val="2"/>
          <c:order val="2"/>
          <c:tx>
            <c:strRef>
              <c:f>'1.Coef. Gini'!$G$65</c:f>
              <c:strCache>
                <c:ptCount val="1"/>
                <c:pt idx="0">
                  <c:v>Macapá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Gini'!$G$66:$G$110</c:f>
              <c:numCache>
                <c:formatCode>0.000</c:formatCode>
                <c:ptCount val="45"/>
                <c:pt idx="0">
                  <c:v>0.56453347499999995</c:v>
                </c:pt>
                <c:pt idx="1">
                  <c:v>0.55814434999999996</c:v>
                </c:pt>
                <c:pt idx="2">
                  <c:v>0.55940299999999998</c:v>
                </c:pt>
                <c:pt idx="3">
                  <c:v>0.55888114999999994</c:v>
                </c:pt>
                <c:pt idx="4">
                  <c:v>0.55804402500000005</c:v>
                </c:pt>
                <c:pt idx="5">
                  <c:v>0.56337277499999994</c:v>
                </c:pt>
                <c:pt idx="6">
                  <c:v>0.55979860000000004</c:v>
                </c:pt>
                <c:pt idx="7">
                  <c:v>0.56263477500000003</c:v>
                </c:pt>
                <c:pt idx="8">
                  <c:v>0.558917</c:v>
                </c:pt>
                <c:pt idx="9">
                  <c:v>0.55493539999999997</c:v>
                </c:pt>
                <c:pt idx="10">
                  <c:v>0.55375924999999993</c:v>
                </c:pt>
                <c:pt idx="11">
                  <c:v>0.54913307499999997</c:v>
                </c:pt>
                <c:pt idx="12">
                  <c:v>0.55643862499999996</c:v>
                </c:pt>
                <c:pt idx="13">
                  <c:v>0.568757925</c:v>
                </c:pt>
                <c:pt idx="14">
                  <c:v>0.58752522500000004</c:v>
                </c:pt>
                <c:pt idx="15">
                  <c:v>0.59712907500000001</c:v>
                </c:pt>
                <c:pt idx="16">
                  <c:v>0.60069125000000001</c:v>
                </c:pt>
                <c:pt idx="17">
                  <c:v>0.60775117499999998</c:v>
                </c:pt>
                <c:pt idx="18">
                  <c:v>0.61349632500000006</c:v>
                </c:pt>
                <c:pt idx="19">
                  <c:v>0.62682939999999998</c:v>
                </c:pt>
                <c:pt idx="20">
                  <c:v>0.62834915000000002</c:v>
                </c:pt>
                <c:pt idx="21">
                  <c:v>0.62826182500000005</c:v>
                </c:pt>
                <c:pt idx="22">
                  <c:v>0.62337304999999998</c:v>
                </c:pt>
                <c:pt idx="23">
                  <c:v>0.60846927500000003</c:v>
                </c:pt>
                <c:pt idx="24">
                  <c:v>0.60509962500000003</c:v>
                </c:pt>
                <c:pt idx="25">
                  <c:v>0.59540280000000001</c:v>
                </c:pt>
                <c:pt idx="26">
                  <c:v>0.58315007500000005</c:v>
                </c:pt>
                <c:pt idx="27">
                  <c:v>0.58138639999999997</c:v>
                </c:pt>
                <c:pt idx="28">
                  <c:v>0.57980732499999998</c:v>
                </c:pt>
                <c:pt idx="29">
                  <c:v>0.57782597499999999</c:v>
                </c:pt>
                <c:pt idx="30">
                  <c:v>0.57924599999999993</c:v>
                </c:pt>
                <c:pt idx="31">
                  <c:v>0.58433975000000005</c:v>
                </c:pt>
                <c:pt idx="32">
                  <c:v>0.58166394999999993</c:v>
                </c:pt>
                <c:pt idx="33">
                  <c:v>0.58024880000000001</c:v>
                </c:pt>
                <c:pt idx="34">
                  <c:v>0.58327917499999993</c:v>
                </c:pt>
                <c:pt idx="35">
                  <c:v>0.58330412499999995</c:v>
                </c:pt>
                <c:pt idx="36">
                  <c:v>0.58492149999999987</c:v>
                </c:pt>
                <c:pt idx="37">
                  <c:v>0.58907719999999997</c:v>
                </c:pt>
                <c:pt idx="38">
                  <c:v>0.58207344999999999</c:v>
                </c:pt>
                <c:pt idx="39">
                  <c:v>0.57752367500000001</c:v>
                </c:pt>
                <c:pt idx="40">
                  <c:v>0.57712537499999994</c:v>
                </c:pt>
                <c:pt idx="41">
                  <c:v>0.57101625</c:v>
                </c:pt>
                <c:pt idx="42">
                  <c:v>0.57013262499999995</c:v>
                </c:pt>
                <c:pt idx="43">
                  <c:v>0.56607317499999998</c:v>
                </c:pt>
                <c:pt idx="44">
                  <c:v>0.56432672500000003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4CA-BDCD-886794060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83600"/>
        <c:axId val="182639128"/>
      </c:lineChart>
      <c:catAx>
        <c:axId val="18248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639128"/>
        <c:crosses val="autoZero"/>
        <c:auto val="1"/>
        <c:lblAlgn val="ctr"/>
        <c:lblOffset val="100"/>
        <c:noMultiLvlLbl val="0"/>
      </c:catAx>
      <c:valAx>
        <c:axId val="18263912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48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20224668925412"/>
          <c:y val="0.89303074184692433"/>
          <c:w val="0.49886311058916705"/>
          <c:h val="8.7812170030470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779307346134794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Gini'!$H$65</c:f>
              <c:strCache>
                <c:ptCount val="1"/>
                <c:pt idx="0">
                  <c:v>Grande São Luís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Gini'!$H$66:$H$110</c:f>
              <c:numCache>
                <c:formatCode>0.000</c:formatCode>
                <c:ptCount val="45"/>
                <c:pt idx="0">
                  <c:v>0.55230847500000002</c:v>
                </c:pt>
                <c:pt idx="1">
                  <c:v>0.54840469999999997</c:v>
                </c:pt>
                <c:pt idx="2">
                  <c:v>0.53914082500000005</c:v>
                </c:pt>
                <c:pt idx="3">
                  <c:v>0.52978852499999995</c:v>
                </c:pt>
                <c:pt idx="4">
                  <c:v>0.5099032</c:v>
                </c:pt>
                <c:pt idx="5">
                  <c:v>0.49614762499999998</c:v>
                </c:pt>
                <c:pt idx="6">
                  <c:v>0.49079040000000007</c:v>
                </c:pt>
                <c:pt idx="7">
                  <c:v>0.49307002499999997</c:v>
                </c:pt>
                <c:pt idx="8">
                  <c:v>0.50451699999999999</c:v>
                </c:pt>
                <c:pt idx="9">
                  <c:v>0.51198402500000006</c:v>
                </c:pt>
                <c:pt idx="10">
                  <c:v>0.50911312499999994</c:v>
                </c:pt>
                <c:pt idx="11">
                  <c:v>0.51391967499999991</c:v>
                </c:pt>
                <c:pt idx="12">
                  <c:v>0.52982905000000002</c:v>
                </c:pt>
                <c:pt idx="13">
                  <c:v>0.53963205000000003</c:v>
                </c:pt>
                <c:pt idx="14">
                  <c:v>0.55089382499999995</c:v>
                </c:pt>
                <c:pt idx="15">
                  <c:v>0.55533242500000002</c:v>
                </c:pt>
                <c:pt idx="16">
                  <c:v>0.55952892499999995</c:v>
                </c:pt>
                <c:pt idx="17">
                  <c:v>0.56906267500000007</c:v>
                </c:pt>
                <c:pt idx="18">
                  <c:v>0.59062575000000006</c:v>
                </c:pt>
                <c:pt idx="19">
                  <c:v>0.61160087500000004</c:v>
                </c:pt>
                <c:pt idx="20">
                  <c:v>0.61526645000000002</c:v>
                </c:pt>
                <c:pt idx="21">
                  <c:v>0.61030477499999991</c:v>
                </c:pt>
                <c:pt idx="22">
                  <c:v>0.59893672499999995</c:v>
                </c:pt>
                <c:pt idx="23">
                  <c:v>0.58814269999999991</c:v>
                </c:pt>
                <c:pt idx="24">
                  <c:v>0.59111622499999994</c:v>
                </c:pt>
                <c:pt idx="25">
                  <c:v>0.60409394999999999</c:v>
                </c:pt>
                <c:pt idx="26">
                  <c:v>0.59803617499999995</c:v>
                </c:pt>
                <c:pt idx="27">
                  <c:v>0.59309197499999999</c:v>
                </c:pt>
                <c:pt idx="28">
                  <c:v>0.57913780000000004</c:v>
                </c:pt>
                <c:pt idx="29">
                  <c:v>0.57156832499999999</c:v>
                </c:pt>
                <c:pt idx="30">
                  <c:v>0.58399699999999999</c:v>
                </c:pt>
                <c:pt idx="31">
                  <c:v>0.59623967499999997</c:v>
                </c:pt>
                <c:pt idx="32">
                  <c:v>0.60838499999999995</c:v>
                </c:pt>
                <c:pt idx="33">
                  <c:v>0.61970207499999996</c:v>
                </c:pt>
                <c:pt idx="34">
                  <c:v>0.61698295000000003</c:v>
                </c:pt>
                <c:pt idx="35">
                  <c:v>0.61324374999999998</c:v>
                </c:pt>
                <c:pt idx="36">
                  <c:v>0.60221707499999999</c:v>
                </c:pt>
                <c:pt idx="37">
                  <c:v>0.58109909999999998</c:v>
                </c:pt>
                <c:pt idx="38">
                  <c:v>0.57706907500000004</c:v>
                </c:pt>
                <c:pt idx="39">
                  <c:v>0.57948822499999997</c:v>
                </c:pt>
                <c:pt idx="40">
                  <c:v>0.59440139999999997</c:v>
                </c:pt>
                <c:pt idx="41">
                  <c:v>0.61623852499999998</c:v>
                </c:pt>
                <c:pt idx="42">
                  <c:v>0.62802985</c:v>
                </c:pt>
                <c:pt idx="43">
                  <c:v>0.62206310000000009</c:v>
                </c:pt>
                <c:pt idx="44">
                  <c:v>0.61461502499999998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354-89A8-212941A51982}"/>
            </c:ext>
          </c:extLst>
        </c:ser>
        <c:ser>
          <c:idx val="1"/>
          <c:order val="1"/>
          <c:tx>
            <c:strRef>
              <c:f>'1.Coef. Gini'!$I$65</c:f>
              <c:strCache>
                <c:ptCount val="1"/>
                <c:pt idx="0">
                  <c:v>Teresina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Gini'!$I$66:$I$110</c:f>
              <c:numCache>
                <c:formatCode>0.000</c:formatCode>
                <c:ptCount val="45"/>
                <c:pt idx="0">
                  <c:v>0.59271052499999999</c:v>
                </c:pt>
                <c:pt idx="1">
                  <c:v>0.58876360000000005</c:v>
                </c:pt>
                <c:pt idx="2">
                  <c:v>0.58824734999999995</c:v>
                </c:pt>
                <c:pt idx="3">
                  <c:v>0.59452725000000006</c:v>
                </c:pt>
                <c:pt idx="4">
                  <c:v>0.59726592499999998</c:v>
                </c:pt>
                <c:pt idx="5">
                  <c:v>0.59851552500000005</c:v>
                </c:pt>
                <c:pt idx="6">
                  <c:v>0.60016605000000001</c:v>
                </c:pt>
                <c:pt idx="7">
                  <c:v>0.59088554999999998</c:v>
                </c:pt>
                <c:pt idx="8">
                  <c:v>0.58527512500000001</c:v>
                </c:pt>
                <c:pt idx="9">
                  <c:v>0.58391780000000004</c:v>
                </c:pt>
                <c:pt idx="10">
                  <c:v>0.58056597500000007</c:v>
                </c:pt>
                <c:pt idx="11">
                  <c:v>0.58087100000000003</c:v>
                </c:pt>
                <c:pt idx="12">
                  <c:v>0.58666085000000001</c:v>
                </c:pt>
                <c:pt idx="13">
                  <c:v>0.59156444999999991</c:v>
                </c:pt>
                <c:pt idx="14">
                  <c:v>0.59682315000000008</c:v>
                </c:pt>
                <c:pt idx="15">
                  <c:v>0.59933999999999998</c:v>
                </c:pt>
                <c:pt idx="16">
                  <c:v>0.59999267499999998</c:v>
                </c:pt>
                <c:pt idx="17">
                  <c:v>0.60432110000000006</c:v>
                </c:pt>
                <c:pt idx="18">
                  <c:v>0.60311209999999993</c:v>
                </c:pt>
                <c:pt idx="19">
                  <c:v>0.60110079999999999</c:v>
                </c:pt>
                <c:pt idx="20">
                  <c:v>0.60104312500000001</c:v>
                </c:pt>
                <c:pt idx="21">
                  <c:v>0.59467807500000003</c:v>
                </c:pt>
                <c:pt idx="22">
                  <c:v>0.58989027500000002</c:v>
                </c:pt>
                <c:pt idx="23">
                  <c:v>0.59002647500000005</c:v>
                </c:pt>
                <c:pt idx="24">
                  <c:v>0.59002362499999994</c:v>
                </c:pt>
                <c:pt idx="25">
                  <c:v>0.59528782499999999</c:v>
                </c:pt>
                <c:pt idx="26">
                  <c:v>0.60486572500000002</c:v>
                </c:pt>
                <c:pt idx="27">
                  <c:v>0.60824977499999999</c:v>
                </c:pt>
                <c:pt idx="28">
                  <c:v>0.60924502499999988</c:v>
                </c:pt>
                <c:pt idx="29">
                  <c:v>0.60197892500000005</c:v>
                </c:pt>
                <c:pt idx="30">
                  <c:v>0.60830200000000001</c:v>
                </c:pt>
                <c:pt idx="31">
                  <c:v>0.61119109999999999</c:v>
                </c:pt>
                <c:pt idx="32">
                  <c:v>0.61720704999999998</c:v>
                </c:pt>
                <c:pt idx="33">
                  <c:v>0.62174862500000005</c:v>
                </c:pt>
                <c:pt idx="34">
                  <c:v>0.60200947500000002</c:v>
                </c:pt>
                <c:pt idx="35">
                  <c:v>0.59623439999999994</c:v>
                </c:pt>
                <c:pt idx="36">
                  <c:v>0.59221115000000002</c:v>
                </c:pt>
                <c:pt idx="37">
                  <c:v>0.58768737500000001</c:v>
                </c:pt>
                <c:pt idx="38">
                  <c:v>0.59667135000000004</c:v>
                </c:pt>
                <c:pt idx="39">
                  <c:v>0.60036524999999996</c:v>
                </c:pt>
                <c:pt idx="40">
                  <c:v>0.60407105000000005</c:v>
                </c:pt>
                <c:pt idx="41">
                  <c:v>0.61636145000000009</c:v>
                </c:pt>
                <c:pt idx="42">
                  <c:v>0.62741075000000002</c:v>
                </c:pt>
                <c:pt idx="43">
                  <c:v>0.63761587499999994</c:v>
                </c:pt>
                <c:pt idx="44">
                  <c:v>0.64713755000000006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354-89A8-212941A51982}"/>
            </c:ext>
          </c:extLst>
        </c:ser>
        <c:ser>
          <c:idx val="2"/>
          <c:order val="2"/>
          <c:tx>
            <c:strRef>
              <c:f>'1.Coef. Gini'!$J$65</c:f>
              <c:strCache>
                <c:ptCount val="1"/>
                <c:pt idx="0">
                  <c:v>Fortaleza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Gini'!$J$66:$J$110</c:f>
              <c:numCache>
                <c:formatCode>0.000</c:formatCode>
                <c:ptCount val="45"/>
                <c:pt idx="0">
                  <c:v>0.56782957500000009</c:v>
                </c:pt>
                <c:pt idx="1">
                  <c:v>0.56661119999999998</c:v>
                </c:pt>
                <c:pt idx="2">
                  <c:v>0.56735635000000006</c:v>
                </c:pt>
                <c:pt idx="3">
                  <c:v>0.572029275</c:v>
                </c:pt>
                <c:pt idx="4">
                  <c:v>0.57339757499999999</c:v>
                </c:pt>
                <c:pt idx="5">
                  <c:v>0.57613537500000001</c:v>
                </c:pt>
                <c:pt idx="6">
                  <c:v>0.57403610000000005</c:v>
                </c:pt>
                <c:pt idx="7">
                  <c:v>0.57538540000000005</c:v>
                </c:pt>
                <c:pt idx="8">
                  <c:v>0.57459217500000004</c:v>
                </c:pt>
                <c:pt idx="9">
                  <c:v>0.57148455000000009</c:v>
                </c:pt>
                <c:pt idx="10">
                  <c:v>0.57521662500000004</c:v>
                </c:pt>
                <c:pt idx="11">
                  <c:v>0.57434019999999997</c:v>
                </c:pt>
                <c:pt idx="12">
                  <c:v>0.58212382499999993</c:v>
                </c:pt>
                <c:pt idx="13">
                  <c:v>0.58940484999999998</c:v>
                </c:pt>
                <c:pt idx="14">
                  <c:v>0.59590357499999991</c:v>
                </c:pt>
                <c:pt idx="15">
                  <c:v>0.59877907499999994</c:v>
                </c:pt>
                <c:pt idx="16">
                  <c:v>0.60010242499999999</c:v>
                </c:pt>
                <c:pt idx="17">
                  <c:v>0.59829402499999995</c:v>
                </c:pt>
                <c:pt idx="18">
                  <c:v>0.59566502499999996</c:v>
                </c:pt>
                <c:pt idx="19">
                  <c:v>0.59640764999999996</c:v>
                </c:pt>
                <c:pt idx="20">
                  <c:v>0.59542020000000007</c:v>
                </c:pt>
                <c:pt idx="21">
                  <c:v>0.59515910000000005</c:v>
                </c:pt>
                <c:pt idx="22">
                  <c:v>0.594958125</c:v>
                </c:pt>
                <c:pt idx="23">
                  <c:v>0.60087782499999998</c:v>
                </c:pt>
                <c:pt idx="24">
                  <c:v>0.60646424999999993</c:v>
                </c:pt>
                <c:pt idx="25">
                  <c:v>0.61581942499999998</c:v>
                </c:pt>
                <c:pt idx="26">
                  <c:v>0.62589527499999997</c:v>
                </c:pt>
                <c:pt idx="27">
                  <c:v>0.62890279999999998</c:v>
                </c:pt>
                <c:pt idx="28">
                  <c:v>0.62868005000000005</c:v>
                </c:pt>
                <c:pt idx="29">
                  <c:v>0.62403520000000001</c:v>
                </c:pt>
                <c:pt idx="30">
                  <c:v>0.63151195000000004</c:v>
                </c:pt>
                <c:pt idx="31">
                  <c:v>0.62905367499999998</c:v>
                </c:pt>
                <c:pt idx="32">
                  <c:v>0.63031480000000006</c:v>
                </c:pt>
                <c:pt idx="33">
                  <c:v>0.63211360000000005</c:v>
                </c:pt>
                <c:pt idx="34">
                  <c:v>0.61577060000000006</c:v>
                </c:pt>
                <c:pt idx="35">
                  <c:v>0.61182452500000006</c:v>
                </c:pt>
                <c:pt idx="36">
                  <c:v>0.61191655</c:v>
                </c:pt>
                <c:pt idx="37">
                  <c:v>0.61185662500000004</c:v>
                </c:pt>
                <c:pt idx="38">
                  <c:v>0.61333107499999995</c:v>
                </c:pt>
                <c:pt idx="39">
                  <c:v>0.62213019999999997</c:v>
                </c:pt>
                <c:pt idx="40">
                  <c:v>0.62017445000000004</c:v>
                </c:pt>
                <c:pt idx="41">
                  <c:v>0.62617210000000001</c:v>
                </c:pt>
                <c:pt idx="42">
                  <c:v>0.63430372499999998</c:v>
                </c:pt>
                <c:pt idx="43">
                  <c:v>0.63007334999999998</c:v>
                </c:pt>
                <c:pt idx="44">
                  <c:v>0.63842592499999995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1-4354-89A8-212941A51982}"/>
            </c:ext>
          </c:extLst>
        </c:ser>
        <c:ser>
          <c:idx val="3"/>
          <c:order val="3"/>
          <c:tx>
            <c:strRef>
              <c:f>'1.Coef. Gini'!$K$65</c:f>
              <c:strCache>
                <c:ptCount val="1"/>
                <c:pt idx="0">
                  <c:v>Natal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Gini'!$K$66:$K$110</c:f>
              <c:numCache>
                <c:formatCode>0.000</c:formatCode>
                <c:ptCount val="45"/>
                <c:pt idx="0">
                  <c:v>0.59127525000000003</c:v>
                </c:pt>
                <c:pt idx="1">
                  <c:v>0.590404225</c:v>
                </c:pt>
                <c:pt idx="2">
                  <c:v>0.59472720000000001</c:v>
                </c:pt>
                <c:pt idx="3">
                  <c:v>0.59626075000000001</c:v>
                </c:pt>
                <c:pt idx="4">
                  <c:v>0.59521967499999995</c:v>
                </c:pt>
                <c:pt idx="5">
                  <c:v>0.59581337499999998</c:v>
                </c:pt>
                <c:pt idx="6">
                  <c:v>0.59166277499999997</c:v>
                </c:pt>
                <c:pt idx="7">
                  <c:v>0.59075422499999997</c:v>
                </c:pt>
                <c:pt idx="8">
                  <c:v>0.58807332499999998</c:v>
                </c:pt>
                <c:pt idx="9">
                  <c:v>0.58854287499999991</c:v>
                </c:pt>
                <c:pt idx="10">
                  <c:v>0.58560377500000005</c:v>
                </c:pt>
                <c:pt idx="11">
                  <c:v>0.58913942500000005</c:v>
                </c:pt>
                <c:pt idx="12">
                  <c:v>0.59761969999999998</c:v>
                </c:pt>
                <c:pt idx="13">
                  <c:v>0.5950067</c:v>
                </c:pt>
                <c:pt idx="14">
                  <c:v>0.60309774999999988</c:v>
                </c:pt>
                <c:pt idx="15">
                  <c:v>0.60659842499999994</c:v>
                </c:pt>
                <c:pt idx="16">
                  <c:v>0.61144850000000006</c:v>
                </c:pt>
                <c:pt idx="17">
                  <c:v>0.62340002500000002</c:v>
                </c:pt>
                <c:pt idx="18">
                  <c:v>0.62723272500000005</c:v>
                </c:pt>
                <c:pt idx="19">
                  <c:v>0.62600345000000002</c:v>
                </c:pt>
                <c:pt idx="20">
                  <c:v>0.61780732500000002</c:v>
                </c:pt>
                <c:pt idx="21">
                  <c:v>0.61379174999999997</c:v>
                </c:pt>
                <c:pt idx="22">
                  <c:v>0.61216890000000002</c:v>
                </c:pt>
                <c:pt idx="23">
                  <c:v>0.61274292500000005</c:v>
                </c:pt>
                <c:pt idx="24">
                  <c:v>0.61347517500000004</c:v>
                </c:pt>
                <c:pt idx="25">
                  <c:v>0.619231525</c:v>
                </c:pt>
                <c:pt idx="26">
                  <c:v>0.62289565000000002</c:v>
                </c:pt>
                <c:pt idx="27">
                  <c:v>0.63377989999999995</c:v>
                </c:pt>
                <c:pt idx="28">
                  <c:v>0.64382389999999989</c:v>
                </c:pt>
                <c:pt idx="29">
                  <c:v>0.64351922500000003</c:v>
                </c:pt>
                <c:pt idx="30">
                  <c:v>0.64459339999999998</c:v>
                </c:pt>
                <c:pt idx="31">
                  <c:v>0.64287967499999998</c:v>
                </c:pt>
                <c:pt idx="32">
                  <c:v>0.63650665000000006</c:v>
                </c:pt>
                <c:pt idx="33">
                  <c:v>0.63270797499999998</c:v>
                </c:pt>
                <c:pt idx="34">
                  <c:v>0.64360569999999995</c:v>
                </c:pt>
                <c:pt idx="35">
                  <c:v>0.64586834999999998</c:v>
                </c:pt>
                <c:pt idx="36">
                  <c:v>0.65423490000000006</c:v>
                </c:pt>
                <c:pt idx="37">
                  <c:v>0.65895784999999996</c:v>
                </c:pt>
                <c:pt idx="38">
                  <c:v>0.64818872500000002</c:v>
                </c:pt>
                <c:pt idx="39">
                  <c:v>0.64282260000000002</c:v>
                </c:pt>
                <c:pt idx="40">
                  <c:v>0.64408422500000007</c:v>
                </c:pt>
                <c:pt idx="41">
                  <c:v>0.64394299999999993</c:v>
                </c:pt>
                <c:pt idx="42">
                  <c:v>0.64405904999999997</c:v>
                </c:pt>
                <c:pt idx="43">
                  <c:v>0.64905492499999995</c:v>
                </c:pt>
                <c:pt idx="44">
                  <c:v>0.65232270000000003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91-4354-89A8-212941A51982}"/>
            </c:ext>
          </c:extLst>
        </c:ser>
        <c:ser>
          <c:idx val="4"/>
          <c:order val="4"/>
          <c:tx>
            <c:strRef>
              <c:f>'1.Coef. Gini'!$L$65</c:f>
              <c:strCache>
                <c:ptCount val="1"/>
                <c:pt idx="0">
                  <c:v>João Pessoa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Gini'!$L$66:$L$110</c:f>
              <c:numCache>
                <c:formatCode>0.000</c:formatCode>
                <c:ptCount val="45"/>
                <c:pt idx="0">
                  <c:v>0.6030008</c:v>
                </c:pt>
                <c:pt idx="1">
                  <c:v>0.59849384999999999</c:v>
                </c:pt>
                <c:pt idx="2">
                  <c:v>0.59942517499999992</c:v>
                </c:pt>
                <c:pt idx="3">
                  <c:v>0.60807069999999996</c:v>
                </c:pt>
                <c:pt idx="4">
                  <c:v>0.61133082500000002</c:v>
                </c:pt>
                <c:pt idx="5">
                  <c:v>0.61519860000000004</c:v>
                </c:pt>
                <c:pt idx="6">
                  <c:v>0.61869972500000003</c:v>
                </c:pt>
                <c:pt idx="7">
                  <c:v>0.62411349999999999</c:v>
                </c:pt>
                <c:pt idx="8">
                  <c:v>0.6250713</c:v>
                </c:pt>
                <c:pt idx="9">
                  <c:v>0.62547269999999999</c:v>
                </c:pt>
                <c:pt idx="10">
                  <c:v>0.62384077500000001</c:v>
                </c:pt>
                <c:pt idx="11">
                  <c:v>0.62177864999999999</c:v>
                </c:pt>
                <c:pt idx="12">
                  <c:v>0.62509347500000001</c:v>
                </c:pt>
                <c:pt idx="13">
                  <c:v>0.62280184999999999</c:v>
                </c:pt>
                <c:pt idx="14">
                  <c:v>0.62430712500000007</c:v>
                </c:pt>
                <c:pt idx="15">
                  <c:v>0.63516827500000006</c:v>
                </c:pt>
                <c:pt idx="16">
                  <c:v>0.64261445000000006</c:v>
                </c:pt>
                <c:pt idx="17">
                  <c:v>0.65010292500000011</c:v>
                </c:pt>
                <c:pt idx="18">
                  <c:v>0.65325354999999996</c:v>
                </c:pt>
                <c:pt idx="19">
                  <c:v>0.64725097499999995</c:v>
                </c:pt>
                <c:pt idx="20">
                  <c:v>0.64370122500000004</c:v>
                </c:pt>
                <c:pt idx="21">
                  <c:v>0.643342525</c:v>
                </c:pt>
                <c:pt idx="22">
                  <c:v>0.64490067499999992</c:v>
                </c:pt>
                <c:pt idx="23">
                  <c:v>0.64471587500000005</c:v>
                </c:pt>
                <c:pt idx="24">
                  <c:v>0.64813437499999993</c:v>
                </c:pt>
                <c:pt idx="25">
                  <c:v>0.65461422499999999</c:v>
                </c:pt>
                <c:pt idx="26">
                  <c:v>0.65931592499999991</c:v>
                </c:pt>
                <c:pt idx="27">
                  <c:v>0.66316672499999996</c:v>
                </c:pt>
                <c:pt idx="28">
                  <c:v>0.66413222500000002</c:v>
                </c:pt>
                <c:pt idx="29">
                  <c:v>0.66675574999999998</c:v>
                </c:pt>
                <c:pt idx="30">
                  <c:v>0.68059159999999996</c:v>
                </c:pt>
                <c:pt idx="31">
                  <c:v>0.70187227499999993</c:v>
                </c:pt>
                <c:pt idx="32">
                  <c:v>0.72052142499999994</c:v>
                </c:pt>
                <c:pt idx="33">
                  <c:v>0.72873932500000005</c:v>
                </c:pt>
                <c:pt idx="34">
                  <c:v>0.72123369999999998</c:v>
                </c:pt>
                <c:pt idx="35">
                  <c:v>0.69937110000000002</c:v>
                </c:pt>
                <c:pt idx="36">
                  <c:v>0.68274677500000003</c:v>
                </c:pt>
                <c:pt idx="37">
                  <c:v>0.66738370000000002</c:v>
                </c:pt>
                <c:pt idx="38">
                  <c:v>0.66306550000000009</c:v>
                </c:pt>
                <c:pt idx="39">
                  <c:v>0.65931042500000003</c:v>
                </c:pt>
                <c:pt idx="40">
                  <c:v>0.65718879999999991</c:v>
                </c:pt>
                <c:pt idx="41">
                  <c:v>0.65780355000000001</c:v>
                </c:pt>
                <c:pt idx="42">
                  <c:v>0.65287727500000003</c:v>
                </c:pt>
                <c:pt idx="43">
                  <c:v>0.66336502499999994</c:v>
                </c:pt>
                <c:pt idx="44">
                  <c:v>0.66953039999999997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6-471F-8A64-459E9F10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3504"/>
        <c:axId val="182725400"/>
      </c:lineChart>
      <c:catAx>
        <c:axId val="11543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25400"/>
        <c:crosses val="autoZero"/>
        <c:auto val="1"/>
        <c:lblAlgn val="ctr"/>
        <c:lblOffset val="100"/>
        <c:noMultiLvlLbl val="0"/>
      </c:catAx>
      <c:valAx>
        <c:axId val="182725400"/>
        <c:scaling>
          <c:orientation val="minMax"/>
          <c:min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54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Nordeste II</a:t>
            </a:r>
          </a:p>
        </c:rich>
      </c:tx>
      <c:layout>
        <c:manualLayout>
          <c:xMode val="edge"/>
          <c:yMode val="edge"/>
          <c:x val="0.36745255860698589"/>
          <c:y val="1.195814648729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710105177341E-2"/>
          <c:y val="0.11996708038613817"/>
          <c:w val="0.88628241966993726"/>
          <c:h val="0.47734893307828047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Gini'!$M$65</c:f>
              <c:strCache>
                <c:ptCount val="1"/>
                <c:pt idx="0">
                  <c:v>Recife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Gini'!$M$66:$M$110</c:f>
              <c:numCache>
                <c:formatCode>0.000</c:formatCode>
                <c:ptCount val="45"/>
                <c:pt idx="0">
                  <c:v>0.64397387500000003</c:v>
                </c:pt>
                <c:pt idx="1">
                  <c:v>0.64937350000000005</c:v>
                </c:pt>
                <c:pt idx="2">
                  <c:v>0.64568570000000003</c:v>
                </c:pt>
                <c:pt idx="3">
                  <c:v>0.64818157499999995</c:v>
                </c:pt>
                <c:pt idx="4">
                  <c:v>0.65232045000000005</c:v>
                </c:pt>
                <c:pt idx="5">
                  <c:v>0.66096460000000001</c:v>
                </c:pt>
                <c:pt idx="6">
                  <c:v>0.67192292500000006</c:v>
                </c:pt>
                <c:pt idx="7">
                  <c:v>0.67572605000000008</c:v>
                </c:pt>
                <c:pt idx="8">
                  <c:v>0.67551209999999995</c:v>
                </c:pt>
                <c:pt idx="9">
                  <c:v>0.67189877499999995</c:v>
                </c:pt>
                <c:pt idx="10">
                  <c:v>0.657186575</c:v>
                </c:pt>
                <c:pt idx="11">
                  <c:v>0.64789192499999992</c:v>
                </c:pt>
                <c:pt idx="12">
                  <c:v>0.63980539999999997</c:v>
                </c:pt>
                <c:pt idx="13">
                  <c:v>0.63574002499999993</c:v>
                </c:pt>
                <c:pt idx="14">
                  <c:v>0.63430192499999993</c:v>
                </c:pt>
                <c:pt idx="15">
                  <c:v>0.63596267500000003</c:v>
                </c:pt>
                <c:pt idx="16">
                  <c:v>0.63813457499999993</c:v>
                </c:pt>
                <c:pt idx="17">
                  <c:v>0.64208817499999993</c:v>
                </c:pt>
                <c:pt idx="18">
                  <c:v>0.65300472499999995</c:v>
                </c:pt>
                <c:pt idx="19">
                  <c:v>0.66153657499999996</c:v>
                </c:pt>
                <c:pt idx="20">
                  <c:v>0.66101309999999991</c:v>
                </c:pt>
                <c:pt idx="21">
                  <c:v>0.66004297499999998</c:v>
                </c:pt>
                <c:pt idx="22">
                  <c:v>0.65270970000000006</c:v>
                </c:pt>
                <c:pt idx="23">
                  <c:v>0.64596580000000003</c:v>
                </c:pt>
                <c:pt idx="24">
                  <c:v>0.64417495000000002</c:v>
                </c:pt>
                <c:pt idx="25">
                  <c:v>0.639245375</c:v>
                </c:pt>
                <c:pt idx="26">
                  <c:v>0.64123722500000002</c:v>
                </c:pt>
                <c:pt idx="27">
                  <c:v>0.63985619999999999</c:v>
                </c:pt>
                <c:pt idx="28">
                  <c:v>0.64126852500000009</c:v>
                </c:pt>
                <c:pt idx="29">
                  <c:v>0.64106517500000004</c:v>
                </c:pt>
                <c:pt idx="30">
                  <c:v>0.64691730000000003</c:v>
                </c:pt>
                <c:pt idx="31">
                  <c:v>0.6577537</c:v>
                </c:pt>
                <c:pt idx="32">
                  <c:v>0.66537627499999996</c:v>
                </c:pt>
                <c:pt idx="33">
                  <c:v>0.67758242499999999</c:v>
                </c:pt>
                <c:pt idx="34">
                  <c:v>0.68065912500000003</c:v>
                </c:pt>
                <c:pt idx="35">
                  <c:v>0.67554772500000004</c:v>
                </c:pt>
                <c:pt idx="36">
                  <c:v>0.66905217500000003</c:v>
                </c:pt>
                <c:pt idx="37">
                  <c:v>0.65423435000000008</c:v>
                </c:pt>
                <c:pt idx="38">
                  <c:v>0.63705462499999999</c:v>
                </c:pt>
                <c:pt idx="39">
                  <c:v>0.62733327500000002</c:v>
                </c:pt>
                <c:pt idx="40">
                  <c:v>0.62386057500000003</c:v>
                </c:pt>
                <c:pt idx="41">
                  <c:v>0.62375764999999994</c:v>
                </c:pt>
                <c:pt idx="42">
                  <c:v>0.62765602500000006</c:v>
                </c:pt>
                <c:pt idx="43">
                  <c:v>0.63136645000000002</c:v>
                </c:pt>
                <c:pt idx="44">
                  <c:v>0.63616092499999999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7EA-8841-6D8E1113EB55}"/>
            </c:ext>
          </c:extLst>
        </c:ser>
        <c:ser>
          <c:idx val="1"/>
          <c:order val="1"/>
          <c:tx>
            <c:strRef>
              <c:f>'1.Coef. Gini'!$N$65</c:f>
              <c:strCache>
                <c:ptCount val="1"/>
                <c:pt idx="0">
                  <c:v>Maceió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Gini'!$N$66:$N$110</c:f>
              <c:numCache>
                <c:formatCode>0.000</c:formatCode>
                <c:ptCount val="45"/>
                <c:pt idx="0">
                  <c:v>0.57752297499999994</c:v>
                </c:pt>
                <c:pt idx="1">
                  <c:v>0.57534157500000005</c:v>
                </c:pt>
                <c:pt idx="2">
                  <c:v>0.572898825</c:v>
                </c:pt>
                <c:pt idx="3">
                  <c:v>0.57724952500000004</c:v>
                </c:pt>
                <c:pt idx="4">
                  <c:v>0.58519575000000001</c:v>
                </c:pt>
                <c:pt idx="5">
                  <c:v>0.59315410000000002</c:v>
                </c:pt>
                <c:pt idx="6">
                  <c:v>0.60273089999999996</c:v>
                </c:pt>
                <c:pt idx="7">
                  <c:v>0.60826572499999998</c:v>
                </c:pt>
                <c:pt idx="8">
                  <c:v>0.6113474000000001</c:v>
                </c:pt>
                <c:pt idx="9">
                  <c:v>0.60838159999999997</c:v>
                </c:pt>
                <c:pt idx="10">
                  <c:v>0.60433977499999991</c:v>
                </c:pt>
                <c:pt idx="11">
                  <c:v>0.60153999999999996</c:v>
                </c:pt>
                <c:pt idx="12">
                  <c:v>0.59964402499999991</c:v>
                </c:pt>
                <c:pt idx="13">
                  <c:v>0.59905465000000002</c:v>
                </c:pt>
                <c:pt idx="14">
                  <c:v>0.60546982500000002</c:v>
                </c:pt>
                <c:pt idx="15">
                  <c:v>0.6038114750000001</c:v>
                </c:pt>
                <c:pt idx="16">
                  <c:v>0.60740905000000001</c:v>
                </c:pt>
                <c:pt idx="17">
                  <c:v>0.61283497499999995</c:v>
                </c:pt>
                <c:pt idx="18">
                  <c:v>0.60929397499999993</c:v>
                </c:pt>
                <c:pt idx="19">
                  <c:v>0.60922454999999998</c:v>
                </c:pt>
                <c:pt idx="20">
                  <c:v>0.60820237499999996</c:v>
                </c:pt>
                <c:pt idx="21">
                  <c:v>0.60514282499999994</c:v>
                </c:pt>
                <c:pt idx="22">
                  <c:v>0.60793969999999997</c:v>
                </c:pt>
                <c:pt idx="23">
                  <c:v>0.61269237499999996</c:v>
                </c:pt>
                <c:pt idx="24">
                  <c:v>0.61929342499999995</c:v>
                </c:pt>
                <c:pt idx="25">
                  <c:v>0.62775650000000005</c:v>
                </c:pt>
                <c:pt idx="26">
                  <c:v>0.63564047499999998</c:v>
                </c:pt>
                <c:pt idx="27">
                  <c:v>0.64141060000000005</c:v>
                </c:pt>
                <c:pt idx="28">
                  <c:v>0.6381464750000001</c:v>
                </c:pt>
                <c:pt idx="29">
                  <c:v>0.63495594999999994</c:v>
                </c:pt>
                <c:pt idx="30">
                  <c:v>0.63382214999999997</c:v>
                </c:pt>
                <c:pt idx="31">
                  <c:v>0.63718982499999999</c:v>
                </c:pt>
                <c:pt idx="32">
                  <c:v>0.64247992499999995</c:v>
                </c:pt>
                <c:pt idx="33">
                  <c:v>0.64896262500000002</c:v>
                </c:pt>
                <c:pt idx="34">
                  <c:v>0.64704830000000002</c:v>
                </c:pt>
                <c:pt idx="35">
                  <c:v>0.65118995000000002</c:v>
                </c:pt>
                <c:pt idx="36">
                  <c:v>0.64987655</c:v>
                </c:pt>
                <c:pt idx="37">
                  <c:v>0.63840894999999998</c:v>
                </c:pt>
                <c:pt idx="38">
                  <c:v>0.63639975000000004</c:v>
                </c:pt>
                <c:pt idx="39">
                  <c:v>0.62445297499999997</c:v>
                </c:pt>
                <c:pt idx="40">
                  <c:v>0.61470074999999991</c:v>
                </c:pt>
                <c:pt idx="41">
                  <c:v>0.61821700000000002</c:v>
                </c:pt>
                <c:pt idx="42">
                  <c:v>0.614677425</c:v>
                </c:pt>
                <c:pt idx="43">
                  <c:v>0.61143479999999995</c:v>
                </c:pt>
                <c:pt idx="44">
                  <c:v>0.61545012499999996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7EA-8841-6D8E1113EB55}"/>
            </c:ext>
          </c:extLst>
        </c:ser>
        <c:ser>
          <c:idx val="2"/>
          <c:order val="2"/>
          <c:tx>
            <c:strRef>
              <c:f>'1.Coef. Gini'!$O$65</c:f>
              <c:strCache>
                <c:ptCount val="1"/>
                <c:pt idx="0">
                  <c:v>Aracaju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Gini'!$O$66:$O$110</c:f>
              <c:numCache>
                <c:formatCode>0.000</c:formatCode>
                <c:ptCount val="45"/>
                <c:pt idx="0">
                  <c:v>0.59964702499999989</c:v>
                </c:pt>
                <c:pt idx="1">
                  <c:v>0.60228480000000006</c:v>
                </c:pt>
                <c:pt idx="2">
                  <c:v>0.60220950000000006</c:v>
                </c:pt>
                <c:pt idx="3">
                  <c:v>0.61010615000000001</c:v>
                </c:pt>
                <c:pt idx="4">
                  <c:v>0.61809239999999999</c:v>
                </c:pt>
                <c:pt idx="5">
                  <c:v>0.62397619999999998</c:v>
                </c:pt>
                <c:pt idx="6">
                  <c:v>0.63567717499999998</c:v>
                </c:pt>
                <c:pt idx="7">
                  <c:v>0.64263262500000007</c:v>
                </c:pt>
                <c:pt idx="8">
                  <c:v>0.64287367500000003</c:v>
                </c:pt>
                <c:pt idx="9">
                  <c:v>0.63528402500000003</c:v>
                </c:pt>
                <c:pt idx="10">
                  <c:v>0.62350209999999995</c:v>
                </c:pt>
                <c:pt idx="11">
                  <c:v>0.61552997499999995</c:v>
                </c:pt>
                <c:pt idx="12">
                  <c:v>0.61076582499999998</c:v>
                </c:pt>
                <c:pt idx="13">
                  <c:v>0.61365075000000002</c:v>
                </c:pt>
                <c:pt idx="14">
                  <c:v>0.62478725000000002</c:v>
                </c:pt>
                <c:pt idx="15">
                  <c:v>0.63632712499999999</c:v>
                </c:pt>
                <c:pt idx="16">
                  <c:v>0.64927137499999998</c:v>
                </c:pt>
                <c:pt idx="17">
                  <c:v>0.65887620000000002</c:v>
                </c:pt>
                <c:pt idx="18">
                  <c:v>0.65462050000000005</c:v>
                </c:pt>
                <c:pt idx="19">
                  <c:v>0.64737719999999999</c:v>
                </c:pt>
                <c:pt idx="20">
                  <c:v>0.63525144999999994</c:v>
                </c:pt>
                <c:pt idx="21">
                  <c:v>0.63265035000000003</c:v>
                </c:pt>
                <c:pt idx="22">
                  <c:v>0.63963714999999999</c:v>
                </c:pt>
                <c:pt idx="23">
                  <c:v>0.64574667500000005</c:v>
                </c:pt>
                <c:pt idx="24">
                  <c:v>0.65265739999999994</c:v>
                </c:pt>
                <c:pt idx="25">
                  <c:v>0.65172304999999997</c:v>
                </c:pt>
                <c:pt idx="26">
                  <c:v>0.64376022500000007</c:v>
                </c:pt>
                <c:pt idx="27">
                  <c:v>0.63500075</c:v>
                </c:pt>
                <c:pt idx="28">
                  <c:v>0.62546655000000007</c:v>
                </c:pt>
                <c:pt idx="29">
                  <c:v>0.61869652500000005</c:v>
                </c:pt>
                <c:pt idx="30">
                  <c:v>0.625743575</c:v>
                </c:pt>
                <c:pt idx="31">
                  <c:v>0.63992684999999994</c:v>
                </c:pt>
                <c:pt idx="32">
                  <c:v>0.65707552499999999</c:v>
                </c:pt>
                <c:pt idx="33">
                  <c:v>0.66578777499999997</c:v>
                </c:pt>
                <c:pt idx="34">
                  <c:v>0.66503319999999999</c:v>
                </c:pt>
                <c:pt idx="35">
                  <c:v>0.65436927500000008</c:v>
                </c:pt>
                <c:pt idx="36">
                  <c:v>0.649999675</c:v>
                </c:pt>
                <c:pt idx="37">
                  <c:v>0.64424550000000003</c:v>
                </c:pt>
                <c:pt idx="38">
                  <c:v>0.64252292499999997</c:v>
                </c:pt>
                <c:pt idx="39">
                  <c:v>0.64824607500000009</c:v>
                </c:pt>
                <c:pt idx="40">
                  <c:v>0.64805785000000005</c:v>
                </c:pt>
                <c:pt idx="41">
                  <c:v>0.66063147499999997</c:v>
                </c:pt>
                <c:pt idx="42">
                  <c:v>0.66159184999999998</c:v>
                </c:pt>
                <c:pt idx="43">
                  <c:v>0.65901359999999998</c:v>
                </c:pt>
                <c:pt idx="44">
                  <c:v>0.65678237500000003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C-47EA-8841-6D8E1113EB55}"/>
            </c:ext>
          </c:extLst>
        </c:ser>
        <c:ser>
          <c:idx val="3"/>
          <c:order val="3"/>
          <c:tx>
            <c:strRef>
              <c:f>'1.Coef. Gini'!$P$65</c:f>
              <c:strCache>
                <c:ptCount val="1"/>
                <c:pt idx="0">
                  <c:v>Salvador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Gini'!$P$66:$P$110</c:f>
              <c:numCache>
                <c:formatCode>0.000</c:formatCode>
                <c:ptCount val="45"/>
                <c:pt idx="0">
                  <c:v>0.60455722499999998</c:v>
                </c:pt>
                <c:pt idx="1">
                  <c:v>0.59998049999999992</c:v>
                </c:pt>
                <c:pt idx="2">
                  <c:v>0.59944109999999995</c:v>
                </c:pt>
                <c:pt idx="3">
                  <c:v>0.59652657499999995</c:v>
                </c:pt>
                <c:pt idx="4">
                  <c:v>0.59493615000000011</c:v>
                </c:pt>
                <c:pt idx="5">
                  <c:v>0.58922822500000005</c:v>
                </c:pt>
                <c:pt idx="6">
                  <c:v>0.58406072499999995</c:v>
                </c:pt>
                <c:pt idx="7">
                  <c:v>0.58820705000000006</c:v>
                </c:pt>
                <c:pt idx="8">
                  <c:v>0.58433975000000005</c:v>
                </c:pt>
                <c:pt idx="9">
                  <c:v>0.58761859999999999</c:v>
                </c:pt>
                <c:pt idx="10">
                  <c:v>0.59103035000000004</c:v>
                </c:pt>
                <c:pt idx="11">
                  <c:v>0.59395754999999995</c:v>
                </c:pt>
                <c:pt idx="12">
                  <c:v>0.60076004999999999</c:v>
                </c:pt>
                <c:pt idx="13">
                  <c:v>0.61067342499999999</c:v>
                </c:pt>
                <c:pt idx="14">
                  <c:v>0.61290337499999992</c:v>
                </c:pt>
                <c:pt idx="15">
                  <c:v>0.61437454999999996</c:v>
                </c:pt>
                <c:pt idx="16">
                  <c:v>0.61465967500000007</c:v>
                </c:pt>
                <c:pt idx="17">
                  <c:v>0.61249562499999999</c:v>
                </c:pt>
                <c:pt idx="18">
                  <c:v>0.62417389999999995</c:v>
                </c:pt>
                <c:pt idx="19">
                  <c:v>0.6263708750000001</c:v>
                </c:pt>
                <c:pt idx="20">
                  <c:v>0.64319274999999998</c:v>
                </c:pt>
                <c:pt idx="21">
                  <c:v>0.65052337500000001</c:v>
                </c:pt>
                <c:pt idx="22">
                  <c:v>0.64647422499999996</c:v>
                </c:pt>
                <c:pt idx="23">
                  <c:v>0.65203895000000001</c:v>
                </c:pt>
                <c:pt idx="24">
                  <c:v>0.64458104999999999</c:v>
                </c:pt>
                <c:pt idx="25">
                  <c:v>0.64160640000000002</c:v>
                </c:pt>
                <c:pt idx="26">
                  <c:v>0.64265572500000001</c:v>
                </c:pt>
                <c:pt idx="27">
                  <c:v>0.63911245000000005</c:v>
                </c:pt>
                <c:pt idx="28">
                  <c:v>0.63959515</c:v>
                </c:pt>
                <c:pt idx="29">
                  <c:v>0.64533487499999997</c:v>
                </c:pt>
                <c:pt idx="30">
                  <c:v>0.6533746250000001</c:v>
                </c:pt>
                <c:pt idx="31">
                  <c:v>0.66072905000000004</c:v>
                </c:pt>
                <c:pt idx="32">
                  <c:v>0.65939227499999997</c:v>
                </c:pt>
                <c:pt idx="33">
                  <c:v>0.65351294999999998</c:v>
                </c:pt>
                <c:pt idx="34">
                  <c:v>0.64384005</c:v>
                </c:pt>
                <c:pt idx="35">
                  <c:v>0.63647347500000007</c:v>
                </c:pt>
                <c:pt idx="36">
                  <c:v>0.63206850000000003</c:v>
                </c:pt>
                <c:pt idx="37">
                  <c:v>0.63301410000000002</c:v>
                </c:pt>
                <c:pt idx="38">
                  <c:v>0.6347391</c:v>
                </c:pt>
                <c:pt idx="39">
                  <c:v>0.63437670000000002</c:v>
                </c:pt>
                <c:pt idx="40">
                  <c:v>0.63778187499999994</c:v>
                </c:pt>
                <c:pt idx="41">
                  <c:v>0.64194832499999999</c:v>
                </c:pt>
                <c:pt idx="42">
                  <c:v>0.64121549999999994</c:v>
                </c:pt>
                <c:pt idx="43">
                  <c:v>0.64792577500000004</c:v>
                </c:pt>
                <c:pt idx="44">
                  <c:v>0.64832539999999994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C-47EA-8841-6D8E1113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6384"/>
        <c:axId val="183356776"/>
      </c:lineChart>
      <c:catAx>
        <c:axId val="1833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776"/>
        <c:crosses val="autoZero"/>
        <c:auto val="1"/>
        <c:lblAlgn val="ctr"/>
        <c:lblOffset val="100"/>
        <c:noMultiLvlLbl val="0"/>
      </c:catAx>
      <c:valAx>
        <c:axId val="183356776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Sudeste</a:t>
            </a:r>
          </a:p>
        </c:rich>
      </c:tx>
      <c:layout>
        <c:manualLayout>
          <c:xMode val="edge"/>
          <c:yMode val="edge"/>
          <c:x val="0.38904503893864945"/>
          <c:y val="1.195803516013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49595621060187989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Gini'!$Q$65</c:f>
              <c:strCache>
                <c:ptCount val="1"/>
                <c:pt idx="0">
                  <c:v>Belo Horizonte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Gini'!$Q$66:$Q$110</c:f>
              <c:numCache>
                <c:formatCode>0.000</c:formatCode>
                <c:ptCount val="45"/>
                <c:pt idx="0">
                  <c:v>0.56759190000000004</c:v>
                </c:pt>
                <c:pt idx="1">
                  <c:v>0.56476375000000001</c:v>
                </c:pt>
                <c:pt idx="2">
                  <c:v>0.56397312499999996</c:v>
                </c:pt>
                <c:pt idx="3">
                  <c:v>0.558777725</c:v>
                </c:pt>
                <c:pt idx="4">
                  <c:v>0.55893172499999999</c:v>
                </c:pt>
                <c:pt idx="5">
                  <c:v>0.55442027500000002</c:v>
                </c:pt>
                <c:pt idx="6">
                  <c:v>0.55351982499999997</c:v>
                </c:pt>
                <c:pt idx="7">
                  <c:v>0.5539115</c:v>
                </c:pt>
                <c:pt idx="8">
                  <c:v>0.55111887500000001</c:v>
                </c:pt>
                <c:pt idx="9">
                  <c:v>0.55040552499999995</c:v>
                </c:pt>
                <c:pt idx="10">
                  <c:v>0.55019744999999998</c:v>
                </c:pt>
                <c:pt idx="11">
                  <c:v>0.55356727500000003</c:v>
                </c:pt>
                <c:pt idx="12">
                  <c:v>0.56189945000000008</c:v>
                </c:pt>
                <c:pt idx="13">
                  <c:v>0.56816255000000004</c:v>
                </c:pt>
                <c:pt idx="14">
                  <c:v>0.57213350000000007</c:v>
                </c:pt>
                <c:pt idx="15">
                  <c:v>0.57127894999999995</c:v>
                </c:pt>
                <c:pt idx="16">
                  <c:v>0.57062334999999997</c:v>
                </c:pt>
                <c:pt idx="17">
                  <c:v>0.57065577500000009</c:v>
                </c:pt>
                <c:pt idx="18">
                  <c:v>0.57148555000000001</c:v>
                </c:pt>
                <c:pt idx="19">
                  <c:v>0.57700200000000001</c:v>
                </c:pt>
                <c:pt idx="20">
                  <c:v>0.57960187500000004</c:v>
                </c:pt>
                <c:pt idx="21">
                  <c:v>0.58304382500000007</c:v>
                </c:pt>
                <c:pt idx="22">
                  <c:v>0.58366217500000006</c:v>
                </c:pt>
                <c:pt idx="23">
                  <c:v>0.58034490000000005</c:v>
                </c:pt>
                <c:pt idx="24">
                  <c:v>0.57691890000000001</c:v>
                </c:pt>
                <c:pt idx="25">
                  <c:v>0.57176644999999993</c:v>
                </c:pt>
                <c:pt idx="26">
                  <c:v>0.57113202500000004</c:v>
                </c:pt>
                <c:pt idx="27">
                  <c:v>0.56952974999999995</c:v>
                </c:pt>
                <c:pt idx="28">
                  <c:v>0.56635809999999998</c:v>
                </c:pt>
                <c:pt idx="29">
                  <c:v>0.56998110000000002</c:v>
                </c:pt>
                <c:pt idx="30">
                  <c:v>0.57699009999999995</c:v>
                </c:pt>
                <c:pt idx="31">
                  <c:v>0.58627477500000003</c:v>
                </c:pt>
                <c:pt idx="32">
                  <c:v>0.59576739999999995</c:v>
                </c:pt>
                <c:pt idx="33">
                  <c:v>0.59919319999999998</c:v>
                </c:pt>
                <c:pt idx="34">
                  <c:v>0.59716155000000004</c:v>
                </c:pt>
                <c:pt idx="35">
                  <c:v>0.59478189999999997</c:v>
                </c:pt>
                <c:pt idx="36">
                  <c:v>0.59245492499999997</c:v>
                </c:pt>
                <c:pt idx="37">
                  <c:v>0.58579139999999996</c:v>
                </c:pt>
                <c:pt idx="38">
                  <c:v>0.5773154250000001</c:v>
                </c:pt>
                <c:pt idx="39">
                  <c:v>0.57400779999999996</c:v>
                </c:pt>
                <c:pt idx="40">
                  <c:v>0.57254024999999997</c:v>
                </c:pt>
                <c:pt idx="41">
                  <c:v>0.57871675</c:v>
                </c:pt>
                <c:pt idx="42">
                  <c:v>0.58679842500000001</c:v>
                </c:pt>
                <c:pt idx="43">
                  <c:v>0.59249960000000002</c:v>
                </c:pt>
                <c:pt idx="44">
                  <c:v>0.59400387500000007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642-901A-BF862F71185F}"/>
            </c:ext>
          </c:extLst>
        </c:ser>
        <c:ser>
          <c:idx val="1"/>
          <c:order val="1"/>
          <c:tx>
            <c:strRef>
              <c:f>'1.Coef. Gini'!$R$65</c:f>
              <c:strCache>
                <c:ptCount val="1"/>
                <c:pt idx="0">
                  <c:v>Grande Vitória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Gini'!$R$66:$R$110</c:f>
              <c:numCache>
                <c:formatCode>0.000</c:formatCode>
                <c:ptCount val="45"/>
                <c:pt idx="0">
                  <c:v>0.55536845000000001</c:v>
                </c:pt>
                <c:pt idx="1">
                  <c:v>0.55302407500000006</c:v>
                </c:pt>
                <c:pt idx="2">
                  <c:v>0.55069674999999996</c:v>
                </c:pt>
                <c:pt idx="3">
                  <c:v>0.55575972500000004</c:v>
                </c:pt>
                <c:pt idx="4">
                  <c:v>0.56721077499999994</c:v>
                </c:pt>
                <c:pt idx="5">
                  <c:v>0.57224302500000002</c:v>
                </c:pt>
                <c:pt idx="6">
                  <c:v>0.57617435000000006</c:v>
                </c:pt>
                <c:pt idx="7">
                  <c:v>0.58040602500000005</c:v>
                </c:pt>
                <c:pt idx="8">
                  <c:v>0.57594152499999995</c:v>
                </c:pt>
                <c:pt idx="9">
                  <c:v>0.57109597499999998</c:v>
                </c:pt>
                <c:pt idx="10">
                  <c:v>0.57046217499999996</c:v>
                </c:pt>
                <c:pt idx="11">
                  <c:v>0.56990950000000007</c:v>
                </c:pt>
                <c:pt idx="12">
                  <c:v>0.57613032500000005</c:v>
                </c:pt>
                <c:pt idx="13">
                  <c:v>0.58458417500000004</c:v>
                </c:pt>
                <c:pt idx="14">
                  <c:v>0.586718725</c:v>
                </c:pt>
                <c:pt idx="15">
                  <c:v>0.59061457500000003</c:v>
                </c:pt>
                <c:pt idx="16">
                  <c:v>0.58836640000000007</c:v>
                </c:pt>
                <c:pt idx="17">
                  <c:v>0.58737070000000002</c:v>
                </c:pt>
                <c:pt idx="18">
                  <c:v>0.58922095000000008</c:v>
                </c:pt>
                <c:pt idx="19">
                  <c:v>0.58445780000000003</c:v>
                </c:pt>
                <c:pt idx="20">
                  <c:v>0.58438087500000002</c:v>
                </c:pt>
                <c:pt idx="21">
                  <c:v>0.58231870000000008</c:v>
                </c:pt>
                <c:pt idx="22">
                  <c:v>0.58129134999999998</c:v>
                </c:pt>
                <c:pt idx="23">
                  <c:v>0.5846536</c:v>
                </c:pt>
                <c:pt idx="24">
                  <c:v>0.58689655000000007</c:v>
                </c:pt>
                <c:pt idx="25">
                  <c:v>0.59370672499999999</c:v>
                </c:pt>
                <c:pt idx="26">
                  <c:v>0.59515750000000001</c:v>
                </c:pt>
                <c:pt idx="27">
                  <c:v>0.59359139999999999</c:v>
                </c:pt>
                <c:pt idx="28">
                  <c:v>0.59043777500000005</c:v>
                </c:pt>
                <c:pt idx="29">
                  <c:v>0.58579062500000001</c:v>
                </c:pt>
                <c:pt idx="30">
                  <c:v>0.59468275000000004</c:v>
                </c:pt>
                <c:pt idx="31">
                  <c:v>0.60391695000000001</c:v>
                </c:pt>
                <c:pt idx="32">
                  <c:v>0.61115350000000002</c:v>
                </c:pt>
                <c:pt idx="33">
                  <c:v>0.61597839999999993</c:v>
                </c:pt>
                <c:pt idx="34">
                  <c:v>0.61370802499999999</c:v>
                </c:pt>
                <c:pt idx="35">
                  <c:v>0.60823397499999998</c:v>
                </c:pt>
                <c:pt idx="36">
                  <c:v>0.60794254999999997</c:v>
                </c:pt>
                <c:pt idx="37">
                  <c:v>0.60552565000000003</c:v>
                </c:pt>
                <c:pt idx="38">
                  <c:v>0.596284025</c:v>
                </c:pt>
                <c:pt idx="39">
                  <c:v>0.59462622500000006</c:v>
                </c:pt>
                <c:pt idx="40">
                  <c:v>0.58829647500000004</c:v>
                </c:pt>
                <c:pt idx="41">
                  <c:v>0.58846367500000007</c:v>
                </c:pt>
                <c:pt idx="42">
                  <c:v>0.59150547500000006</c:v>
                </c:pt>
                <c:pt idx="43">
                  <c:v>0.59256332500000009</c:v>
                </c:pt>
                <c:pt idx="44">
                  <c:v>0.59359177499999993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642-901A-BF862F71185F}"/>
            </c:ext>
          </c:extLst>
        </c:ser>
        <c:ser>
          <c:idx val="2"/>
          <c:order val="2"/>
          <c:tx>
            <c:strRef>
              <c:f>'1.Coef. Gini'!$S$65</c:f>
              <c:strCache>
                <c:ptCount val="1"/>
                <c:pt idx="0">
                  <c:v>Rio de Janeiro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Gini'!$S$66:$S$110</c:f>
              <c:numCache>
                <c:formatCode>0.000</c:formatCode>
                <c:ptCount val="45"/>
                <c:pt idx="0">
                  <c:v>0.57850262500000005</c:v>
                </c:pt>
                <c:pt idx="1">
                  <c:v>0.57718734999999999</c:v>
                </c:pt>
                <c:pt idx="2">
                  <c:v>0.57460685</c:v>
                </c:pt>
                <c:pt idx="3">
                  <c:v>0.57378817500000001</c:v>
                </c:pt>
                <c:pt idx="4">
                  <c:v>0.57491377499999996</c:v>
                </c:pt>
                <c:pt idx="5">
                  <c:v>0.57553969999999999</c:v>
                </c:pt>
                <c:pt idx="6">
                  <c:v>0.57820444999999998</c:v>
                </c:pt>
                <c:pt idx="7">
                  <c:v>0.57978807499999996</c:v>
                </c:pt>
                <c:pt idx="8">
                  <c:v>0.58044609999999996</c:v>
                </c:pt>
                <c:pt idx="9">
                  <c:v>0.57899677499999991</c:v>
                </c:pt>
                <c:pt idx="10">
                  <c:v>0.57791712499999992</c:v>
                </c:pt>
                <c:pt idx="11">
                  <c:v>0.57753345</c:v>
                </c:pt>
                <c:pt idx="12">
                  <c:v>0.57778457499999991</c:v>
                </c:pt>
                <c:pt idx="13">
                  <c:v>0.58368522499999997</c:v>
                </c:pt>
                <c:pt idx="14">
                  <c:v>0.58950757499999995</c:v>
                </c:pt>
                <c:pt idx="15">
                  <c:v>0.59296130000000002</c:v>
                </c:pt>
                <c:pt idx="16">
                  <c:v>0.59699060000000004</c:v>
                </c:pt>
                <c:pt idx="17">
                  <c:v>0.59979772499999995</c:v>
                </c:pt>
                <c:pt idx="18">
                  <c:v>0.59879505</c:v>
                </c:pt>
                <c:pt idx="19">
                  <c:v>0.59931904999999996</c:v>
                </c:pt>
                <c:pt idx="20">
                  <c:v>0.60031075</c:v>
                </c:pt>
                <c:pt idx="21">
                  <c:v>0.59894409999999998</c:v>
                </c:pt>
                <c:pt idx="22">
                  <c:v>0.60385062499999997</c:v>
                </c:pt>
                <c:pt idx="23">
                  <c:v>0.608852375</c:v>
                </c:pt>
                <c:pt idx="24">
                  <c:v>0.61271775000000006</c:v>
                </c:pt>
                <c:pt idx="25">
                  <c:v>0.61760585000000001</c:v>
                </c:pt>
                <c:pt idx="26">
                  <c:v>0.62022152500000005</c:v>
                </c:pt>
                <c:pt idx="27">
                  <c:v>0.62356195000000003</c:v>
                </c:pt>
                <c:pt idx="28">
                  <c:v>0.62707025000000005</c:v>
                </c:pt>
                <c:pt idx="29">
                  <c:v>0.62893834999999998</c:v>
                </c:pt>
                <c:pt idx="30">
                  <c:v>0.64094200000000001</c:v>
                </c:pt>
                <c:pt idx="31">
                  <c:v>0.65272122499999996</c:v>
                </c:pt>
                <c:pt idx="32">
                  <c:v>0.66364122499999989</c:v>
                </c:pt>
                <c:pt idx="33">
                  <c:v>0.67543180000000003</c:v>
                </c:pt>
                <c:pt idx="34">
                  <c:v>0.67326242500000011</c:v>
                </c:pt>
                <c:pt idx="35">
                  <c:v>0.66368199999999988</c:v>
                </c:pt>
                <c:pt idx="36">
                  <c:v>0.65384504999999993</c:v>
                </c:pt>
                <c:pt idx="37">
                  <c:v>0.64336480000000007</c:v>
                </c:pt>
                <c:pt idx="38">
                  <c:v>0.63622975000000004</c:v>
                </c:pt>
                <c:pt idx="39">
                  <c:v>0.63545447500000007</c:v>
                </c:pt>
                <c:pt idx="40">
                  <c:v>0.63524582499999993</c:v>
                </c:pt>
                <c:pt idx="41">
                  <c:v>0.635637275</c:v>
                </c:pt>
                <c:pt idx="42">
                  <c:v>0.63500249999999991</c:v>
                </c:pt>
                <c:pt idx="43">
                  <c:v>0.63469969999999998</c:v>
                </c:pt>
                <c:pt idx="44">
                  <c:v>0.63515442499999997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2-4642-901A-BF862F71185F}"/>
            </c:ext>
          </c:extLst>
        </c:ser>
        <c:ser>
          <c:idx val="3"/>
          <c:order val="3"/>
          <c:tx>
            <c:strRef>
              <c:f>'1.Coef. Gini'!$T$65</c:f>
              <c:strCache>
                <c:ptCount val="1"/>
                <c:pt idx="0">
                  <c:v>São Paulo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Gini'!$T$66:$T$110</c:f>
              <c:numCache>
                <c:formatCode>0.000</c:formatCode>
                <c:ptCount val="45"/>
                <c:pt idx="0">
                  <c:v>0.57346774999999994</c:v>
                </c:pt>
                <c:pt idx="1">
                  <c:v>0.57194689999999992</c:v>
                </c:pt>
                <c:pt idx="2">
                  <c:v>0.57216707499999997</c:v>
                </c:pt>
                <c:pt idx="3">
                  <c:v>0.57197419999999999</c:v>
                </c:pt>
                <c:pt idx="4">
                  <c:v>0.56744380000000005</c:v>
                </c:pt>
                <c:pt idx="5">
                  <c:v>0.57019175</c:v>
                </c:pt>
                <c:pt idx="6">
                  <c:v>0.57251387500000006</c:v>
                </c:pt>
                <c:pt idx="7">
                  <c:v>0.57853812500000001</c:v>
                </c:pt>
                <c:pt idx="8">
                  <c:v>0.5847445</c:v>
                </c:pt>
                <c:pt idx="9">
                  <c:v>0.58897017500000004</c:v>
                </c:pt>
                <c:pt idx="10">
                  <c:v>0.59389977500000002</c:v>
                </c:pt>
                <c:pt idx="11">
                  <c:v>0.59623969999999993</c:v>
                </c:pt>
                <c:pt idx="12">
                  <c:v>0.60312114999999999</c:v>
                </c:pt>
                <c:pt idx="13">
                  <c:v>0.60608204999999993</c:v>
                </c:pt>
                <c:pt idx="14">
                  <c:v>0.60257917499999991</c:v>
                </c:pt>
                <c:pt idx="15">
                  <c:v>0.60077665000000002</c:v>
                </c:pt>
                <c:pt idx="16">
                  <c:v>0.60034652499999996</c:v>
                </c:pt>
                <c:pt idx="17">
                  <c:v>0.60040632500000002</c:v>
                </c:pt>
                <c:pt idx="18">
                  <c:v>0.60375909999999999</c:v>
                </c:pt>
                <c:pt idx="19">
                  <c:v>0.60627379999999997</c:v>
                </c:pt>
                <c:pt idx="20">
                  <c:v>0.60916932499999998</c:v>
                </c:pt>
                <c:pt idx="21">
                  <c:v>0.61193692500000008</c:v>
                </c:pt>
                <c:pt idx="22">
                  <c:v>0.61674770000000001</c:v>
                </c:pt>
                <c:pt idx="23">
                  <c:v>0.62081170000000008</c:v>
                </c:pt>
                <c:pt idx="24">
                  <c:v>0.62223887500000008</c:v>
                </c:pt>
                <c:pt idx="25">
                  <c:v>0.62322700000000009</c:v>
                </c:pt>
                <c:pt idx="26">
                  <c:v>0.62317362499999995</c:v>
                </c:pt>
                <c:pt idx="27">
                  <c:v>0.62255972500000001</c:v>
                </c:pt>
                <c:pt idx="28">
                  <c:v>0.62254022499999995</c:v>
                </c:pt>
                <c:pt idx="29">
                  <c:v>0.624398275</c:v>
                </c:pt>
                <c:pt idx="30">
                  <c:v>0.63073805000000005</c:v>
                </c:pt>
                <c:pt idx="31">
                  <c:v>0.64190032500000005</c:v>
                </c:pt>
                <c:pt idx="32">
                  <c:v>0.64754347499999998</c:v>
                </c:pt>
                <c:pt idx="33">
                  <c:v>0.65012532499999998</c:v>
                </c:pt>
                <c:pt idx="34">
                  <c:v>0.64226597499999993</c:v>
                </c:pt>
                <c:pt idx="35">
                  <c:v>0.63123542499999996</c:v>
                </c:pt>
                <c:pt idx="36">
                  <c:v>0.61990377500000005</c:v>
                </c:pt>
                <c:pt idx="37">
                  <c:v>0.60976489999999994</c:v>
                </c:pt>
                <c:pt idx="38">
                  <c:v>0.60656449999999995</c:v>
                </c:pt>
                <c:pt idx="39">
                  <c:v>0.60182334999999998</c:v>
                </c:pt>
                <c:pt idx="40">
                  <c:v>0.60521647499999998</c:v>
                </c:pt>
                <c:pt idx="41">
                  <c:v>0.60919805000000005</c:v>
                </c:pt>
                <c:pt idx="42">
                  <c:v>0.61279217500000005</c:v>
                </c:pt>
                <c:pt idx="43">
                  <c:v>0.615700625</c:v>
                </c:pt>
                <c:pt idx="44">
                  <c:v>0.61641975000000004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2-4642-901A-BF862F71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824"/>
        <c:axId val="180467864"/>
      </c:lineChart>
      <c:catAx>
        <c:axId val="18046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7864"/>
        <c:crosses val="autoZero"/>
        <c:auto val="1"/>
        <c:lblAlgn val="ctr"/>
        <c:lblOffset val="100"/>
        <c:noMultiLvlLbl val="0"/>
      </c:catAx>
      <c:valAx>
        <c:axId val="180467864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</a:t>
            </a:r>
            <a:r>
              <a:rPr lang="pt-BR" baseline="0"/>
              <a:t> Sul</a:t>
            </a:r>
            <a:endParaRPr lang="pt-BR"/>
          </a:p>
        </c:rich>
      </c:tx>
      <c:layout>
        <c:manualLayout>
          <c:xMode val="edge"/>
          <c:yMode val="edge"/>
          <c:x val="0.44043088733027186"/>
          <c:y val="1.9469890207386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312028390817345"/>
          <c:w val="0.88628241966993726"/>
          <c:h val="0.46620886473697831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Gini'!$U$65</c:f>
              <c:strCache>
                <c:ptCount val="1"/>
                <c:pt idx="0">
                  <c:v>Curitiba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Gini'!$U$66:$U$110</c:f>
              <c:numCache>
                <c:formatCode>0.000</c:formatCode>
                <c:ptCount val="45"/>
                <c:pt idx="0">
                  <c:v>0.51535419999999998</c:v>
                </c:pt>
                <c:pt idx="1">
                  <c:v>0.51107939999999996</c:v>
                </c:pt>
                <c:pt idx="2">
                  <c:v>0.51275387500000003</c:v>
                </c:pt>
                <c:pt idx="3">
                  <c:v>0.513614075</c:v>
                </c:pt>
                <c:pt idx="4">
                  <c:v>0.51956435000000001</c:v>
                </c:pt>
                <c:pt idx="5">
                  <c:v>0.51940457500000003</c:v>
                </c:pt>
                <c:pt idx="6">
                  <c:v>0.51979394999999995</c:v>
                </c:pt>
                <c:pt idx="7">
                  <c:v>0.51770757499999998</c:v>
                </c:pt>
                <c:pt idx="8">
                  <c:v>0.51686104999999993</c:v>
                </c:pt>
                <c:pt idx="9">
                  <c:v>0.51903929999999998</c:v>
                </c:pt>
                <c:pt idx="10">
                  <c:v>0.51847145000000006</c:v>
                </c:pt>
                <c:pt idx="11">
                  <c:v>0.51567332500000007</c:v>
                </c:pt>
                <c:pt idx="12">
                  <c:v>0.51145235</c:v>
                </c:pt>
                <c:pt idx="13">
                  <c:v>0.51135802500000005</c:v>
                </c:pt>
                <c:pt idx="14">
                  <c:v>0.51419179999999998</c:v>
                </c:pt>
                <c:pt idx="15">
                  <c:v>0.52268577500000002</c:v>
                </c:pt>
                <c:pt idx="16">
                  <c:v>0.53228989999999998</c:v>
                </c:pt>
                <c:pt idx="17">
                  <c:v>0.53752365000000002</c:v>
                </c:pt>
                <c:pt idx="18">
                  <c:v>0.53825119999999993</c:v>
                </c:pt>
                <c:pt idx="19">
                  <c:v>0.54014507499999997</c:v>
                </c:pt>
                <c:pt idx="20">
                  <c:v>0.54523065000000004</c:v>
                </c:pt>
                <c:pt idx="21">
                  <c:v>0.55121659999999995</c:v>
                </c:pt>
                <c:pt idx="22">
                  <c:v>0.56036462500000006</c:v>
                </c:pt>
                <c:pt idx="23">
                  <c:v>0.56716412499999991</c:v>
                </c:pt>
                <c:pt idx="24">
                  <c:v>0.56780379999999997</c:v>
                </c:pt>
                <c:pt idx="25">
                  <c:v>0.56658607500000002</c:v>
                </c:pt>
                <c:pt idx="26">
                  <c:v>0.56210460000000007</c:v>
                </c:pt>
                <c:pt idx="27">
                  <c:v>0.55706137499999997</c:v>
                </c:pt>
                <c:pt idx="28">
                  <c:v>0.55349987499999997</c:v>
                </c:pt>
                <c:pt idx="29">
                  <c:v>0.54848057500000003</c:v>
                </c:pt>
                <c:pt idx="30">
                  <c:v>0.55366547499999996</c:v>
                </c:pt>
                <c:pt idx="31">
                  <c:v>0.55834800000000007</c:v>
                </c:pt>
                <c:pt idx="32">
                  <c:v>0.56507065000000001</c:v>
                </c:pt>
                <c:pt idx="33">
                  <c:v>0.56894750000000005</c:v>
                </c:pt>
                <c:pt idx="34">
                  <c:v>0.5646409</c:v>
                </c:pt>
                <c:pt idx="35">
                  <c:v>0.56177707499999996</c:v>
                </c:pt>
                <c:pt idx="36">
                  <c:v>0.5559615</c:v>
                </c:pt>
                <c:pt idx="37">
                  <c:v>0.55541419999999997</c:v>
                </c:pt>
                <c:pt idx="38">
                  <c:v>0.55927554999999995</c:v>
                </c:pt>
                <c:pt idx="39">
                  <c:v>0.55778922500000006</c:v>
                </c:pt>
                <c:pt idx="40">
                  <c:v>0.55774992499999998</c:v>
                </c:pt>
                <c:pt idx="41">
                  <c:v>0.55950815000000009</c:v>
                </c:pt>
                <c:pt idx="42">
                  <c:v>0.56048914999999999</c:v>
                </c:pt>
                <c:pt idx="43">
                  <c:v>0.56347362500000009</c:v>
                </c:pt>
                <c:pt idx="44">
                  <c:v>0.56422692500000005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6-4059-8073-92A12E6E3DFE}"/>
            </c:ext>
          </c:extLst>
        </c:ser>
        <c:ser>
          <c:idx val="1"/>
          <c:order val="1"/>
          <c:tx>
            <c:strRef>
              <c:f>'1.Coef. Gini'!$V$65</c:f>
              <c:strCache>
                <c:ptCount val="1"/>
                <c:pt idx="0">
                  <c:v>Florianópolis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Gini'!$V$66:$V$110</c:f>
              <c:numCache>
                <c:formatCode>0.000</c:formatCode>
                <c:ptCount val="45"/>
                <c:pt idx="0">
                  <c:v>0.53308820000000001</c:v>
                </c:pt>
                <c:pt idx="1">
                  <c:v>0.52575347500000003</c:v>
                </c:pt>
                <c:pt idx="2">
                  <c:v>0.51673910000000001</c:v>
                </c:pt>
                <c:pt idx="3">
                  <c:v>0.50943272500000003</c:v>
                </c:pt>
                <c:pt idx="4">
                  <c:v>0.51019462500000001</c:v>
                </c:pt>
                <c:pt idx="5">
                  <c:v>0.50427222500000002</c:v>
                </c:pt>
                <c:pt idx="6">
                  <c:v>0.50639960000000006</c:v>
                </c:pt>
                <c:pt idx="7">
                  <c:v>0.51147617500000009</c:v>
                </c:pt>
                <c:pt idx="8">
                  <c:v>0.51194249999999997</c:v>
                </c:pt>
                <c:pt idx="9">
                  <c:v>0.50912687499999998</c:v>
                </c:pt>
                <c:pt idx="10">
                  <c:v>0.50554640000000006</c:v>
                </c:pt>
                <c:pt idx="11">
                  <c:v>0.500919</c:v>
                </c:pt>
                <c:pt idx="12">
                  <c:v>0.49738827500000005</c:v>
                </c:pt>
                <c:pt idx="13">
                  <c:v>0.50390420000000002</c:v>
                </c:pt>
                <c:pt idx="14">
                  <c:v>0.50983745000000003</c:v>
                </c:pt>
                <c:pt idx="15">
                  <c:v>0.51457739999999996</c:v>
                </c:pt>
                <c:pt idx="16">
                  <c:v>0.51337379999999999</c:v>
                </c:pt>
                <c:pt idx="17">
                  <c:v>0.50997287499999999</c:v>
                </c:pt>
                <c:pt idx="18">
                  <c:v>0.51013597499999996</c:v>
                </c:pt>
                <c:pt idx="19">
                  <c:v>0.50619812499999994</c:v>
                </c:pt>
                <c:pt idx="20">
                  <c:v>0.50772117500000002</c:v>
                </c:pt>
                <c:pt idx="21">
                  <c:v>0.51500892500000006</c:v>
                </c:pt>
                <c:pt idx="22">
                  <c:v>0.5210148750000001</c:v>
                </c:pt>
                <c:pt idx="23">
                  <c:v>0.52233412499999998</c:v>
                </c:pt>
                <c:pt idx="24">
                  <c:v>0.52261004999999994</c:v>
                </c:pt>
                <c:pt idx="25">
                  <c:v>0.51705767499999999</c:v>
                </c:pt>
                <c:pt idx="26">
                  <c:v>0.51073262499999994</c:v>
                </c:pt>
                <c:pt idx="27">
                  <c:v>0.51436985000000002</c:v>
                </c:pt>
                <c:pt idx="28">
                  <c:v>0.51927672499999999</c:v>
                </c:pt>
                <c:pt idx="29">
                  <c:v>0.52363530000000003</c:v>
                </c:pt>
                <c:pt idx="30">
                  <c:v>0.53417997500000003</c:v>
                </c:pt>
                <c:pt idx="31">
                  <c:v>0.55564317500000004</c:v>
                </c:pt>
                <c:pt idx="32">
                  <c:v>0.56595655</c:v>
                </c:pt>
                <c:pt idx="33">
                  <c:v>0.58543117500000008</c:v>
                </c:pt>
                <c:pt idx="34">
                  <c:v>0.58358037500000004</c:v>
                </c:pt>
                <c:pt idx="35">
                  <c:v>0.57297375000000006</c:v>
                </c:pt>
                <c:pt idx="36">
                  <c:v>0.56564292500000002</c:v>
                </c:pt>
                <c:pt idx="37">
                  <c:v>0.55203970000000002</c:v>
                </c:pt>
                <c:pt idx="38">
                  <c:v>0.548813675</c:v>
                </c:pt>
                <c:pt idx="39">
                  <c:v>0.544464375</c:v>
                </c:pt>
                <c:pt idx="40">
                  <c:v>0.54615297500000004</c:v>
                </c:pt>
                <c:pt idx="41">
                  <c:v>0.54830780000000001</c:v>
                </c:pt>
                <c:pt idx="42">
                  <c:v>0.5517725</c:v>
                </c:pt>
                <c:pt idx="43">
                  <c:v>0.55244610000000005</c:v>
                </c:pt>
                <c:pt idx="44">
                  <c:v>0.55597605000000005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6-4059-8073-92A12E6E3DFE}"/>
            </c:ext>
          </c:extLst>
        </c:ser>
        <c:ser>
          <c:idx val="2"/>
          <c:order val="2"/>
          <c:tx>
            <c:strRef>
              <c:f>'1.Coef. Gini'!$W$65</c:f>
              <c:strCache>
                <c:ptCount val="1"/>
                <c:pt idx="0">
                  <c:v>Porto Alegre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Gini'!$W$66:$W$110</c:f>
              <c:numCache>
                <c:formatCode>0.000</c:formatCode>
                <c:ptCount val="45"/>
                <c:pt idx="0">
                  <c:v>0.57473997499999996</c:v>
                </c:pt>
                <c:pt idx="1">
                  <c:v>0.57123072499999994</c:v>
                </c:pt>
                <c:pt idx="2">
                  <c:v>0.56989562500000002</c:v>
                </c:pt>
                <c:pt idx="3">
                  <c:v>0.57266507499999997</c:v>
                </c:pt>
                <c:pt idx="4">
                  <c:v>0.57450679999999998</c:v>
                </c:pt>
                <c:pt idx="5">
                  <c:v>0.57740775000000011</c:v>
                </c:pt>
                <c:pt idx="6">
                  <c:v>0.58005055000000005</c:v>
                </c:pt>
                <c:pt idx="7">
                  <c:v>0.5751755999999999</c:v>
                </c:pt>
                <c:pt idx="8">
                  <c:v>0.57245032500000004</c:v>
                </c:pt>
                <c:pt idx="9">
                  <c:v>0.56466475000000005</c:v>
                </c:pt>
                <c:pt idx="10">
                  <c:v>0.55592997499999997</c:v>
                </c:pt>
                <c:pt idx="11">
                  <c:v>0.55381360000000002</c:v>
                </c:pt>
                <c:pt idx="12">
                  <c:v>0.55100087500000006</c:v>
                </c:pt>
                <c:pt idx="13">
                  <c:v>0.55488862500000002</c:v>
                </c:pt>
                <c:pt idx="14">
                  <c:v>0.5640271</c:v>
                </c:pt>
                <c:pt idx="15">
                  <c:v>0.56899149999999998</c:v>
                </c:pt>
                <c:pt idx="16">
                  <c:v>0.57606654999999996</c:v>
                </c:pt>
                <c:pt idx="17">
                  <c:v>0.57867489999999999</c:v>
                </c:pt>
                <c:pt idx="18">
                  <c:v>0.57957172499999998</c:v>
                </c:pt>
                <c:pt idx="19">
                  <c:v>0.58231949999999999</c:v>
                </c:pt>
                <c:pt idx="20">
                  <c:v>0.58450930000000001</c:v>
                </c:pt>
                <c:pt idx="21">
                  <c:v>0.58792042499999997</c:v>
                </c:pt>
                <c:pt idx="22">
                  <c:v>0.59069139999999998</c:v>
                </c:pt>
                <c:pt idx="23">
                  <c:v>0.59284965000000001</c:v>
                </c:pt>
                <c:pt idx="24">
                  <c:v>0.59311237500000002</c:v>
                </c:pt>
                <c:pt idx="25">
                  <c:v>0.59568812500000001</c:v>
                </c:pt>
                <c:pt idx="26">
                  <c:v>0.59523392500000005</c:v>
                </c:pt>
                <c:pt idx="27">
                  <c:v>0.59416827500000002</c:v>
                </c:pt>
                <c:pt idx="28">
                  <c:v>0.59274329999999997</c:v>
                </c:pt>
                <c:pt idx="29">
                  <c:v>0.58945274999999997</c:v>
                </c:pt>
                <c:pt idx="30">
                  <c:v>0.59624109999999997</c:v>
                </c:pt>
                <c:pt idx="31">
                  <c:v>0.60642817500000001</c:v>
                </c:pt>
                <c:pt idx="32">
                  <c:v>0.61028525</c:v>
                </c:pt>
                <c:pt idx="33">
                  <c:v>0.61315199999999992</c:v>
                </c:pt>
                <c:pt idx="34">
                  <c:v>0.60797414999999999</c:v>
                </c:pt>
                <c:pt idx="35">
                  <c:v>0.60204469999999999</c:v>
                </c:pt>
                <c:pt idx="36">
                  <c:v>0.59837949999999995</c:v>
                </c:pt>
                <c:pt idx="37">
                  <c:v>0.59368237499999998</c:v>
                </c:pt>
                <c:pt idx="38">
                  <c:v>0.58706392500000004</c:v>
                </c:pt>
                <c:pt idx="39">
                  <c:v>0.57807434999999996</c:v>
                </c:pt>
                <c:pt idx="40">
                  <c:v>0.57592655000000004</c:v>
                </c:pt>
                <c:pt idx="41">
                  <c:v>0.57595829999999992</c:v>
                </c:pt>
                <c:pt idx="42">
                  <c:v>0.57711619999999997</c:v>
                </c:pt>
                <c:pt idx="43">
                  <c:v>0.57955204999999999</c:v>
                </c:pt>
                <c:pt idx="44">
                  <c:v>0.58242532499999999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46-4059-8073-92A12E6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69040"/>
        <c:axId val="180468648"/>
      </c:lineChart>
      <c:catAx>
        <c:axId val="18046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8648"/>
        <c:crosses val="autoZero"/>
        <c:auto val="1"/>
        <c:lblAlgn val="ctr"/>
        <c:lblOffset val="100"/>
        <c:noMultiLvlLbl val="0"/>
      </c:catAx>
      <c:valAx>
        <c:axId val="180468648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46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Região Centro-Oeste</a:t>
            </a:r>
          </a:p>
        </c:rich>
      </c:tx>
      <c:layout>
        <c:manualLayout>
          <c:xMode val="edge"/>
          <c:yMode val="edge"/>
          <c:x val="0.39293030409415386"/>
          <c:y val="1.5363747969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899660429434599E-2"/>
          <c:y val="0.10866753763402892"/>
          <c:w val="0.88628241966993726"/>
          <c:h val="0.5225467556465756"/>
        </c:manualLayout>
      </c:layout>
      <c:lineChart>
        <c:grouping val="standard"/>
        <c:varyColors val="0"/>
        <c:ser>
          <c:idx val="0"/>
          <c:order val="0"/>
          <c:tx>
            <c:strRef>
              <c:f>'1.Coef. Gini'!$X$65</c:f>
              <c:strCache>
                <c:ptCount val="1"/>
                <c:pt idx="0">
                  <c:v>Vale do Rio Cuiabá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Gini'!$X$66:$X$110</c:f>
              <c:numCache>
                <c:formatCode>0.000</c:formatCode>
                <c:ptCount val="45"/>
                <c:pt idx="0">
                  <c:v>0.53992627500000001</c:v>
                </c:pt>
                <c:pt idx="1">
                  <c:v>0.52815030000000007</c:v>
                </c:pt>
                <c:pt idx="2">
                  <c:v>0.52544267499999997</c:v>
                </c:pt>
                <c:pt idx="3">
                  <c:v>0.512076525</c:v>
                </c:pt>
                <c:pt idx="4">
                  <c:v>0.50566807499999999</c:v>
                </c:pt>
                <c:pt idx="5">
                  <c:v>0.50316702499999999</c:v>
                </c:pt>
                <c:pt idx="6">
                  <c:v>0.50238549999999993</c:v>
                </c:pt>
                <c:pt idx="7">
                  <c:v>0.49937787499999997</c:v>
                </c:pt>
                <c:pt idx="8">
                  <c:v>0.50236577500000001</c:v>
                </c:pt>
                <c:pt idx="9">
                  <c:v>0.50513445000000001</c:v>
                </c:pt>
                <c:pt idx="10">
                  <c:v>0.5051059</c:v>
                </c:pt>
                <c:pt idx="11">
                  <c:v>0.51188552499999995</c:v>
                </c:pt>
                <c:pt idx="12">
                  <c:v>0.5170034</c:v>
                </c:pt>
                <c:pt idx="13">
                  <c:v>0.52077622500000009</c:v>
                </c:pt>
                <c:pt idx="14">
                  <c:v>0.52064924999999995</c:v>
                </c:pt>
                <c:pt idx="15">
                  <c:v>0.52999790000000002</c:v>
                </c:pt>
                <c:pt idx="16">
                  <c:v>0.53306299999999995</c:v>
                </c:pt>
                <c:pt idx="17">
                  <c:v>0.54194752499999999</c:v>
                </c:pt>
                <c:pt idx="18">
                  <c:v>0.55126474999999997</c:v>
                </c:pt>
                <c:pt idx="19">
                  <c:v>0.55840372500000002</c:v>
                </c:pt>
                <c:pt idx="20">
                  <c:v>0.55698322499999997</c:v>
                </c:pt>
                <c:pt idx="21">
                  <c:v>0.54796212499999997</c:v>
                </c:pt>
                <c:pt idx="22">
                  <c:v>0.54350402499999995</c:v>
                </c:pt>
                <c:pt idx="23">
                  <c:v>0.54241980000000001</c:v>
                </c:pt>
                <c:pt idx="24">
                  <c:v>0.54895925000000001</c:v>
                </c:pt>
                <c:pt idx="25">
                  <c:v>0.56057952500000008</c:v>
                </c:pt>
                <c:pt idx="26">
                  <c:v>0.57092137499999995</c:v>
                </c:pt>
                <c:pt idx="27">
                  <c:v>0.57073635</c:v>
                </c:pt>
                <c:pt idx="28">
                  <c:v>0.57533505000000007</c:v>
                </c:pt>
                <c:pt idx="29">
                  <c:v>0.57757560000000008</c:v>
                </c:pt>
                <c:pt idx="30">
                  <c:v>0.57908742499999999</c:v>
                </c:pt>
                <c:pt idx="31">
                  <c:v>0.58503607499999999</c:v>
                </c:pt>
                <c:pt idx="32">
                  <c:v>0.58263694999999993</c:v>
                </c:pt>
                <c:pt idx="33">
                  <c:v>0.57502120000000001</c:v>
                </c:pt>
                <c:pt idx="34">
                  <c:v>0.56174239999999998</c:v>
                </c:pt>
                <c:pt idx="35">
                  <c:v>0.54585709999999998</c:v>
                </c:pt>
                <c:pt idx="36">
                  <c:v>0.53452642499999992</c:v>
                </c:pt>
                <c:pt idx="37">
                  <c:v>0.52848705000000007</c:v>
                </c:pt>
                <c:pt idx="38">
                  <c:v>0.51981347499999997</c:v>
                </c:pt>
                <c:pt idx="39">
                  <c:v>0.52311097500000003</c:v>
                </c:pt>
                <c:pt idx="40">
                  <c:v>0.52923077500000004</c:v>
                </c:pt>
                <c:pt idx="41">
                  <c:v>0.531298775</c:v>
                </c:pt>
                <c:pt idx="42">
                  <c:v>0.54640097500000007</c:v>
                </c:pt>
                <c:pt idx="43">
                  <c:v>0.54876807500000002</c:v>
                </c:pt>
                <c:pt idx="44">
                  <c:v>0.55419499999999999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D89-8AC5-84B4D14BC070}"/>
            </c:ext>
          </c:extLst>
        </c:ser>
        <c:ser>
          <c:idx val="1"/>
          <c:order val="1"/>
          <c:tx>
            <c:strRef>
              <c:f>'1.Coef. Gini'!$Y$65</c:f>
              <c:strCache>
                <c:ptCount val="1"/>
                <c:pt idx="0">
                  <c:v>Goiânia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Gini'!$Y$66:$Y$110</c:f>
              <c:numCache>
                <c:formatCode>0.000</c:formatCode>
                <c:ptCount val="45"/>
                <c:pt idx="0">
                  <c:v>0.52348514999999995</c:v>
                </c:pt>
                <c:pt idx="1">
                  <c:v>0.51293502499999999</c:v>
                </c:pt>
                <c:pt idx="2">
                  <c:v>0.51407705000000004</c:v>
                </c:pt>
                <c:pt idx="3">
                  <c:v>0.52072779999999996</c:v>
                </c:pt>
                <c:pt idx="4">
                  <c:v>0.52206629999999998</c:v>
                </c:pt>
                <c:pt idx="5">
                  <c:v>0.52286117499999996</c:v>
                </c:pt>
                <c:pt idx="6">
                  <c:v>0.52078072499999994</c:v>
                </c:pt>
                <c:pt idx="7">
                  <c:v>0.5152159999999999</c:v>
                </c:pt>
                <c:pt idx="8">
                  <c:v>0.51008937499999996</c:v>
                </c:pt>
                <c:pt idx="9">
                  <c:v>0.50842180000000003</c:v>
                </c:pt>
                <c:pt idx="10">
                  <c:v>0.50827489999999997</c:v>
                </c:pt>
                <c:pt idx="11">
                  <c:v>0.5118123750000001</c:v>
                </c:pt>
                <c:pt idx="12">
                  <c:v>0.51593549999999999</c:v>
                </c:pt>
                <c:pt idx="13">
                  <c:v>0.51946727500000001</c:v>
                </c:pt>
                <c:pt idx="14">
                  <c:v>0.52545094999999997</c:v>
                </c:pt>
                <c:pt idx="15">
                  <c:v>0.52804660000000003</c:v>
                </c:pt>
                <c:pt idx="16">
                  <c:v>0.53080912499999999</c:v>
                </c:pt>
                <c:pt idx="17">
                  <c:v>0.53333900000000001</c:v>
                </c:pt>
                <c:pt idx="18">
                  <c:v>0.53253505000000001</c:v>
                </c:pt>
                <c:pt idx="19">
                  <c:v>0.52782054999999994</c:v>
                </c:pt>
                <c:pt idx="20">
                  <c:v>0.52864480000000003</c:v>
                </c:pt>
                <c:pt idx="21">
                  <c:v>0.5253369</c:v>
                </c:pt>
                <c:pt idx="22">
                  <c:v>0.52541565000000001</c:v>
                </c:pt>
                <c:pt idx="23">
                  <c:v>0.52839444999999996</c:v>
                </c:pt>
                <c:pt idx="24">
                  <c:v>0.52686600000000006</c:v>
                </c:pt>
                <c:pt idx="25">
                  <c:v>0.5341669</c:v>
                </c:pt>
                <c:pt idx="26">
                  <c:v>0.53182357499999999</c:v>
                </c:pt>
                <c:pt idx="27">
                  <c:v>0.53332384999999993</c:v>
                </c:pt>
                <c:pt idx="28">
                  <c:v>0.53231707500000003</c:v>
                </c:pt>
                <c:pt idx="29">
                  <c:v>0.52808552500000006</c:v>
                </c:pt>
                <c:pt idx="30">
                  <c:v>0.54242477499999997</c:v>
                </c:pt>
                <c:pt idx="31">
                  <c:v>0.55213920000000005</c:v>
                </c:pt>
                <c:pt idx="32">
                  <c:v>0.56435037499999996</c:v>
                </c:pt>
                <c:pt idx="33">
                  <c:v>0.57739442500000004</c:v>
                </c:pt>
                <c:pt idx="34">
                  <c:v>0.57309262500000002</c:v>
                </c:pt>
                <c:pt idx="35">
                  <c:v>0.56752795</c:v>
                </c:pt>
                <c:pt idx="36">
                  <c:v>0.56238297500000001</c:v>
                </c:pt>
                <c:pt idx="37">
                  <c:v>0.55452927499999993</c:v>
                </c:pt>
                <c:pt idx="38">
                  <c:v>0.549845625</c:v>
                </c:pt>
                <c:pt idx="39">
                  <c:v>0.54906509999999997</c:v>
                </c:pt>
                <c:pt idx="40">
                  <c:v>0.55409902499999997</c:v>
                </c:pt>
                <c:pt idx="41">
                  <c:v>0.56117477500000001</c:v>
                </c:pt>
                <c:pt idx="42">
                  <c:v>0.56749477500000012</c:v>
                </c:pt>
                <c:pt idx="43">
                  <c:v>0.57278300000000004</c:v>
                </c:pt>
                <c:pt idx="44">
                  <c:v>0.56719132500000002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D89-8AC5-84B4D14BC070}"/>
            </c:ext>
          </c:extLst>
        </c:ser>
        <c:ser>
          <c:idx val="2"/>
          <c:order val="2"/>
          <c:tx>
            <c:strRef>
              <c:f>'1.Coef. Gini'!$Z$65</c:f>
              <c:strCache>
                <c:ptCount val="1"/>
                <c:pt idx="0">
                  <c:v>Distrito Federal</c:v>
                </c:pt>
              </c:strCache>
            </c:strRef>
          </c:tx>
          <c:spPr>
            <a:ln w="3810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'1.Coef. Gini'!$D$66:$D$110</c:f>
              <c:strCache>
                <c:ptCount val="45"/>
                <c:pt idx="0">
                  <c:v>4º trim / 2012</c:v>
                </c:pt>
                <c:pt idx="1">
                  <c:v>1º trim / 2013</c:v>
                </c:pt>
                <c:pt idx="2">
                  <c:v>2º trim / 2013</c:v>
                </c:pt>
                <c:pt idx="3">
                  <c:v>3º trim / 2013</c:v>
                </c:pt>
                <c:pt idx="4">
                  <c:v>4º trim / 2013</c:v>
                </c:pt>
                <c:pt idx="5">
                  <c:v>1º trim / 2014</c:v>
                </c:pt>
                <c:pt idx="6">
                  <c:v>2º trim / 2014</c:v>
                </c:pt>
                <c:pt idx="7">
                  <c:v>3º trim / 2014</c:v>
                </c:pt>
                <c:pt idx="8">
                  <c:v>4º trim / 2014</c:v>
                </c:pt>
                <c:pt idx="9">
                  <c:v>1º trim / 2015</c:v>
                </c:pt>
                <c:pt idx="10">
                  <c:v>2º trim / 2015</c:v>
                </c:pt>
                <c:pt idx="11">
                  <c:v>3º trim / 2015</c:v>
                </c:pt>
                <c:pt idx="12">
                  <c:v>4º trim / 2015</c:v>
                </c:pt>
                <c:pt idx="13">
                  <c:v>1º trim / 2016</c:v>
                </c:pt>
                <c:pt idx="14">
                  <c:v>2º trim / 2016</c:v>
                </c:pt>
                <c:pt idx="15">
                  <c:v>3º trim / 2016</c:v>
                </c:pt>
                <c:pt idx="16">
                  <c:v>4º trim / 2016</c:v>
                </c:pt>
                <c:pt idx="17">
                  <c:v>1º trim / 2017</c:v>
                </c:pt>
                <c:pt idx="18">
                  <c:v>2º trim / 2017</c:v>
                </c:pt>
                <c:pt idx="19">
                  <c:v>3º trim / 2017</c:v>
                </c:pt>
                <c:pt idx="20">
                  <c:v>4º trim / 2017</c:v>
                </c:pt>
                <c:pt idx="21">
                  <c:v>1º trim / 2018</c:v>
                </c:pt>
                <c:pt idx="22">
                  <c:v>2º trim / 2018</c:v>
                </c:pt>
                <c:pt idx="23">
                  <c:v>3º trim / 2018</c:v>
                </c:pt>
                <c:pt idx="24">
                  <c:v>4º trim / 2018</c:v>
                </c:pt>
                <c:pt idx="25">
                  <c:v>1º trim / 2019</c:v>
                </c:pt>
                <c:pt idx="26">
                  <c:v>2º trim / 2019</c:v>
                </c:pt>
                <c:pt idx="27">
                  <c:v>3º trim / 2019</c:v>
                </c:pt>
                <c:pt idx="28">
                  <c:v>4º trim / 2019</c:v>
                </c:pt>
                <c:pt idx="29">
                  <c:v>1º trim / 2020</c:v>
                </c:pt>
                <c:pt idx="30">
                  <c:v>2º trim / 2020</c:v>
                </c:pt>
                <c:pt idx="31">
                  <c:v>3º trim / 2020</c:v>
                </c:pt>
                <c:pt idx="32">
                  <c:v>4º trim / 2020</c:v>
                </c:pt>
                <c:pt idx="33">
                  <c:v>1º trim / 2021</c:v>
                </c:pt>
                <c:pt idx="34">
                  <c:v>2º trim / 2021</c:v>
                </c:pt>
                <c:pt idx="35">
                  <c:v>3º trim / 2021</c:v>
                </c:pt>
                <c:pt idx="36">
                  <c:v>4º trim / 2021</c:v>
                </c:pt>
                <c:pt idx="37">
                  <c:v>1º trim / 2022</c:v>
                </c:pt>
                <c:pt idx="38">
                  <c:v>2º trim / 2022</c:v>
                </c:pt>
                <c:pt idx="39">
                  <c:v>3º trim / 2022</c:v>
                </c:pt>
                <c:pt idx="40">
                  <c:v>4º trim / 2022</c:v>
                </c:pt>
                <c:pt idx="41">
                  <c:v>1º trim / 2023</c:v>
                </c:pt>
                <c:pt idx="42">
                  <c:v>2º trim / 2023</c:v>
                </c:pt>
                <c:pt idx="43">
                  <c:v>3º trim / 2023</c:v>
                </c:pt>
                <c:pt idx="44">
                  <c:v>4º trim / 2023</c:v>
                </c:pt>
              </c:strCache>
            </c:strRef>
          </c:cat>
          <c:val>
            <c:numRef>
              <c:f>'1.Coef. Gini'!$Z$66:$Z$110</c:f>
              <c:numCache>
                <c:formatCode>0.000</c:formatCode>
                <c:ptCount val="45"/>
                <c:pt idx="0">
                  <c:v>0.6186355</c:v>
                </c:pt>
                <c:pt idx="1">
                  <c:v>0.61959774999999995</c:v>
                </c:pt>
                <c:pt idx="2">
                  <c:v>0.61825445000000001</c:v>
                </c:pt>
                <c:pt idx="3">
                  <c:v>0.61649212499999995</c:v>
                </c:pt>
                <c:pt idx="4">
                  <c:v>0.61310514999999999</c:v>
                </c:pt>
                <c:pt idx="5">
                  <c:v>0.61000927499999991</c:v>
                </c:pt>
                <c:pt idx="6">
                  <c:v>0.60741967500000005</c:v>
                </c:pt>
                <c:pt idx="7">
                  <c:v>0.60383627500000003</c:v>
                </c:pt>
                <c:pt idx="8">
                  <c:v>0.60212647499999994</c:v>
                </c:pt>
                <c:pt idx="9">
                  <c:v>0.60324045000000004</c:v>
                </c:pt>
                <c:pt idx="10">
                  <c:v>0.60710224999999995</c:v>
                </c:pt>
                <c:pt idx="11">
                  <c:v>0.61277160000000008</c:v>
                </c:pt>
                <c:pt idx="12">
                  <c:v>0.61717512500000005</c:v>
                </c:pt>
                <c:pt idx="13">
                  <c:v>0.61814330000000006</c:v>
                </c:pt>
                <c:pt idx="14">
                  <c:v>0.61736837499999997</c:v>
                </c:pt>
                <c:pt idx="15">
                  <c:v>0.61657505000000001</c:v>
                </c:pt>
                <c:pt idx="16">
                  <c:v>0.61444662500000002</c:v>
                </c:pt>
                <c:pt idx="17">
                  <c:v>0.61327014999999996</c:v>
                </c:pt>
                <c:pt idx="18">
                  <c:v>0.61337747500000006</c:v>
                </c:pt>
                <c:pt idx="19">
                  <c:v>0.61492409999999997</c:v>
                </c:pt>
                <c:pt idx="20">
                  <c:v>0.61945907499999997</c:v>
                </c:pt>
                <c:pt idx="21">
                  <c:v>0.62620165000000005</c:v>
                </c:pt>
                <c:pt idx="22">
                  <c:v>0.62601610000000008</c:v>
                </c:pt>
                <c:pt idx="23">
                  <c:v>0.62522312499999999</c:v>
                </c:pt>
                <c:pt idx="24">
                  <c:v>0.62177122499999993</c:v>
                </c:pt>
                <c:pt idx="25">
                  <c:v>0.61622377500000003</c:v>
                </c:pt>
                <c:pt idx="26">
                  <c:v>0.61407030000000007</c:v>
                </c:pt>
                <c:pt idx="27">
                  <c:v>0.60899639999999999</c:v>
                </c:pt>
                <c:pt idx="28">
                  <c:v>0.60397307500000008</c:v>
                </c:pt>
                <c:pt idx="29">
                  <c:v>0.60143072500000005</c:v>
                </c:pt>
                <c:pt idx="30">
                  <c:v>0.60093645000000007</c:v>
                </c:pt>
                <c:pt idx="31">
                  <c:v>0.60643405000000006</c:v>
                </c:pt>
                <c:pt idx="32">
                  <c:v>0.61266832500000001</c:v>
                </c:pt>
                <c:pt idx="33">
                  <c:v>0.616823075</c:v>
                </c:pt>
                <c:pt idx="34">
                  <c:v>0.62324222499999993</c:v>
                </c:pt>
                <c:pt idx="35">
                  <c:v>0.62144592499999995</c:v>
                </c:pt>
                <c:pt idx="36">
                  <c:v>0.619782375</c:v>
                </c:pt>
                <c:pt idx="37">
                  <c:v>0.61265930000000002</c:v>
                </c:pt>
                <c:pt idx="38">
                  <c:v>0.60298502500000006</c:v>
                </c:pt>
                <c:pt idx="39">
                  <c:v>0.60136092499999994</c:v>
                </c:pt>
                <c:pt idx="40">
                  <c:v>0.60041647499999995</c:v>
                </c:pt>
                <c:pt idx="41">
                  <c:v>0.60461407499999997</c:v>
                </c:pt>
                <c:pt idx="42">
                  <c:v>0.60535822500000003</c:v>
                </c:pt>
                <c:pt idx="43">
                  <c:v>0.60663159999999994</c:v>
                </c:pt>
                <c:pt idx="44">
                  <c:v>0.60755939999999997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5-4D89-8AC5-84B4D14B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357560"/>
        <c:axId val="183357952"/>
      </c:lineChart>
      <c:catAx>
        <c:axId val="18335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952"/>
        <c:crosses val="autoZero"/>
        <c:auto val="1"/>
        <c:lblAlgn val="ctr"/>
        <c:lblOffset val="100"/>
        <c:noMultiLvlLbl val="0"/>
      </c:catAx>
      <c:valAx>
        <c:axId val="183357952"/>
        <c:scaling>
          <c:orientation val="minMax"/>
          <c:max val="0.70000000000000007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'1.Coef. Gini'!$D$94</c:f>
              <c:strCache>
                <c:ptCount val="1"/>
                <c:pt idx="0">
                  <c:v>4º trim / 2019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Gini'!$E$94:$AA$94</c:f>
              <c:numCache>
                <c:formatCode>0.000</c:formatCode>
                <c:ptCount val="23"/>
                <c:pt idx="0">
                  <c:v>0.59876612500000004</c:v>
                </c:pt>
                <c:pt idx="1">
                  <c:v>0.61260487499999994</c:v>
                </c:pt>
                <c:pt idx="2">
                  <c:v>0.57980732499999998</c:v>
                </c:pt>
                <c:pt idx="3">
                  <c:v>0.57913780000000004</c:v>
                </c:pt>
                <c:pt idx="4">
                  <c:v>0.60924502499999988</c:v>
                </c:pt>
                <c:pt idx="5">
                  <c:v>0.62868005000000005</c:v>
                </c:pt>
                <c:pt idx="6">
                  <c:v>0.64382389999999989</c:v>
                </c:pt>
                <c:pt idx="7">
                  <c:v>0.66413222500000002</c:v>
                </c:pt>
                <c:pt idx="8">
                  <c:v>0.64126852500000009</c:v>
                </c:pt>
                <c:pt idx="9">
                  <c:v>0.6381464750000001</c:v>
                </c:pt>
                <c:pt idx="10">
                  <c:v>0.62546655000000007</c:v>
                </c:pt>
                <c:pt idx="11">
                  <c:v>0.63959515</c:v>
                </c:pt>
                <c:pt idx="12">
                  <c:v>0.56635809999999998</c:v>
                </c:pt>
                <c:pt idx="13">
                  <c:v>0.59043777500000005</c:v>
                </c:pt>
                <c:pt idx="14">
                  <c:v>0.62707025000000005</c:v>
                </c:pt>
                <c:pt idx="15">
                  <c:v>0.62254022499999995</c:v>
                </c:pt>
                <c:pt idx="16">
                  <c:v>0.55349987499999997</c:v>
                </c:pt>
                <c:pt idx="17">
                  <c:v>0.51927672499999999</c:v>
                </c:pt>
                <c:pt idx="18">
                  <c:v>0.59274329999999997</c:v>
                </c:pt>
                <c:pt idx="19">
                  <c:v>0.57533505000000007</c:v>
                </c:pt>
                <c:pt idx="20">
                  <c:v>0.53231707500000003</c:v>
                </c:pt>
                <c:pt idx="21">
                  <c:v>0.60397307500000008</c:v>
                </c:pt>
                <c:pt idx="22">
                  <c:v>0.62185582499999992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2-41E1-B77C-F3F95A8CE750}"/>
            </c:ext>
          </c:extLst>
        </c:ser>
        <c:ser>
          <c:idx val="0"/>
          <c:order val="1"/>
          <c:tx>
            <c:strRef>
              <c:f>'1.Coef. Gini'!$D$106</c:f>
              <c:strCache>
                <c:ptCount val="1"/>
                <c:pt idx="0">
                  <c:v>4º trim / 2022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'1.Coef. Gini'!$E$106:$AA$106</c:f>
              <c:numCache>
                <c:formatCode>0.000</c:formatCode>
                <c:ptCount val="23"/>
                <c:pt idx="0">
                  <c:v>0.57344460000000008</c:v>
                </c:pt>
                <c:pt idx="1">
                  <c:v>0.623081675</c:v>
                </c:pt>
                <c:pt idx="2">
                  <c:v>0.57712537499999994</c:v>
                </c:pt>
                <c:pt idx="3">
                  <c:v>0.59440139999999997</c:v>
                </c:pt>
                <c:pt idx="4">
                  <c:v>0.60407105000000005</c:v>
                </c:pt>
                <c:pt idx="5">
                  <c:v>0.62017445000000004</c:v>
                </c:pt>
                <c:pt idx="6">
                  <c:v>0.64408422500000007</c:v>
                </c:pt>
                <c:pt idx="7">
                  <c:v>0.65718879999999991</c:v>
                </c:pt>
                <c:pt idx="8">
                  <c:v>0.62386057500000003</c:v>
                </c:pt>
                <c:pt idx="9">
                  <c:v>0.61470074999999991</c:v>
                </c:pt>
                <c:pt idx="10">
                  <c:v>0.64805785000000005</c:v>
                </c:pt>
                <c:pt idx="11">
                  <c:v>0.63778187499999994</c:v>
                </c:pt>
                <c:pt idx="12">
                  <c:v>0.57254024999999997</c:v>
                </c:pt>
                <c:pt idx="13">
                  <c:v>0.58829647500000004</c:v>
                </c:pt>
                <c:pt idx="14">
                  <c:v>0.63524582499999993</c:v>
                </c:pt>
                <c:pt idx="15">
                  <c:v>0.60521647499999998</c:v>
                </c:pt>
                <c:pt idx="16">
                  <c:v>0.55774992499999998</c:v>
                </c:pt>
                <c:pt idx="17">
                  <c:v>0.54615297500000004</c:v>
                </c:pt>
                <c:pt idx="18">
                  <c:v>0.57592655000000004</c:v>
                </c:pt>
                <c:pt idx="19">
                  <c:v>0.52923077500000004</c:v>
                </c:pt>
                <c:pt idx="20">
                  <c:v>0.55409902499999997</c:v>
                </c:pt>
                <c:pt idx="21">
                  <c:v>0.60041647499999995</c:v>
                </c:pt>
                <c:pt idx="22">
                  <c:v>0.61640670000000009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3-4E66-A41C-12EF0862BF0E}"/>
            </c:ext>
          </c:extLst>
        </c:ser>
        <c:ser>
          <c:idx val="1"/>
          <c:order val="2"/>
          <c:tx>
            <c:strRef>
              <c:f>'1.Coef. Gini'!$D$110</c:f>
              <c:strCache>
                <c:ptCount val="1"/>
                <c:pt idx="0">
                  <c:v>4º trim / 2023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'1.Coef. Gini'!$E$65:$AA$65</c:f>
              <c:strCache>
                <c:ptCount val="23"/>
                <c:pt idx="0">
                  <c:v>Manaus</c:v>
                </c:pt>
                <c:pt idx="1">
                  <c:v>Belém</c:v>
                </c:pt>
                <c:pt idx="2">
                  <c:v>Macapá</c:v>
                </c:pt>
                <c:pt idx="3">
                  <c:v>Grande São Luís</c:v>
                </c:pt>
                <c:pt idx="4">
                  <c:v>Teresina</c:v>
                </c:pt>
                <c:pt idx="5">
                  <c:v>Fortaleza</c:v>
                </c:pt>
                <c:pt idx="6">
                  <c:v>Natal</c:v>
                </c:pt>
                <c:pt idx="7">
                  <c:v>João Pessoa</c:v>
                </c:pt>
                <c:pt idx="8">
                  <c:v>Recife</c:v>
                </c:pt>
                <c:pt idx="9">
                  <c:v>Maceió</c:v>
                </c:pt>
                <c:pt idx="10">
                  <c:v>Aracaju</c:v>
                </c:pt>
                <c:pt idx="11">
                  <c:v>Salvador</c:v>
                </c:pt>
                <c:pt idx="12">
                  <c:v>Belo Horizonte</c:v>
                </c:pt>
                <c:pt idx="13">
                  <c:v>Grande Vitória</c:v>
                </c:pt>
                <c:pt idx="14">
                  <c:v>Rio de Janeiro</c:v>
                </c:pt>
                <c:pt idx="15">
                  <c:v>São Paulo</c:v>
                </c:pt>
                <c:pt idx="16">
                  <c:v>Curitiba</c:v>
                </c:pt>
                <c:pt idx="17">
                  <c:v>Florianópolis</c:v>
                </c:pt>
                <c:pt idx="18">
                  <c:v>Porto Alegre</c:v>
                </c:pt>
                <c:pt idx="19">
                  <c:v>Vale do Rio Cuiabá</c:v>
                </c:pt>
                <c:pt idx="20">
                  <c:v>Goiânia</c:v>
                </c:pt>
                <c:pt idx="21">
                  <c:v>Distrito Federal</c:v>
                </c:pt>
                <c:pt idx="22">
                  <c:v>Conjunto RMs</c:v>
                </c:pt>
              </c:strCache>
            </c:strRef>
          </c:cat>
          <c:val>
            <c:numRef>
              <c:f>'1.Coef. Gini'!$E$110:$AA$110</c:f>
              <c:numCache>
                <c:formatCode>0.000</c:formatCode>
                <c:ptCount val="23"/>
                <c:pt idx="0">
                  <c:v>0.5859588</c:v>
                </c:pt>
                <c:pt idx="1">
                  <c:v>0.62743247499999999</c:v>
                </c:pt>
                <c:pt idx="2">
                  <c:v>0.56432672500000003</c:v>
                </c:pt>
                <c:pt idx="3">
                  <c:v>0.61461502499999998</c:v>
                </c:pt>
                <c:pt idx="4">
                  <c:v>0.64713755000000006</c:v>
                </c:pt>
                <c:pt idx="5">
                  <c:v>0.63842592499999995</c:v>
                </c:pt>
                <c:pt idx="6">
                  <c:v>0.65232270000000003</c:v>
                </c:pt>
                <c:pt idx="7">
                  <c:v>0.66953039999999997</c:v>
                </c:pt>
                <c:pt idx="8">
                  <c:v>0.63616092499999999</c:v>
                </c:pt>
                <c:pt idx="9">
                  <c:v>0.61545012499999996</c:v>
                </c:pt>
                <c:pt idx="10">
                  <c:v>0.65678237500000003</c:v>
                </c:pt>
                <c:pt idx="11">
                  <c:v>0.64832539999999994</c:v>
                </c:pt>
                <c:pt idx="12">
                  <c:v>0.59400387500000007</c:v>
                </c:pt>
                <c:pt idx="13">
                  <c:v>0.59359177499999993</c:v>
                </c:pt>
                <c:pt idx="14">
                  <c:v>0.63515442499999997</c:v>
                </c:pt>
                <c:pt idx="15">
                  <c:v>0.61641975000000004</c:v>
                </c:pt>
                <c:pt idx="16">
                  <c:v>0.56422692500000005</c:v>
                </c:pt>
                <c:pt idx="17">
                  <c:v>0.55597605000000005</c:v>
                </c:pt>
                <c:pt idx="18">
                  <c:v>0.58242532499999999</c:v>
                </c:pt>
                <c:pt idx="19">
                  <c:v>0.55419499999999999</c:v>
                </c:pt>
                <c:pt idx="20">
                  <c:v>0.56719132500000002</c:v>
                </c:pt>
                <c:pt idx="21">
                  <c:v>0.60755939999999997</c:v>
                </c:pt>
                <c:pt idx="22">
                  <c:v>0.62582152499999999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3-4E66-A41C-12EF0862B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3358736"/>
        <c:axId val="183359128"/>
      </c:barChart>
      <c:catAx>
        <c:axId val="183358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9128"/>
        <c:crosses val="autoZero"/>
        <c:auto val="1"/>
        <c:lblAlgn val="ctr"/>
        <c:lblOffset val="100"/>
        <c:noMultiLvlLbl val="0"/>
      </c:catAx>
      <c:valAx>
        <c:axId val="183359128"/>
        <c:scaling>
          <c:orientation val="minMax"/>
          <c:min val="0.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35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609599</xdr:colOff>
      <xdr:row>0</xdr:row>
      <xdr:rowOff>95250</xdr:rowOff>
    </xdr:from>
    <xdr:to>
      <xdr:col>43</xdr:col>
      <xdr:colOff>68036</xdr:colOff>
      <xdr:row>25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575580</xdr:colOff>
      <xdr:row>27</xdr:row>
      <xdr:rowOff>148997</xdr:rowOff>
    </xdr:from>
    <xdr:to>
      <xdr:col>43</xdr:col>
      <xdr:colOff>108856</xdr:colOff>
      <xdr:row>54</xdr:row>
      <xdr:rowOff>58511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40822</xdr:colOff>
      <xdr:row>64</xdr:row>
      <xdr:rowOff>61231</xdr:rowOff>
    </xdr:from>
    <xdr:to>
      <xdr:col>43</xdr:col>
      <xdr:colOff>27214</xdr:colOff>
      <xdr:row>84</xdr:row>
      <xdr:rowOff>40820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46264</xdr:colOff>
      <xdr:row>85</xdr:row>
      <xdr:rowOff>38778</xdr:rowOff>
    </xdr:from>
    <xdr:to>
      <xdr:col>43</xdr:col>
      <xdr:colOff>27214</xdr:colOff>
      <xdr:row>106</xdr:row>
      <xdr:rowOff>163286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23130</xdr:colOff>
      <xdr:row>108</xdr:row>
      <xdr:rowOff>167367</xdr:rowOff>
    </xdr:from>
    <xdr:to>
      <xdr:col>42</xdr:col>
      <xdr:colOff>639536</xdr:colOff>
      <xdr:row>130</xdr:row>
      <xdr:rowOff>136070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46262</xdr:colOff>
      <xdr:row>131</xdr:row>
      <xdr:rowOff>100693</xdr:rowOff>
    </xdr:from>
    <xdr:to>
      <xdr:col>42</xdr:col>
      <xdr:colOff>625929</xdr:colOff>
      <xdr:row>154</xdr:row>
      <xdr:rowOff>68036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47624</xdr:colOff>
      <xdr:row>156</xdr:row>
      <xdr:rowOff>24493</xdr:rowOff>
    </xdr:from>
    <xdr:to>
      <xdr:col>42</xdr:col>
      <xdr:colOff>598715</xdr:colOff>
      <xdr:row>178</xdr:row>
      <xdr:rowOff>13607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88446</xdr:colOff>
      <xdr:row>179</xdr:row>
      <xdr:rowOff>170769</xdr:rowOff>
    </xdr:from>
    <xdr:to>
      <xdr:col>42</xdr:col>
      <xdr:colOff>625928</xdr:colOff>
      <xdr:row>202</xdr:row>
      <xdr:rowOff>13606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6804</xdr:colOff>
      <xdr:row>114</xdr:row>
      <xdr:rowOff>21770</xdr:rowOff>
    </xdr:from>
    <xdr:to>
      <xdr:col>15</xdr:col>
      <xdr:colOff>16329</xdr:colOff>
      <xdr:row>160</xdr:row>
      <xdr:rowOff>20411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F2D7818-6B82-4259-9368-EB63A212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183028</xdr:colOff>
      <xdr:row>59</xdr:row>
      <xdr:rowOff>46878</xdr:rowOff>
    </xdr:from>
    <xdr:to>
      <xdr:col>32</xdr:col>
      <xdr:colOff>66675</xdr:colOff>
      <xdr:row>112</xdr:row>
      <xdr:rowOff>132603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59</xdr:row>
      <xdr:rowOff>98050</xdr:rowOff>
    </xdr:from>
    <xdr:to>
      <xdr:col>17</xdr:col>
      <xdr:colOff>31750</xdr:colOff>
      <xdr:row>84</xdr:row>
      <xdr:rowOff>12326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263979</xdr:colOff>
      <xdr:row>8</xdr:row>
      <xdr:rowOff>166685</xdr:rowOff>
    </xdr:from>
    <xdr:to>
      <xdr:col>63</xdr:col>
      <xdr:colOff>342900</xdr:colOff>
      <xdr:row>28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61678-9524-4544-9363-217D71DD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56</xdr:col>
      <xdr:colOff>325360</xdr:colOff>
      <xdr:row>101</xdr:row>
      <xdr:rowOff>109989</xdr:rowOff>
    </xdr:from>
    <xdr:to>
      <xdr:col>67</xdr:col>
      <xdr:colOff>408215</xdr:colOff>
      <xdr:row>144</xdr:row>
      <xdr:rowOff>137584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62413-0F5E-4D80-B331-8113E793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571499</xdr:colOff>
      <xdr:row>193</xdr:row>
      <xdr:rowOff>4761</xdr:rowOff>
    </xdr:from>
    <xdr:to>
      <xdr:col>10</xdr:col>
      <xdr:colOff>639536</xdr:colOff>
      <xdr:row>215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93161FB-EDA3-4329-8D8C-76C48F78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455838</xdr:colOff>
      <xdr:row>188</xdr:row>
      <xdr:rowOff>95250</xdr:rowOff>
    </xdr:from>
    <xdr:to>
      <xdr:col>21</xdr:col>
      <xdr:colOff>674914</xdr:colOff>
      <xdr:row>231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44F2A37-5228-4D7B-9C99-B39FA0D1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479724</xdr:colOff>
      <xdr:row>76</xdr:row>
      <xdr:rowOff>105757</xdr:rowOff>
    </xdr:from>
    <xdr:to>
      <xdr:col>71</xdr:col>
      <xdr:colOff>0</xdr:colOff>
      <xdr:row>99</xdr:row>
      <xdr:rowOff>105229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1289FF-2A9B-462D-9692-BB895F4B7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337608</xdr:colOff>
      <xdr:row>31</xdr:row>
      <xdr:rowOff>70378</xdr:rowOff>
    </xdr:from>
    <xdr:to>
      <xdr:col>64</xdr:col>
      <xdr:colOff>585107</xdr:colOff>
      <xdr:row>55</xdr:row>
      <xdr:rowOff>13607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4162F04-9A59-B21F-025B-8746E550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71</xdr:col>
      <xdr:colOff>228600</xdr:colOff>
      <xdr:row>76</xdr:row>
      <xdr:rowOff>85725</xdr:rowOff>
    </xdr:from>
    <xdr:to>
      <xdr:col>87</xdr:col>
      <xdr:colOff>606126</xdr:colOff>
      <xdr:row>99</xdr:row>
      <xdr:rowOff>85197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0DC9F0-5326-4E92-A776-42A8AF9D1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71</xdr:col>
      <xdr:colOff>228600</xdr:colOff>
      <xdr:row>51</xdr:row>
      <xdr:rowOff>161925</xdr:rowOff>
    </xdr:from>
    <xdr:to>
      <xdr:col>87</xdr:col>
      <xdr:colOff>606126</xdr:colOff>
      <xdr:row>76</xdr:row>
      <xdr:rowOff>37572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62AA91-FB7F-477C-A90F-25F02B00D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64</xdr:row>
      <xdr:rowOff>133349</xdr:rowOff>
    </xdr:from>
    <xdr:to>
      <xdr:col>15</xdr:col>
      <xdr:colOff>625929</xdr:colOff>
      <xdr:row>90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89804</xdr:colOff>
      <xdr:row>65</xdr:row>
      <xdr:rowOff>14967</xdr:rowOff>
    </xdr:from>
    <xdr:to>
      <xdr:col>32</xdr:col>
      <xdr:colOff>95250</xdr:colOff>
      <xdr:row>89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38099</xdr:colOff>
      <xdr:row>99</xdr:row>
      <xdr:rowOff>57149</xdr:rowOff>
    </xdr:from>
    <xdr:to>
      <xdr:col>34</xdr:col>
      <xdr:colOff>171450</xdr:colOff>
      <xdr:row>140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142874</xdr:colOff>
      <xdr:row>99</xdr:row>
      <xdr:rowOff>61912</xdr:rowOff>
    </xdr:from>
    <xdr:to>
      <xdr:col>15</xdr:col>
      <xdr:colOff>381000</xdr:colOff>
      <xdr:row>126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B9B52A-D995-51F3-7FD1-00C491D2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82</xdr:row>
      <xdr:rowOff>104775</xdr:rowOff>
    </xdr:from>
    <xdr:to>
      <xdr:col>10</xdr:col>
      <xdr:colOff>104774</xdr:colOff>
      <xdr:row>98</xdr:row>
      <xdr:rowOff>157162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741D5A-B712-9A44-5418-90570E52C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200023</xdr:colOff>
      <xdr:row>83</xdr:row>
      <xdr:rowOff>14285</xdr:rowOff>
    </xdr:from>
    <xdr:to>
      <xdr:col>21</xdr:col>
      <xdr:colOff>104774</xdr:colOff>
      <xdr:row>121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55B703-A2B2-80CE-197C-E8EF65980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B058-2BCC-4096-9AB7-E2233B5A635C}">
  <dimension ref="A1:A96"/>
  <sheetViews>
    <sheetView workbookViewId="0">
      <selection sqref="A1:A1048576"/>
    </sheetView>
  </sheetViews>
  <sheetFormatPr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  <row r="33" spans="1:1" x14ac:dyDescent="0.3">
      <c r="A33" t="s">
        <v>149</v>
      </c>
    </row>
    <row r="34" spans="1:1" x14ac:dyDescent="0.3">
      <c r="A34" t="s">
        <v>150</v>
      </c>
    </row>
    <row r="35" spans="1:1" x14ac:dyDescent="0.3">
      <c r="A35" t="s">
        <v>151</v>
      </c>
    </row>
    <row r="36" spans="1:1" x14ac:dyDescent="0.3">
      <c r="A36" t="s">
        <v>152</v>
      </c>
    </row>
    <row r="37" spans="1:1" x14ac:dyDescent="0.3">
      <c r="A37" t="s">
        <v>153</v>
      </c>
    </row>
    <row r="38" spans="1:1" x14ac:dyDescent="0.3">
      <c r="A38" t="s">
        <v>154</v>
      </c>
    </row>
    <row r="39" spans="1:1" x14ac:dyDescent="0.3">
      <c r="A39" t="s">
        <v>155</v>
      </c>
    </row>
    <row r="40" spans="1:1" x14ac:dyDescent="0.3">
      <c r="A40" t="s">
        <v>156</v>
      </c>
    </row>
    <row r="41" spans="1:1" x14ac:dyDescent="0.3">
      <c r="A41" t="s">
        <v>157</v>
      </c>
    </row>
    <row r="42" spans="1:1" x14ac:dyDescent="0.3">
      <c r="A42" t="s">
        <v>158</v>
      </c>
    </row>
    <row r="43" spans="1:1" x14ac:dyDescent="0.3">
      <c r="A43" t="s">
        <v>159</v>
      </c>
    </row>
    <row r="44" spans="1:1" x14ac:dyDescent="0.3">
      <c r="A44" t="s">
        <v>160</v>
      </c>
    </row>
    <row r="45" spans="1:1" x14ac:dyDescent="0.3">
      <c r="A45" t="s">
        <v>161</v>
      </c>
    </row>
    <row r="46" spans="1:1" x14ac:dyDescent="0.3">
      <c r="A46" t="s">
        <v>162</v>
      </c>
    </row>
    <row r="47" spans="1:1" x14ac:dyDescent="0.3">
      <c r="A47" t="s">
        <v>163</v>
      </c>
    </row>
    <row r="48" spans="1:1" x14ac:dyDescent="0.3">
      <c r="A48" t="s">
        <v>164</v>
      </c>
    </row>
    <row r="49" spans="1:1" x14ac:dyDescent="0.3">
      <c r="A49" t="s">
        <v>165</v>
      </c>
    </row>
    <row r="50" spans="1:1" x14ac:dyDescent="0.3">
      <c r="A50" t="s">
        <v>166</v>
      </c>
    </row>
    <row r="51" spans="1:1" x14ac:dyDescent="0.3">
      <c r="A51" t="s">
        <v>167</v>
      </c>
    </row>
    <row r="52" spans="1:1" x14ac:dyDescent="0.3">
      <c r="A52" t="s">
        <v>168</v>
      </c>
    </row>
    <row r="53" spans="1:1" x14ac:dyDescent="0.3">
      <c r="A53" t="s">
        <v>169</v>
      </c>
    </row>
    <row r="54" spans="1:1" x14ac:dyDescent="0.3">
      <c r="A54" t="s">
        <v>170</v>
      </c>
    </row>
    <row r="55" spans="1:1" x14ac:dyDescent="0.3">
      <c r="A55" t="s">
        <v>171</v>
      </c>
    </row>
    <row r="56" spans="1:1" x14ac:dyDescent="0.3">
      <c r="A56" t="s">
        <v>172</v>
      </c>
    </row>
    <row r="57" spans="1:1" x14ac:dyDescent="0.3">
      <c r="A57" t="s">
        <v>173</v>
      </c>
    </row>
    <row r="58" spans="1:1" x14ac:dyDescent="0.3">
      <c r="A58" t="s">
        <v>174</v>
      </c>
    </row>
    <row r="59" spans="1:1" x14ac:dyDescent="0.3">
      <c r="A59" t="s">
        <v>175</v>
      </c>
    </row>
    <row r="60" spans="1:1" x14ac:dyDescent="0.3">
      <c r="A60" t="s">
        <v>176</v>
      </c>
    </row>
    <row r="61" spans="1:1" x14ac:dyDescent="0.3">
      <c r="A61" t="s">
        <v>177</v>
      </c>
    </row>
    <row r="62" spans="1:1" x14ac:dyDescent="0.3">
      <c r="A62" t="s">
        <v>178</v>
      </c>
    </row>
    <row r="63" spans="1:1" x14ac:dyDescent="0.3">
      <c r="A63" t="s">
        <v>179</v>
      </c>
    </row>
    <row r="64" spans="1:1" x14ac:dyDescent="0.3">
      <c r="A64" t="s">
        <v>180</v>
      </c>
    </row>
    <row r="65" spans="1:1" x14ac:dyDescent="0.3">
      <c r="A65" t="s">
        <v>181</v>
      </c>
    </row>
    <row r="66" spans="1:1" x14ac:dyDescent="0.3">
      <c r="A66" t="s">
        <v>182</v>
      </c>
    </row>
    <row r="67" spans="1:1" x14ac:dyDescent="0.3">
      <c r="A67" t="s">
        <v>183</v>
      </c>
    </row>
    <row r="68" spans="1:1" x14ac:dyDescent="0.3">
      <c r="A68" t="s">
        <v>184</v>
      </c>
    </row>
    <row r="69" spans="1:1" x14ac:dyDescent="0.3">
      <c r="A69" t="s">
        <v>185</v>
      </c>
    </row>
    <row r="70" spans="1:1" x14ac:dyDescent="0.3">
      <c r="A70" t="s">
        <v>186</v>
      </c>
    </row>
    <row r="71" spans="1:1" x14ac:dyDescent="0.3">
      <c r="A71" t="s">
        <v>187</v>
      </c>
    </row>
    <row r="72" spans="1:1" x14ac:dyDescent="0.3">
      <c r="A72" t="s">
        <v>188</v>
      </c>
    </row>
    <row r="73" spans="1:1" x14ac:dyDescent="0.3">
      <c r="A73" t="s">
        <v>189</v>
      </c>
    </row>
    <row r="74" spans="1:1" x14ac:dyDescent="0.3">
      <c r="A74" t="s">
        <v>190</v>
      </c>
    </row>
    <row r="75" spans="1:1" x14ac:dyDescent="0.3">
      <c r="A75" t="s">
        <v>191</v>
      </c>
    </row>
    <row r="76" spans="1:1" x14ac:dyDescent="0.3">
      <c r="A76" t="s">
        <v>192</v>
      </c>
    </row>
    <row r="77" spans="1:1" x14ac:dyDescent="0.3">
      <c r="A77" t="s">
        <v>193</v>
      </c>
    </row>
    <row r="78" spans="1:1" x14ac:dyDescent="0.3">
      <c r="A78" t="s">
        <v>194</v>
      </c>
    </row>
    <row r="79" spans="1:1" x14ac:dyDescent="0.3">
      <c r="A79" t="s">
        <v>195</v>
      </c>
    </row>
    <row r="80" spans="1:1" x14ac:dyDescent="0.3">
      <c r="A80" t="s">
        <v>196</v>
      </c>
    </row>
    <row r="81" spans="1:1" x14ac:dyDescent="0.3">
      <c r="A81" t="s">
        <v>197</v>
      </c>
    </row>
    <row r="82" spans="1:1" x14ac:dyDescent="0.3">
      <c r="A82" t="s">
        <v>198</v>
      </c>
    </row>
    <row r="83" spans="1:1" x14ac:dyDescent="0.3">
      <c r="A83" t="s">
        <v>199</v>
      </c>
    </row>
    <row r="84" spans="1:1" x14ac:dyDescent="0.3">
      <c r="A84" t="s">
        <v>200</v>
      </c>
    </row>
    <row r="85" spans="1:1" x14ac:dyDescent="0.3">
      <c r="A85" t="s">
        <v>201</v>
      </c>
    </row>
    <row r="86" spans="1:1" x14ac:dyDescent="0.3">
      <c r="A86" t="s">
        <v>202</v>
      </c>
    </row>
    <row r="87" spans="1:1" x14ac:dyDescent="0.3">
      <c r="A87" t="s">
        <v>203</v>
      </c>
    </row>
    <row r="88" spans="1:1" x14ac:dyDescent="0.3">
      <c r="A88" t="s">
        <v>204</v>
      </c>
    </row>
    <row r="89" spans="1:1" x14ac:dyDescent="0.3">
      <c r="A89" t="s">
        <v>205</v>
      </c>
    </row>
    <row r="90" spans="1:1" x14ac:dyDescent="0.3">
      <c r="A90" t="s">
        <v>206</v>
      </c>
    </row>
    <row r="91" spans="1:1" x14ac:dyDescent="0.3">
      <c r="A91" t="s">
        <v>207</v>
      </c>
    </row>
    <row r="92" spans="1:1" x14ac:dyDescent="0.3">
      <c r="A92" t="s">
        <v>208</v>
      </c>
    </row>
    <row r="93" spans="1:1" x14ac:dyDescent="0.3">
      <c r="A93" t="s">
        <v>209</v>
      </c>
    </row>
    <row r="94" spans="1:1" x14ac:dyDescent="0.3">
      <c r="A94" t="s">
        <v>210</v>
      </c>
    </row>
    <row r="95" spans="1:1" x14ac:dyDescent="0.3">
      <c r="A95" t="s">
        <v>211</v>
      </c>
    </row>
    <row r="96" spans="1:1" x14ac:dyDescent="0.3">
      <c r="A96" t="s">
        <v>212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496A-63FE-42A1-8DD9-6C236F1DA641}">
  <dimension ref="A1:AA96"/>
  <sheetViews>
    <sheetView topLeftCell="D1" zoomScale="80" zoomScaleNormal="80" workbookViewId="0">
      <selection activeCell="D1" sqref="D1"/>
    </sheetView>
  </sheetViews>
  <sheetFormatPr defaultRowHeight="14.4" x14ac:dyDescent="0.3"/>
  <cols>
    <col min="3" max="3" width="9.109375" style="60"/>
    <col min="4" max="4" width="9.5546875" bestFit="1" customWidth="1"/>
    <col min="5" max="5" width="11.33203125" customWidth="1"/>
    <col min="6" max="26" width="9.5546875" bestFit="1" customWidth="1"/>
  </cols>
  <sheetData>
    <row r="1" spans="1:27" x14ac:dyDescent="0.3">
      <c r="A1" t="s">
        <v>117</v>
      </c>
      <c r="B1" t="str">
        <f>MID(A1,4,9)</f>
        <v xml:space="preserve"> ,5748706</v>
      </c>
      <c r="C1" s="93">
        <v>0.57487060000000001</v>
      </c>
      <c r="D1" s="22">
        <f>C1</f>
        <v>0.57487060000000001</v>
      </c>
      <c r="E1" s="22">
        <f>C5</f>
        <v>0.61388140000000002</v>
      </c>
      <c r="F1" s="22">
        <f>C9</f>
        <v>0.56668450000000004</v>
      </c>
      <c r="G1" s="22">
        <f>C13</f>
        <v>0.64568420000000004</v>
      </c>
      <c r="H1" s="22">
        <f>C17</f>
        <v>0.63663709999999996</v>
      </c>
      <c r="I1" s="22">
        <f>C21</f>
        <v>0.63880300000000001</v>
      </c>
      <c r="J1" s="22">
        <f>C25</f>
        <v>0.64405219999999996</v>
      </c>
      <c r="K1" s="22">
        <f>C29</f>
        <v>0.65023730000000002</v>
      </c>
      <c r="L1" s="22">
        <f>C33</f>
        <v>0.62527279999999996</v>
      </c>
      <c r="M1" s="22">
        <f>C37</f>
        <v>0.62035759999999995</v>
      </c>
      <c r="N1" s="22">
        <f>C41</f>
        <v>0.68151510000000004</v>
      </c>
      <c r="O1" s="22">
        <f>C45</f>
        <v>0.65625929999999999</v>
      </c>
      <c r="P1" s="22">
        <f>C49</f>
        <v>0.59024209999999999</v>
      </c>
      <c r="Q1" s="22">
        <f>C53</f>
        <v>0.59992290000000004</v>
      </c>
      <c r="R1" s="22">
        <f>C57</f>
        <v>0.6360171</v>
      </c>
      <c r="S1" s="22">
        <f>C61</f>
        <v>0.61613209999999996</v>
      </c>
      <c r="T1" s="22">
        <f>C65</f>
        <v>0.56078070000000002</v>
      </c>
      <c r="U1" s="22">
        <f>C69</f>
        <v>0.5581682</v>
      </c>
      <c r="V1" s="22">
        <f>C73</f>
        <v>0.58062179999999997</v>
      </c>
      <c r="W1" s="22">
        <f>C77</f>
        <v>0.53475499999999998</v>
      </c>
      <c r="X1" s="22">
        <f>C81</f>
        <v>0.5787833</v>
      </c>
      <c r="Y1" s="22">
        <f>C85</f>
        <v>0.60800600000000005</v>
      </c>
      <c r="Z1" s="22">
        <f>C89</f>
        <v>0.62485800000000002</v>
      </c>
      <c r="AA1" s="31">
        <f>C93</f>
        <v>0.61708339999999995</v>
      </c>
    </row>
    <row r="2" spans="1:27" x14ac:dyDescent="0.3">
      <c r="A2" t="s">
        <v>118</v>
      </c>
      <c r="B2" t="str">
        <f t="shared" ref="B2:B65" si="0">MID(A2,4,9)</f>
        <v xml:space="preserve"> ,5927007</v>
      </c>
      <c r="C2" s="93">
        <v>0.59270069999999997</v>
      </c>
      <c r="D2" s="22">
        <f>C2</f>
        <v>0.59270069999999997</v>
      </c>
      <c r="E2" s="22">
        <f>C6</f>
        <v>0.64077969999999995</v>
      </c>
      <c r="F2" s="22">
        <f>C10</f>
        <v>0.56172889999999998</v>
      </c>
      <c r="G2" s="22">
        <f>C14</f>
        <v>0.63424139999999996</v>
      </c>
      <c r="H2" s="22">
        <f>C18</f>
        <v>0.64578000000000002</v>
      </c>
      <c r="I2" s="22">
        <f>C22</f>
        <v>0.63956849999999998</v>
      </c>
      <c r="J2" s="22">
        <f>C26</f>
        <v>0.63909990000000005</v>
      </c>
      <c r="K2" s="22">
        <f>C30</f>
        <v>0.65229890000000001</v>
      </c>
      <c r="L2" s="22">
        <f>C34</f>
        <v>0.63078100000000004</v>
      </c>
      <c r="M2" s="22">
        <f>C38</f>
        <v>0.61490719999999999</v>
      </c>
      <c r="N2" s="22">
        <f>C42</f>
        <v>0.65426620000000002</v>
      </c>
      <c r="O2" s="22">
        <f>C46</f>
        <v>0.64036720000000003</v>
      </c>
      <c r="P2" s="22">
        <f>C50</f>
        <v>0.59585089999999996</v>
      </c>
      <c r="Q2" s="22">
        <f>C54</f>
        <v>0.58950599999999997</v>
      </c>
      <c r="R2" s="22">
        <f>C58</f>
        <v>0.63498699999999997</v>
      </c>
      <c r="S2" s="22">
        <f>C62</f>
        <v>0.61897170000000001</v>
      </c>
      <c r="T2" s="22">
        <f>C66</f>
        <v>0.57121560000000005</v>
      </c>
      <c r="U2" s="22">
        <f>C70</f>
        <v>0.55191920000000005</v>
      </c>
      <c r="V2" s="22">
        <f>C74</f>
        <v>0.57788870000000003</v>
      </c>
      <c r="W2" s="22">
        <f>C78</f>
        <v>0.56025150000000001</v>
      </c>
      <c r="X2" s="22">
        <f>C82</f>
        <v>0.57166530000000004</v>
      </c>
      <c r="Y2" s="22">
        <f>C86</f>
        <v>0.59744450000000004</v>
      </c>
      <c r="Z2" s="22">
        <f>C90</f>
        <v>0.62621720000000003</v>
      </c>
      <c r="AA2" s="31">
        <f>C94</f>
        <v>0.61513689999999999</v>
      </c>
    </row>
    <row r="3" spans="1:27" x14ac:dyDescent="0.3">
      <c r="A3" t="s">
        <v>119</v>
      </c>
      <c r="B3" t="str">
        <f t="shared" si="0"/>
        <v xml:space="preserve"> ,5742959</v>
      </c>
      <c r="C3" s="93">
        <v>0.57429589999999997</v>
      </c>
      <c r="D3" s="22">
        <f>C3</f>
        <v>0.57429589999999997</v>
      </c>
      <c r="E3" s="22">
        <f>C7</f>
        <v>0.62405460000000001</v>
      </c>
      <c r="F3" s="22">
        <f>C11</f>
        <v>0.56005530000000003</v>
      </c>
      <c r="G3" s="22">
        <f>C15</f>
        <v>0.5928525</v>
      </c>
      <c r="H3" s="22">
        <f>C19</f>
        <v>0.64687879999999998</v>
      </c>
      <c r="I3" s="22">
        <f>C23</f>
        <v>0.62667110000000004</v>
      </c>
      <c r="J3" s="22">
        <f>C27</f>
        <v>0.65402850000000001</v>
      </c>
      <c r="K3" s="22">
        <f>C31</f>
        <v>0.69021600000000005</v>
      </c>
      <c r="L3" s="22">
        <f>C35</f>
        <v>0.64019250000000005</v>
      </c>
      <c r="M3" s="22">
        <f>C39</f>
        <v>0.61063319999999999</v>
      </c>
      <c r="N3" s="22">
        <f>C43</f>
        <v>0.64534720000000001</v>
      </c>
      <c r="O3" s="22">
        <f>C47</f>
        <v>0.65861550000000002</v>
      </c>
      <c r="P3" s="22">
        <f>C51</f>
        <v>0.60481399999999996</v>
      </c>
      <c r="Q3" s="22">
        <f>C55</f>
        <v>0.59662380000000004</v>
      </c>
      <c r="R3" s="22">
        <f>C59</f>
        <v>0.63608620000000005</v>
      </c>
      <c r="S3" s="22">
        <f>C63</f>
        <v>0.61398909999999995</v>
      </c>
      <c r="T3" s="22">
        <f>C67</f>
        <v>0.5690788</v>
      </c>
      <c r="U3" s="22">
        <f>C71</f>
        <v>0.5549674</v>
      </c>
      <c r="V3" s="22">
        <f>C75</f>
        <v>0.58123829999999999</v>
      </c>
      <c r="W3" s="22">
        <f>C79</f>
        <v>0.55457520000000005</v>
      </c>
      <c r="X3" s="22">
        <f>C83</f>
        <v>0.57025899999999996</v>
      </c>
      <c r="Y3" s="22">
        <f>C87</f>
        <v>0.61166580000000004</v>
      </c>
      <c r="Z3" s="22">
        <f>C91</f>
        <v>0.62637509999999996</v>
      </c>
      <c r="AA3" s="31">
        <f>C95</f>
        <v>0.61663659999999998</v>
      </c>
    </row>
    <row r="4" spans="1:27" x14ac:dyDescent="0.3">
      <c r="A4" t="s">
        <v>120</v>
      </c>
      <c r="B4" t="str">
        <f t="shared" si="0"/>
        <v xml:space="preserve">  ,601968</v>
      </c>
      <c r="C4" s="93">
        <v>0.60196799999999995</v>
      </c>
      <c r="D4" s="22">
        <f>C4</f>
        <v>0.60196799999999995</v>
      </c>
      <c r="E4" s="22">
        <f>C8</f>
        <v>0.63101419999999997</v>
      </c>
      <c r="F4" s="22">
        <f>C12</f>
        <v>0.56883819999999996</v>
      </c>
      <c r="G4" s="22">
        <f>C16</f>
        <v>0.58568200000000004</v>
      </c>
      <c r="H4" s="22">
        <f>C20</f>
        <v>0.65925429999999996</v>
      </c>
      <c r="I4" s="22">
        <f>C24</f>
        <v>0.64866109999999999</v>
      </c>
      <c r="J4" s="22">
        <f>C28</f>
        <v>0.67211019999999999</v>
      </c>
      <c r="K4" s="22">
        <f>C32</f>
        <v>0.68536940000000002</v>
      </c>
      <c r="L4" s="22">
        <f>C36</f>
        <v>0.64839740000000001</v>
      </c>
      <c r="M4" s="22">
        <f>C40</f>
        <v>0.61590250000000002</v>
      </c>
      <c r="N4" s="22">
        <f>C44</f>
        <v>0.64600100000000005</v>
      </c>
      <c r="O4" s="22">
        <f>C48</f>
        <v>0.63805959999999995</v>
      </c>
      <c r="P4" s="22">
        <f>C52</f>
        <v>0.58510850000000003</v>
      </c>
      <c r="Q4" s="22">
        <f>C56</f>
        <v>0.58831440000000002</v>
      </c>
      <c r="R4" s="22">
        <f>C60</f>
        <v>0.63352739999999996</v>
      </c>
      <c r="S4" s="22">
        <f>C64</f>
        <v>0.61658610000000003</v>
      </c>
      <c r="T4" s="22">
        <f>C68</f>
        <v>0.55583260000000001</v>
      </c>
      <c r="U4" s="22">
        <f>C72</f>
        <v>0.55884940000000005</v>
      </c>
      <c r="V4" s="22">
        <f>C76</f>
        <v>0.58995249999999999</v>
      </c>
      <c r="W4" s="22">
        <f>C80</f>
        <v>0.56719830000000004</v>
      </c>
      <c r="X4" s="22">
        <f>C84</f>
        <v>0.54805769999999998</v>
      </c>
      <c r="Y4" s="22">
        <f>C88</f>
        <v>0.61312129999999998</v>
      </c>
      <c r="Z4" s="22">
        <f>C92</f>
        <v>0.62583580000000005</v>
      </c>
      <c r="AA4" s="31">
        <f>C96</f>
        <v>0.61748349999999996</v>
      </c>
    </row>
    <row r="5" spans="1:27" x14ac:dyDescent="0.3">
      <c r="A5" t="s">
        <v>121</v>
      </c>
      <c r="B5" t="str">
        <f t="shared" si="0"/>
        <v xml:space="preserve"> ,6138814</v>
      </c>
      <c r="C5" s="93">
        <v>0.61388140000000002</v>
      </c>
    </row>
    <row r="6" spans="1:27" x14ac:dyDescent="0.3">
      <c r="A6" t="s">
        <v>122</v>
      </c>
      <c r="B6" t="str">
        <f t="shared" si="0"/>
        <v xml:space="preserve"> ,6407797</v>
      </c>
      <c r="C6" s="93">
        <v>0.64077969999999995</v>
      </c>
    </row>
    <row r="7" spans="1:27" x14ac:dyDescent="0.3">
      <c r="A7" t="s">
        <v>123</v>
      </c>
      <c r="B7" t="str">
        <f t="shared" si="0"/>
        <v xml:space="preserve"> ,6240546</v>
      </c>
      <c r="C7" s="93">
        <v>0.62405460000000001</v>
      </c>
    </row>
    <row r="8" spans="1:27" x14ac:dyDescent="0.3">
      <c r="A8" t="s">
        <v>124</v>
      </c>
      <c r="B8" t="str">
        <f t="shared" si="0"/>
        <v xml:space="preserve"> ,6310142</v>
      </c>
      <c r="C8" s="93">
        <v>0.63101419999999997</v>
      </c>
    </row>
    <row r="9" spans="1:27" x14ac:dyDescent="0.3">
      <c r="A9" t="s">
        <v>125</v>
      </c>
      <c r="B9" t="str">
        <f t="shared" si="0"/>
        <v xml:space="preserve"> ,5666845</v>
      </c>
      <c r="C9" s="93">
        <v>0.56668450000000004</v>
      </c>
    </row>
    <row r="10" spans="1:27" x14ac:dyDescent="0.3">
      <c r="A10" t="s">
        <v>126</v>
      </c>
      <c r="B10" t="str">
        <f t="shared" si="0"/>
        <v xml:space="preserve"> ,5617289</v>
      </c>
      <c r="C10" s="93">
        <v>0.56172889999999998</v>
      </c>
    </row>
    <row r="11" spans="1:27" x14ac:dyDescent="0.3">
      <c r="A11" t="s">
        <v>127</v>
      </c>
      <c r="B11" t="str">
        <f t="shared" si="0"/>
        <v xml:space="preserve"> ,5600553</v>
      </c>
      <c r="C11" s="93">
        <v>0.56005530000000003</v>
      </c>
    </row>
    <row r="12" spans="1:27" x14ac:dyDescent="0.3">
      <c r="A12" t="s">
        <v>128</v>
      </c>
      <c r="B12" t="str">
        <f t="shared" si="0"/>
        <v xml:space="preserve"> ,5688382</v>
      </c>
      <c r="C12" s="93">
        <v>0.56883819999999996</v>
      </c>
    </row>
    <row r="13" spans="1:27" x14ac:dyDescent="0.3">
      <c r="A13" t="s">
        <v>129</v>
      </c>
      <c r="B13" t="str">
        <f t="shared" si="0"/>
        <v xml:space="preserve"> ,6456842</v>
      </c>
      <c r="C13" s="93">
        <v>0.64568420000000004</v>
      </c>
    </row>
    <row r="14" spans="1:27" x14ac:dyDescent="0.3">
      <c r="A14" t="s">
        <v>130</v>
      </c>
      <c r="B14" t="str">
        <f t="shared" si="0"/>
        <v xml:space="preserve"> ,6342414</v>
      </c>
      <c r="C14" s="93">
        <v>0.63424139999999996</v>
      </c>
    </row>
    <row r="15" spans="1:27" x14ac:dyDescent="0.3">
      <c r="A15" t="s">
        <v>131</v>
      </c>
      <c r="B15" t="str">
        <f t="shared" si="0"/>
        <v xml:space="preserve"> ,5928525</v>
      </c>
      <c r="C15" s="93">
        <v>0.5928525</v>
      </c>
    </row>
    <row r="16" spans="1:27" x14ac:dyDescent="0.3">
      <c r="A16" t="s">
        <v>132</v>
      </c>
      <c r="B16" t="str">
        <f t="shared" si="0"/>
        <v xml:space="preserve">  ,585682</v>
      </c>
      <c r="C16" s="93">
        <v>0.58568200000000004</v>
      </c>
    </row>
    <row r="17" spans="1:3" x14ac:dyDescent="0.3">
      <c r="A17" t="s">
        <v>133</v>
      </c>
      <c r="B17" t="str">
        <f t="shared" si="0"/>
        <v xml:space="preserve"> ,6366371</v>
      </c>
      <c r="C17" s="93">
        <v>0.63663709999999996</v>
      </c>
    </row>
    <row r="18" spans="1:3" x14ac:dyDescent="0.3">
      <c r="A18" t="s">
        <v>134</v>
      </c>
      <c r="B18" t="str">
        <f t="shared" si="0"/>
        <v xml:space="preserve">   ,64578</v>
      </c>
      <c r="C18" s="93">
        <v>0.64578000000000002</v>
      </c>
    </row>
    <row r="19" spans="1:3" x14ac:dyDescent="0.3">
      <c r="A19" t="s">
        <v>135</v>
      </c>
      <c r="B19" t="str">
        <f t="shared" si="0"/>
        <v xml:space="preserve"> ,6468788</v>
      </c>
      <c r="C19" s="93">
        <v>0.64687879999999998</v>
      </c>
    </row>
    <row r="20" spans="1:3" x14ac:dyDescent="0.3">
      <c r="A20" t="s">
        <v>136</v>
      </c>
      <c r="B20" t="str">
        <f t="shared" si="0"/>
        <v xml:space="preserve"> ,6592543</v>
      </c>
      <c r="C20" s="93">
        <v>0.65925429999999996</v>
      </c>
    </row>
    <row r="21" spans="1:3" x14ac:dyDescent="0.3">
      <c r="A21" t="s">
        <v>137</v>
      </c>
      <c r="B21" t="str">
        <f t="shared" si="0"/>
        <v xml:space="preserve">  ,638803</v>
      </c>
      <c r="C21" s="93">
        <v>0.63880300000000001</v>
      </c>
    </row>
    <row r="22" spans="1:3" x14ac:dyDescent="0.3">
      <c r="A22" t="s">
        <v>138</v>
      </c>
      <c r="B22" t="str">
        <f t="shared" si="0"/>
        <v xml:space="preserve"> ,6395685</v>
      </c>
      <c r="C22" s="93">
        <v>0.63956849999999998</v>
      </c>
    </row>
    <row r="23" spans="1:3" x14ac:dyDescent="0.3">
      <c r="A23" t="s">
        <v>139</v>
      </c>
      <c r="B23" t="str">
        <f t="shared" si="0"/>
        <v xml:space="preserve"> ,6266711</v>
      </c>
      <c r="C23" s="93">
        <v>0.62667110000000004</v>
      </c>
    </row>
    <row r="24" spans="1:3" x14ac:dyDescent="0.3">
      <c r="A24" t="s">
        <v>140</v>
      </c>
      <c r="B24" t="str">
        <f t="shared" si="0"/>
        <v xml:space="preserve"> ,6486611</v>
      </c>
      <c r="C24" s="93">
        <v>0.64866109999999999</v>
      </c>
    </row>
    <row r="25" spans="1:3" x14ac:dyDescent="0.3">
      <c r="A25" t="s">
        <v>141</v>
      </c>
      <c r="B25" t="str">
        <f t="shared" si="0"/>
        <v xml:space="preserve"> ,6440522</v>
      </c>
      <c r="C25" s="93">
        <v>0.64405219999999996</v>
      </c>
    </row>
    <row r="26" spans="1:3" x14ac:dyDescent="0.3">
      <c r="A26" t="s">
        <v>142</v>
      </c>
      <c r="B26" t="str">
        <f t="shared" si="0"/>
        <v xml:space="preserve"> ,6390999</v>
      </c>
      <c r="C26" s="93">
        <v>0.63909990000000005</v>
      </c>
    </row>
    <row r="27" spans="1:3" x14ac:dyDescent="0.3">
      <c r="A27" t="s">
        <v>143</v>
      </c>
      <c r="B27" t="str">
        <f t="shared" si="0"/>
        <v xml:space="preserve"> ,6540285</v>
      </c>
      <c r="C27" s="93">
        <v>0.65402850000000001</v>
      </c>
    </row>
    <row r="28" spans="1:3" x14ac:dyDescent="0.3">
      <c r="A28" t="s">
        <v>144</v>
      </c>
      <c r="B28" t="str">
        <f t="shared" si="0"/>
        <v xml:space="preserve"> ,6721102</v>
      </c>
      <c r="C28" s="93">
        <v>0.67211019999999999</v>
      </c>
    </row>
    <row r="29" spans="1:3" x14ac:dyDescent="0.3">
      <c r="A29" t="s">
        <v>145</v>
      </c>
      <c r="B29" t="str">
        <f t="shared" si="0"/>
        <v xml:space="preserve"> ,6502373</v>
      </c>
      <c r="C29" s="93">
        <v>0.65023730000000002</v>
      </c>
    </row>
    <row r="30" spans="1:3" x14ac:dyDescent="0.3">
      <c r="A30" t="s">
        <v>146</v>
      </c>
      <c r="B30" t="str">
        <f t="shared" si="0"/>
        <v xml:space="preserve"> ,6522989</v>
      </c>
      <c r="C30" s="93">
        <v>0.65229890000000001</v>
      </c>
    </row>
    <row r="31" spans="1:3" x14ac:dyDescent="0.3">
      <c r="A31" t="s">
        <v>147</v>
      </c>
      <c r="B31" t="str">
        <f t="shared" si="0"/>
        <v xml:space="preserve">  ,690216</v>
      </c>
      <c r="C31" s="93">
        <v>0.69021600000000005</v>
      </c>
    </row>
    <row r="32" spans="1:3" x14ac:dyDescent="0.3">
      <c r="A32" t="s">
        <v>148</v>
      </c>
      <c r="B32" t="str">
        <f t="shared" si="0"/>
        <v xml:space="preserve"> ,6853694</v>
      </c>
      <c r="C32" s="93">
        <v>0.68536940000000002</v>
      </c>
    </row>
    <row r="33" spans="1:3" x14ac:dyDescent="0.3">
      <c r="A33" t="s">
        <v>149</v>
      </c>
      <c r="B33" t="str">
        <f t="shared" si="0"/>
        <v xml:space="preserve"> ,6252728</v>
      </c>
      <c r="C33" s="93">
        <v>0.62527279999999996</v>
      </c>
    </row>
    <row r="34" spans="1:3" x14ac:dyDescent="0.3">
      <c r="A34" t="s">
        <v>150</v>
      </c>
      <c r="B34" t="str">
        <f t="shared" si="0"/>
        <v xml:space="preserve">  ,630781</v>
      </c>
      <c r="C34" s="93">
        <v>0.63078100000000004</v>
      </c>
    </row>
    <row r="35" spans="1:3" x14ac:dyDescent="0.3">
      <c r="A35" t="s">
        <v>151</v>
      </c>
      <c r="B35" t="str">
        <f t="shared" si="0"/>
        <v xml:space="preserve"> ,6401925</v>
      </c>
      <c r="C35" s="93">
        <v>0.64019250000000005</v>
      </c>
    </row>
    <row r="36" spans="1:3" x14ac:dyDescent="0.3">
      <c r="A36" t="s">
        <v>152</v>
      </c>
      <c r="B36" t="str">
        <f t="shared" si="0"/>
        <v xml:space="preserve"> ,6483974</v>
      </c>
      <c r="C36" s="93">
        <v>0.64839740000000001</v>
      </c>
    </row>
    <row r="37" spans="1:3" x14ac:dyDescent="0.3">
      <c r="A37" t="s">
        <v>153</v>
      </c>
      <c r="B37" t="str">
        <f t="shared" si="0"/>
        <v xml:space="preserve"> ,6203576</v>
      </c>
      <c r="C37" s="93">
        <v>0.62035759999999995</v>
      </c>
    </row>
    <row r="38" spans="1:3" x14ac:dyDescent="0.3">
      <c r="A38" t="s">
        <v>154</v>
      </c>
      <c r="B38" t="str">
        <f t="shared" si="0"/>
        <v xml:space="preserve"> ,6149072</v>
      </c>
      <c r="C38" s="93">
        <v>0.61490719999999999</v>
      </c>
    </row>
    <row r="39" spans="1:3" x14ac:dyDescent="0.3">
      <c r="A39" t="s">
        <v>155</v>
      </c>
      <c r="B39" t="str">
        <f t="shared" si="0"/>
        <v xml:space="preserve"> ,6106332</v>
      </c>
      <c r="C39" s="93">
        <v>0.61063319999999999</v>
      </c>
    </row>
    <row r="40" spans="1:3" x14ac:dyDescent="0.3">
      <c r="A40" t="s">
        <v>156</v>
      </c>
      <c r="B40" t="str">
        <f t="shared" si="0"/>
        <v xml:space="preserve"> ,6159025</v>
      </c>
      <c r="C40" s="93">
        <v>0.61590250000000002</v>
      </c>
    </row>
    <row r="41" spans="1:3" x14ac:dyDescent="0.3">
      <c r="A41" t="s">
        <v>157</v>
      </c>
      <c r="B41" t="str">
        <f t="shared" si="0"/>
        <v xml:space="preserve"> ,6815151</v>
      </c>
      <c r="C41" s="93">
        <v>0.68151510000000004</v>
      </c>
    </row>
    <row r="42" spans="1:3" x14ac:dyDescent="0.3">
      <c r="A42" t="s">
        <v>158</v>
      </c>
      <c r="B42" t="str">
        <f t="shared" si="0"/>
        <v xml:space="preserve"> ,6542662</v>
      </c>
      <c r="C42" s="93">
        <v>0.65426620000000002</v>
      </c>
    </row>
    <row r="43" spans="1:3" x14ac:dyDescent="0.3">
      <c r="A43" t="s">
        <v>159</v>
      </c>
      <c r="B43" t="str">
        <f t="shared" si="0"/>
        <v xml:space="preserve"> ,6453472</v>
      </c>
      <c r="C43" s="93">
        <v>0.64534720000000001</v>
      </c>
    </row>
    <row r="44" spans="1:3" x14ac:dyDescent="0.3">
      <c r="A44" t="s">
        <v>160</v>
      </c>
      <c r="B44" t="str">
        <f t="shared" si="0"/>
        <v xml:space="preserve">  ,646001</v>
      </c>
      <c r="C44" s="93">
        <v>0.64600100000000005</v>
      </c>
    </row>
    <row r="45" spans="1:3" x14ac:dyDescent="0.3">
      <c r="A45" t="s">
        <v>161</v>
      </c>
      <c r="B45" t="str">
        <f t="shared" si="0"/>
        <v xml:space="preserve"> ,6562593</v>
      </c>
      <c r="C45" s="93">
        <v>0.65625929999999999</v>
      </c>
    </row>
    <row r="46" spans="1:3" x14ac:dyDescent="0.3">
      <c r="A46" t="s">
        <v>162</v>
      </c>
      <c r="B46" t="str">
        <f t="shared" si="0"/>
        <v xml:space="preserve"> ,6403672</v>
      </c>
      <c r="C46" s="93">
        <v>0.64036720000000003</v>
      </c>
    </row>
    <row r="47" spans="1:3" x14ac:dyDescent="0.3">
      <c r="A47" t="s">
        <v>163</v>
      </c>
      <c r="B47" t="str">
        <f t="shared" si="0"/>
        <v xml:space="preserve"> ,6586155</v>
      </c>
      <c r="C47" s="93">
        <v>0.65861550000000002</v>
      </c>
    </row>
    <row r="48" spans="1:3" x14ac:dyDescent="0.3">
      <c r="A48" t="s">
        <v>164</v>
      </c>
      <c r="B48" t="str">
        <f t="shared" si="0"/>
        <v xml:space="preserve"> ,6380596</v>
      </c>
      <c r="C48" s="93">
        <v>0.63805959999999995</v>
      </c>
    </row>
    <row r="49" spans="1:3" x14ac:dyDescent="0.3">
      <c r="A49" t="s">
        <v>165</v>
      </c>
      <c r="B49" t="str">
        <f t="shared" si="0"/>
        <v xml:space="preserve"> ,5902421</v>
      </c>
      <c r="C49" s="93">
        <v>0.59024209999999999</v>
      </c>
    </row>
    <row r="50" spans="1:3" x14ac:dyDescent="0.3">
      <c r="A50" t="s">
        <v>166</v>
      </c>
      <c r="B50" t="str">
        <f t="shared" si="0"/>
        <v xml:space="preserve"> ,5958509</v>
      </c>
      <c r="C50" s="93">
        <v>0.59585089999999996</v>
      </c>
    </row>
    <row r="51" spans="1:3" x14ac:dyDescent="0.3">
      <c r="A51" t="s">
        <v>167</v>
      </c>
      <c r="B51" t="str">
        <f t="shared" si="0"/>
        <v xml:space="preserve">  ,604814</v>
      </c>
      <c r="C51" s="93">
        <v>0.60481399999999996</v>
      </c>
    </row>
    <row r="52" spans="1:3" x14ac:dyDescent="0.3">
      <c r="A52" t="s">
        <v>168</v>
      </c>
      <c r="B52" t="str">
        <f t="shared" si="0"/>
        <v xml:space="preserve"> ,5851085</v>
      </c>
      <c r="C52" s="93">
        <v>0.58510850000000003</v>
      </c>
    </row>
    <row r="53" spans="1:3" x14ac:dyDescent="0.3">
      <c r="A53" t="s">
        <v>169</v>
      </c>
      <c r="B53" t="str">
        <f t="shared" si="0"/>
        <v xml:space="preserve"> ,5999229</v>
      </c>
      <c r="C53" s="93">
        <v>0.59992290000000004</v>
      </c>
    </row>
    <row r="54" spans="1:3" x14ac:dyDescent="0.3">
      <c r="A54" t="s">
        <v>170</v>
      </c>
      <c r="B54" t="str">
        <f t="shared" si="0"/>
        <v xml:space="preserve">  ,589506</v>
      </c>
      <c r="C54" s="93">
        <v>0.58950599999999997</v>
      </c>
    </row>
    <row r="55" spans="1:3" x14ac:dyDescent="0.3">
      <c r="A55" t="s">
        <v>171</v>
      </c>
      <c r="B55" t="str">
        <f t="shared" si="0"/>
        <v xml:space="preserve"> ,5966238</v>
      </c>
      <c r="C55" s="93">
        <v>0.59662380000000004</v>
      </c>
    </row>
    <row r="56" spans="1:3" x14ac:dyDescent="0.3">
      <c r="A56" t="s">
        <v>172</v>
      </c>
      <c r="B56" t="str">
        <f t="shared" si="0"/>
        <v xml:space="preserve"> ,5883144</v>
      </c>
      <c r="C56" s="93">
        <v>0.58831440000000002</v>
      </c>
    </row>
    <row r="57" spans="1:3" x14ac:dyDescent="0.3">
      <c r="A57" t="s">
        <v>173</v>
      </c>
      <c r="B57" t="str">
        <f t="shared" si="0"/>
        <v xml:space="preserve"> ,6360171</v>
      </c>
      <c r="C57" s="93">
        <v>0.6360171</v>
      </c>
    </row>
    <row r="58" spans="1:3" x14ac:dyDescent="0.3">
      <c r="A58" t="s">
        <v>174</v>
      </c>
      <c r="B58" t="str">
        <f t="shared" si="0"/>
        <v xml:space="preserve">  ,634987</v>
      </c>
      <c r="C58" s="93">
        <v>0.63498699999999997</v>
      </c>
    </row>
    <row r="59" spans="1:3" x14ac:dyDescent="0.3">
      <c r="A59" t="s">
        <v>175</v>
      </c>
      <c r="B59" t="str">
        <f t="shared" si="0"/>
        <v xml:space="preserve"> ,6360862</v>
      </c>
      <c r="C59" s="93">
        <v>0.63608620000000005</v>
      </c>
    </row>
    <row r="60" spans="1:3" x14ac:dyDescent="0.3">
      <c r="A60" t="s">
        <v>176</v>
      </c>
      <c r="B60" t="str">
        <f t="shared" si="0"/>
        <v xml:space="preserve"> ,6335274</v>
      </c>
      <c r="C60" s="93">
        <v>0.63352739999999996</v>
      </c>
    </row>
    <row r="61" spans="1:3" x14ac:dyDescent="0.3">
      <c r="A61" t="s">
        <v>177</v>
      </c>
      <c r="B61" t="str">
        <f t="shared" si="0"/>
        <v xml:space="preserve"> ,6161321</v>
      </c>
      <c r="C61" s="93">
        <v>0.61613209999999996</v>
      </c>
    </row>
    <row r="62" spans="1:3" x14ac:dyDescent="0.3">
      <c r="A62" t="s">
        <v>178</v>
      </c>
      <c r="B62" t="str">
        <f t="shared" si="0"/>
        <v xml:space="preserve"> ,6189717</v>
      </c>
      <c r="C62" s="93">
        <v>0.61897170000000001</v>
      </c>
    </row>
    <row r="63" spans="1:3" x14ac:dyDescent="0.3">
      <c r="A63" t="s">
        <v>179</v>
      </c>
      <c r="B63" t="str">
        <f t="shared" si="0"/>
        <v xml:space="preserve"> ,6139891</v>
      </c>
      <c r="C63" s="93">
        <v>0.61398909999999995</v>
      </c>
    </row>
    <row r="64" spans="1:3" x14ac:dyDescent="0.3">
      <c r="A64" t="s">
        <v>180</v>
      </c>
      <c r="B64" t="str">
        <f t="shared" si="0"/>
        <v xml:space="preserve"> ,6165861</v>
      </c>
      <c r="C64" s="93">
        <v>0.61658610000000003</v>
      </c>
    </row>
    <row r="65" spans="1:3" x14ac:dyDescent="0.3">
      <c r="A65" t="s">
        <v>181</v>
      </c>
      <c r="B65" t="str">
        <f t="shared" si="0"/>
        <v xml:space="preserve"> ,5607807</v>
      </c>
      <c r="C65" s="93">
        <v>0.56078070000000002</v>
      </c>
    </row>
    <row r="66" spans="1:3" x14ac:dyDescent="0.3">
      <c r="A66" t="s">
        <v>182</v>
      </c>
      <c r="B66" t="str">
        <f t="shared" ref="B66:B95" si="1">MID(A66,4,9)</f>
        <v xml:space="preserve"> ,5712156</v>
      </c>
      <c r="C66" s="93">
        <v>0.57121560000000005</v>
      </c>
    </row>
    <row r="67" spans="1:3" x14ac:dyDescent="0.3">
      <c r="A67" t="s">
        <v>183</v>
      </c>
      <c r="B67" t="str">
        <f t="shared" si="1"/>
        <v xml:space="preserve"> ,5690788</v>
      </c>
      <c r="C67" s="93">
        <v>0.5690788</v>
      </c>
    </row>
    <row r="68" spans="1:3" x14ac:dyDescent="0.3">
      <c r="A68" t="s">
        <v>184</v>
      </c>
      <c r="B68" t="str">
        <f t="shared" si="1"/>
        <v xml:space="preserve"> ,5558326</v>
      </c>
      <c r="C68" s="93">
        <v>0.55583260000000001</v>
      </c>
    </row>
    <row r="69" spans="1:3" x14ac:dyDescent="0.3">
      <c r="A69" t="s">
        <v>185</v>
      </c>
      <c r="B69" t="str">
        <f t="shared" si="1"/>
        <v xml:space="preserve"> ,5581682</v>
      </c>
      <c r="C69" s="93">
        <v>0.5581682</v>
      </c>
    </row>
    <row r="70" spans="1:3" x14ac:dyDescent="0.3">
      <c r="A70" t="s">
        <v>186</v>
      </c>
      <c r="B70" t="str">
        <f t="shared" si="1"/>
        <v xml:space="preserve"> ,5519192</v>
      </c>
      <c r="C70" s="93">
        <v>0.55191920000000005</v>
      </c>
    </row>
    <row r="71" spans="1:3" x14ac:dyDescent="0.3">
      <c r="A71" t="s">
        <v>187</v>
      </c>
      <c r="B71" t="str">
        <f t="shared" si="1"/>
        <v xml:space="preserve"> ,5549674</v>
      </c>
      <c r="C71" s="93">
        <v>0.5549674</v>
      </c>
    </row>
    <row r="72" spans="1:3" x14ac:dyDescent="0.3">
      <c r="A72" t="s">
        <v>188</v>
      </c>
      <c r="B72" t="str">
        <f t="shared" si="1"/>
        <v xml:space="preserve"> ,5588494</v>
      </c>
      <c r="C72" s="93">
        <v>0.55884940000000005</v>
      </c>
    </row>
    <row r="73" spans="1:3" x14ac:dyDescent="0.3">
      <c r="A73" t="s">
        <v>189</v>
      </c>
      <c r="B73" t="str">
        <f t="shared" si="1"/>
        <v xml:space="preserve"> ,5806218</v>
      </c>
      <c r="C73" s="93">
        <v>0.58062179999999997</v>
      </c>
    </row>
    <row r="74" spans="1:3" x14ac:dyDescent="0.3">
      <c r="A74" t="s">
        <v>190</v>
      </c>
      <c r="B74" t="str">
        <f t="shared" si="1"/>
        <v xml:space="preserve"> ,5778887</v>
      </c>
      <c r="C74" s="93">
        <v>0.57788870000000003</v>
      </c>
    </row>
    <row r="75" spans="1:3" x14ac:dyDescent="0.3">
      <c r="A75" t="s">
        <v>191</v>
      </c>
      <c r="B75" t="str">
        <f t="shared" si="1"/>
        <v xml:space="preserve"> ,5812383</v>
      </c>
      <c r="C75" s="93">
        <v>0.58123829999999999</v>
      </c>
    </row>
    <row r="76" spans="1:3" x14ac:dyDescent="0.3">
      <c r="A76" t="s">
        <v>192</v>
      </c>
      <c r="B76" t="str">
        <f t="shared" si="1"/>
        <v xml:space="preserve"> ,5899525</v>
      </c>
      <c r="C76" s="93">
        <v>0.58995249999999999</v>
      </c>
    </row>
    <row r="77" spans="1:3" x14ac:dyDescent="0.3">
      <c r="A77" t="s">
        <v>193</v>
      </c>
      <c r="B77" t="str">
        <f t="shared" si="1"/>
        <v xml:space="preserve">  ,534755</v>
      </c>
      <c r="C77" s="93">
        <v>0.53475499999999998</v>
      </c>
    </row>
    <row r="78" spans="1:3" x14ac:dyDescent="0.3">
      <c r="A78" t="s">
        <v>194</v>
      </c>
      <c r="B78" t="str">
        <f t="shared" si="1"/>
        <v xml:space="preserve"> ,5602515</v>
      </c>
      <c r="C78" s="93">
        <v>0.56025150000000001</v>
      </c>
    </row>
    <row r="79" spans="1:3" x14ac:dyDescent="0.3">
      <c r="A79" t="s">
        <v>195</v>
      </c>
      <c r="B79" t="str">
        <f t="shared" si="1"/>
        <v xml:space="preserve"> ,5545752</v>
      </c>
      <c r="C79" s="93">
        <v>0.55457520000000005</v>
      </c>
    </row>
    <row r="80" spans="1:3" x14ac:dyDescent="0.3">
      <c r="A80" t="s">
        <v>196</v>
      </c>
      <c r="B80" t="str">
        <f t="shared" si="1"/>
        <v xml:space="preserve"> ,5671983</v>
      </c>
      <c r="C80" s="93">
        <v>0.56719830000000004</v>
      </c>
    </row>
    <row r="81" spans="1:3" x14ac:dyDescent="0.3">
      <c r="A81" t="s">
        <v>197</v>
      </c>
      <c r="B81" t="str">
        <f t="shared" si="1"/>
        <v xml:space="preserve"> ,5787833</v>
      </c>
      <c r="C81" s="93">
        <v>0.5787833</v>
      </c>
    </row>
    <row r="82" spans="1:3" x14ac:dyDescent="0.3">
      <c r="A82" t="s">
        <v>198</v>
      </c>
      <c r="B82" t="str">
        <f t="shared" si="1"/>
        <v xml:space="preserve"> ,5716653</v>
      </c>
      <c r="C82" s="93">
        <v>0.57166530000000004</v>
      </c>
    </row>
    <row r="83" spans="1:3" x14ac:dyDescent="0.3">
      <c r="A83" t="s">
        <v>199</v>
      </c>
      <c r="B83" t="str">
        <f t="shared" si="1"/>
        <v xml:space="preserve">  ,570259</v>
      </c>
      <c r="C83" s="93">
        <v>0.57025899999999996</v>
      </c>
    </row>
    <row r="84" spans="1:3" x14ac:dyDescent="0.3">
      <c r="A84" t="s">
        <v>200</v>
      </c>
      <c r="B84" t="str">
        <f t="shared" si="1"/>
        <v xml:space="preserve"> ,5480577</v>
      </c>
      <c r="C84" s="93">
        <v>0.54805769999999998</v>
      </c>
    </row>
    <row r="85" spans="1:3" x14ac:dyDescent="0.3">
      <c r="A85" t="s">
        <v>201</v>
      </c>
      <c r="B85" t="str">
        <f t="shared" si="1"/>
        <v xml:space="preserve">  ,608006</v>
      </c>
      <c r="C85" s="93">
        <v>0.60800600000000005</v>
      </c>
    </row>
    <row r="86" spans="1:3" x14ac:dyDescent="0.3">
      <c r="A86" t="s">
        <v>202</v>
      </c>
      <c r="B86" t="str">
        <f t="shared" si="1"/>
        <v xml:space="preserve"> ,5974445</v>
      </c>
      <c r="C86" s="93">
        <v>0.59744450000000004</v>
      </c>
    </row>
    <row r="87" spans="1:3" x14ac:dyDescent="0.3">
      <c r="A87" t="s">
        <v>203</v>
      </c>
      <c r="B87" t="str">
        <f t="shared" si="1"/>
        <v xml:space="preserve"> ,6116658</v>
      </c>
      <c r="C87" s="93">
        <v>0.61166580000000004</v>
      </c>
    </row>
    <row r="88" spans="1:3" x14ac:dyDescent="0.3">
      <c r="A88" t="s">
        <v>204</v>
      </c>
      <c r="B88" t="str">
        <f t="shared" si="1"/>
        <v xml:space="preserve"> ,6131213</v>
      </c>
      <c r="C88" s="93">
        <v>0.61312129999999998</v>
      </c>
    </row>
    <row r="89" spans="1:3" x14ac:dyDescent="0.3">
      <c r="A89" t="s">
        <v>205</v>
      </c>
      <c r="B89" t="str">
        <f t="shared" si="1"/>
        <v xml:space="preserve">  ,624858</v>
      </c>
      <c r="C89" s="93">
        <v>0.62485800000000002</v>
      </c>
    </row>
    <row r="90" spans="1:3" x14ac:dyDescent="0.3">
      <c r="A90" t="s">
        <v>206</v>
      </c>
      <c r="B90" t="str">
        <f t="shared" si="1"/>
        <v xml:space="preserve"> ,6262172</v>
      </c>
      <c r="C90" s="93">
        <v>0.62621720000000003</v>
      </c>
    </row>
    <row r="91" spans="1:3" x14ac:dyDescent="0.3">
      <c r="A91" t="s">
        <v>207</v>
      </c>
      <c r="B91" t="str">
        <f t="shared" si="1"/>
        <v xml:space="preserve"> ,6263751</v>
      </c>
      <c r="C91" s="93">
        <v>0.62637509999999996</v>
      </c>
    </row>
    <row r="92" spans="1:3" x14ac:dyDescent="0.3">
      <c r="A92" t="s">
        <v>208</v>
      </c>
      <c r="B92" t="str">
        <f t="shared" si="1"/>
        <v xml:space="preserve"> ,6258358</v>
      </c>
      <c r="C92" s="93">
        <v>0.62583580000000005</v>
      </c>
    </row>
    <row r="93" spans="1:3" x14ac:dyDescent="0.3">
      <c r="A93" t="s">
        <v>209</v>
      </c>
      <c r="B93" t="str">
        <f t="shared" si="1"/>
        <v xml:space="preserve"> ,6170834</v>
      </c>
      <c r="C93" s="93">
        <v>0.61708339999999995</v>
      </c>
    </row>
    <row r="94" spans="1:3" x14ac:dyDescent="0.3">
      <c r="A94" t="s">
        <v>210</v>
      </c>
      <c r="B94" t="str">
        <f t="shared" si="1"/>
        <v xml:space="preserve"> ,6151369</v>
      </c>
      <c r="C94" s="93">
        <v>0.61513689999999999</v>
      </c>
    </row>
    <row r="95" spans="1:3" x14ac:dyDescent="0.3">
      <c r="A95" t="s">
        <v>211</v>
      </c>
      <c r="B95" t="str">
        <f t="shared" si="1"/>
        <v xml:space="preserve"> ,6166366</v>
      </c>
      <c r="C95" s="93">
        <v>0.61663659999999998</v>
      </c>
    </row>
    <row r="96" spans="1:3" x14ac:dyDescent="0.3">
      <c r="A96" t="s">
        <v>212</v>
      </c>
      <c r="B96" t="str">
        <f>MID(A96,4,9)</f>
        <v xml:space="preserve"> ,6174835</v>
      </c>
      <c r="C96" s="93">
        <v>0.61748349999999996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0"/>
  <sheetViews>
    <sheetView zoomScale="70" zoomScaleNormal="70" workbookViewId="0"/>
  </sheetViews>
  <sheetFormatPr defaultColWidth="9.6640625" defaultRowHeight="14.4" x14ac:dyDescent="0.3"/>
  <cols>
    <col min="4" max="4" width="15.88671875" style="4" customWidth="1"/>
    <col min="5" max="5" width="9.6640625" customWidth="1"/>
  </cols>
  <sheetData>
    <row r="1" spans="2:32" x14ac:dyDescent="0.3"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2:32" x14ac:dyDescent="0.3"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2:32" x14ac:dyDescent="0.3"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32" x14ac:dyDescent="0.3"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7" spans="2:32" x14ac:dyDescent="0.3">
      <c r="D7" s="5" t="s">
        <v>57</v>
      </c>
      <c r="E7" s="5"/>
      <c r="F7" s="5"/>
      <c r="G7" s="5"/>
      <c r="H7" s="7"/>
      <c r="I7" s="7"/>
      <c r="J7" s="7"/>
    </row>
    <row r="8" spans="2:32" x14ac:dyDescent="0.3"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</row>
    <row r="9" spans="2:32" ht="43.2" x14ac:dyDescent="0.3"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13" t="s">
        <v>9</v>
      </c>
      <c r="O9" s="13" t="s">
        <v>10</v>
      </c>
      <c r="P9" s="13" t="s">
        <v>11</v>
      </c>
      <c r="Q9" s="13" t="s">
        <v>12</v>
      </c>
      <c r="R9" s="13" t="s">
        <v>85</v>
      </c>
      <c r="S9" s="13" t="s">
        <v>13</v>
      </c>
      <c r="T9" s="13" t="s">
        <v>14</v>
      </c>
      <c r="U9" s="13" t="s">
        <v>15</v>
      </c>
      <c r="V9" s="13" t="s">
        <v>16</v>
      </c>
      <c r="W9" s="13" t="s">
        <v>17</v>
      </c>
      <c r="X9" s="13" t="s">
        <v>20</v>
      </c>
      <c r="Y9" s="30" t="s">
        <v>18</v>
      </c>
      <c r="Z9" s="13" t="s">
        <v>19</v>
      </c>
      <c r="AA9" s="13" t="s">
        <v>58</v>
      </c>
      <c r="AB9" s="13" t="s">
        <v>56</v>
      </c>
      <c r="AD9" s="6"/>
      <c r="AE9" s="20"/>
      <c r="AF9" s="22"/>
    </row>
    <row r="10" spans="2:32" x14ac:dyDescent="0.3">
      <c r="D10" s="11" t="s">
        <v>21</v>
      </c>
      <c r="E10" s="80">
        <v>0.60469499999999998</v>
      </c>
      <c r="F10" s="80">
        <v>0.55074690000000004</v>
      </c>
      <c r="G10" s="80">
        <v>0.56987180000000004</v>
      </c>
      <c r="H10" s="80">
        <v>0.55917530000000004</v>
      </c>
      <c r="I10" s="80">
        <v>0.60016259999999999</v>
      </c>
      <c r="J10" s="80">
        <v>0.57452230000000004</v>
      </c>
      <c r="K10" s="80">
        <v>0.59705260000000004</v>
      </c>
      <c r="L10" s="80">
        <v>0.62154399999999999</v>
      </c>
      <c r="M10" s="80">
        <v>0.61926870000000001</v>
      </c>
      <c r="N10" s="80">
        <v>0.58678940000000002</v>
      </c>
      <c r="O10" s="80">
        <v>0.60692349999999995</v>
      </c>
      <c r="P10" s="80">
        <v>0.61597150000000001</v>
      </c>
      <c r="Q10" s="80">
        <v>0.57786669999999996</v>
      </c>
      <c r="R10" s="80">
        <v>0.56801679999999999</v>
      </c>
      <c r="S10" s="80">
        <v>0.58137539999999999</v>
      </c>
      <c r="T10" s="80">
        <v>0.57408490000000001</v>
      </c>
      <c r="U10" s="80">
        <v>0.52990150000000003</v>
      </c>
      <c r="V10" s="80">
        <v>0.55351850000000002</v>
      </c>
      <c r="W10" s="80">
        <v>0.58462210000000003</v>
      </c>
      <c r="X10" s="80">
        <v>0.55714859999999999</v>
      </c>
      <c r="Y10" s="80">
        <v>0.55211779999999999</v>
      </c>
      <c r="Z10" s="80">
        <v>0.61338959999999998</v>
      </c>
      <c r="AA10" s="80">
        <v>0.59230539999999998</v>
      </c>
      <c r="AB10" s="80">
        <v>0.60651739999999998</v>
      </c>
      <c r="AD10" s="6"/>
      <c r="AE10" s="20"/>
      <c r="AF10" s="22"/>
    </row>
    <row r="11" spans="2:32" x14ac:dyDescent="0.3">
      <c r="B11" s="31"/>
      <c r="D11" s="11" t="s">
        <v>22</v>
      </c>
      <c r="E11" s="80">
        <v>0.60055210000000003</v>
      </c>
      <c r="F11" s="80">
        <v>0.54628810000000005</v>
      </c>
      <c r="G11" s="80">
        <v>0.55995969999999995</v>
      </c>
      <c r="H11" s="80">
        <v>0.57272990000000001</v>
      </c>
      <c r="I11" s="80">
        <v>0.59282219999999997</v>
      </c>
      <c r="J11" s="80">
        <v>0.57211900000000004</v>
      </c>
      <c r="K11" s="80">
        <v>0.58903139999999998</v>
      </c>
      <c r="L11" s="80">
        <v>0.60909080000000004</v>
      </c>
      <c r="M11" s="80">
        <v>0.66140969999999999</v>
      </c>
      <c r="N11" s="80">
        <v>0.58270580000000005</v>
      </c>
      <c r="O11" s="80">
        <v>0.609151</v>
      </c>
      <c r="P11" s="80">
        <v>0.60847810000000002</v>
      </c>
      <c r="Q11" s="80">
        <v>0.5659767</v>
      </c>
      <c r="R11" s="80">
        <v>0.56630460000000005</v>
      </c>
      <c r="S11" s="80">
        <v>0.58134330000000001</v>
      </c>
      <c r="T11" s="80">
        <v>0.57515830000000001</v>
      </c>
      <c r="U11" s="80">
        <v>0.50943749999999999</v>
      </c>
      <c r="V11" s="80">
        <v>0.53494989999999998</v>
      </c>
      <c r="W11" s="80">
        <v>0.57358889999999996</v>
      </c>
      <c r="X11" s="80">
        <v>0.53537970000000001</v>
      </c>
      <c r="Y11" s="80">
        <v>0.51765079999999997</v>
      </c>
      <c r="Z11" s="80">
        <v>0.62177640000000001</v>
      </c>
      <c r="AA11" s="80">
        <v>0.59065800000000002</v>
      </c>
      <c r="AB11" s="80">
        <v>0.60282119999999995</v>
      </c>
      <c r="AD11" s="6"/>
      <c r="AE11" s="20"/>
      <c r="AF11" s="22"/>
    </row>
    <row r="12" spans="2:32" x14ac:dyDescent="0.3">
      <c r="B12" s="31"/>
      <c r="D12" s="11" t="s">
        <v>23</v>
      </c>
      <c r="E12" s="80">
        <v>0.6062362</v>
      </c>
      <c r="F12" s="80">
        <v>0.53663629999999996</v>
      </c>
      <c r="G12" s="80">
        <v>0.55818690000000004</v>
      </c>
      <c r="H12" s="80">
        <v>0.54339150000000003</v>
      </c>
      <c r="I12" s="80">
        <v>0.59750570000000003</v>
      </c>
      <c r="J12" s="80">
        <v>0.56324890000000005</v>
      </c>
      <c r="K12" s="80">
        <v>0.58175250000000001</v>
      </c>
      <c r="L12" s="80">
        <v>0.58352599999999999</v>
      </c>
      <c r="M12" s="80">
        <v>0.64504810000000001</v>
      </c>
      <c r="N12" s="80">
        <v>0.57783039999999997</v>
      </c>
      <c r="O12" s="80">
        <v>0.58458379999999999</v>
      </c>
      <c r="P12" s="80">
        <v>0.59387820000000002</v>
      </c>
      <c r="Q12" s="80">
        <v>0.5743859</v>
      </c>
      <c r="R12" s="80">
        <v>0.54529970000000005</v>
      </c>
      <c r="S12" s="80">
        <v>0.58079860000000005</v>
      </c>
      <c r="T12" s="80">
        <v>0.57145869999999999</v>
      </c>
      <c r="U12" s="80">
        <v>0.52333209999999997</v>
      </c>
      <c r="V12" s="80">
        <v>0.53063839999999995</v>
      </c>
      <c r="W12" s="80">
        <v>0.57209109999999996</v>
      </c>
      <c r="X12" s="80">
        <v>0.5491665</v>
      </c>
      <c r="Y12" s="80">
        <v>0.50769430000000004</v>
      </c>
      <c r="Z12" s="80">
        <v>0.61742330000000001</v>
      </c>
      <c r="AA12" s="80">
        <v>0.5878757</v>
      </c>
      <c r="AB12" s="80">
        <v>0.60191280000000003</v>
      </c>
      <c r="AD12" s="6"/>
      <c r="AE12" s="20"/>
      <c r="AF12" s="22"/>
    </row>
    <row r="13" spans="2:32" x14ac:dyDescent="0.3">
      <c r="B13" s="31"/>
      <c r="D13" s="11" t="s">
        <v>24</v>
      </c>
      <c r="E13" s="80">
        <v>0.59232940000000001</v>
      </c>
      <c r="F13" s="80">
        <v>0.54338679999999995</v>
      </c>
      <c r="G13" s="80">
        <v>0.5701155</v>
      </c>
      <c r="H13" s="80">
        <v>0.5339372</v>
      </c>
      <c r="I13" s="80">
        <v>0.58035159999999997</v>
      </c>
      <c r="J13" s="80">
        <v>0.56142809999999999</v>
      </c>
      <c r="K13" s="80">
        <v>0.59726449999999998</v>
      </c>
      <c r="L13" s="80">
        <v>0.5978424</v>
      </c>
      <c r="M13" s="80">
        <v>0.650169</v>
      </c>
      <c r="N13" s="80">
        <v>0.56276630000000005</v>
      </c>
      <c r="O13" s="80">
        <v>0.59792979999999996</v>
      </c>
      <c r="P13" s="80">
        <v>0.59990109999999996</v>
      </c>
      <c r="Q13" s="80">
        <v>0.55213829999999997</v>
      </c>
      <c r="R13" s="80">
        <v>0.54185269999999996</v>
      </c>
      <c r="S13" s="80">
        <v>0.57049320000000003</v>
      </c>
      <c r="T13" s="80">
        <v>0.57316909999999999</v>
      </c>
      <c r="U13" s="80">
        <v>0.49874570000000001</v>
      </c>
      <c r="V13" s="80">
        <v>0.51324599999999998</v>
      </c>
      <c r="W13" s="80">
        <v>0.56865779999999999</v>
      </c>
      <c r="X13" s="80">
        <v>0.51801030000000003</v>
      </c>
      <c r="Y13" s="80">
        <v>0.51647770000000004</v>
      </c>
      <c r="Z13" s="80">
        <v>0.62195270000000002</v>
      </c>
      <c r="AA13" s="80">
        <v>0.58517209999999997</v>
      </c>
      <c r="AB13" s="80">
        <v>0.5992265</v>
      </c>
      <c r="AD13" s="6"/>
      <c r="AE13" s="20"/>
      <c r="AF13" s="22"/>
    </row>
    <row r="14" spans="2:32" x14ac:dyDescent="0.3">
      <c r="B14" s="31"/>
      <c r="D14" s="11" t="s">
        <v>25</v>
      </c>
      <c r="E14" s="80">
        <v>0.60105500000000001</v>
      </c>
      <c r="F14" s="80">
        <v>0.54891210000000001</v>
      </c>
      <c r="G14" s="80">
        <v>0.54431529999999995</v>
      </c>
      <c r="H14" s="80">
        <v>0.54356020000000005</v>
      </c>
      <c r="I14" s="80">
        <v>0.58437490000000003</v>
      </c>
      <c r="J14" s="80">
        <v>0.56964879999999996</v>
      </c>
      <c r="K14" s="80">
        <v>0.59356850000000005</v>
      </c>
      <c r="L14" s="80">
        <v>0.60351619999999995</v>
      </c>
      <c r="M14" s="80">
        <v>0.64086719999999997</v>
      </c>
      <c r="N14" s="80">
        <v>0.57806380000000002</v>
      </c>
      <c r="O14" s="80">
        <v>0.61747459999999998</v>
      </c>
      <c r="P14" s="80">
        <v>0.59766459999999999</v>
      </c>
      <c r="Q14" s="80">
        <v>0.56655409999999995</v>
      </c>
      <c r="R14" s="80">
        <v>0.55863929999999995</v>
      </c>
      <c r="S14" s="80">
        <v>0.57611429999999997</v>
      </c>
      <c r="T14" s="80">
        <v>0.56800150000000005</v>
      </c>
      <c r="U14" s="80">
        <v>0.51280230000000004</v>
      </c>
      <c r="V14" s="80">
        <v>0.52417959999999997</v>
      </c>
      <c r="W14" s="80">
        <v>0.57058509999999996</v>
      </c>
      <c r="X14" s="80">
        <v>0.51004470000000002</v>
      </c>
      <c r="Y14" s="80">
        <v>0.50991730000000002</v>
      </c>
      <c r="Z14" s="80">
        <v>0.61723859999999997</v>
      </c>
      <c r="AA14" s="80">
        <v>0.58563419999999999</v>
      </c>
      <c r="AB14" s="80">
        <v>0.60333910000000002</v>
      </c>
      <c r="AD14" s="6"/>
      <c r="AE14" s="20"/>
      <c r="AF14" s="22"/>
    </row>
    <row r="15" spans="2:32" x14ac:dyDescent="0.3">
      <c r="B15" s="31"/>
      <c r="D15" s="11" t="s">
        <v>26</v>
      </c>
      <c r="E15" s="80">
        <v>0.59798759999999995</v>
      </c>
      <c r="F15" s="80">
        <v>0.56981559999999998</v>
      </c>
      <c r="G15" s="80">
        <v>0.56499429999999995</v>
      </c>
      <c r="H15" s="80">
        <v>0.5356744</v>
      </c>
      <c r="I15" s="80">
        <v>0.59075719999999998</v>
      </c>
      <c r="J15" s="80">
        <v>0.57509960000000004</v>
      </c>
      <c r="K15" s="80">
        <v>0.60632330000000001</v>
      </c>
      <c r="L15" s="80">
        <v>0.61281609999999997</v>
      </c>
      <c r="M15" s="80">
        <v>0.64665850000000002</v>
      </c>
      <c r="N15" s="80">
        <v>0.57293479999999997</v>
      </c>
      <c r="O15" s="80">
        <v>0.6088498</v>
      </c>
      <c r="P15" s="80">
        <v>0.60632050000000004</v>
      </c>
      <c r="Q15" s="80">
        <v>0.56281420000000004</v>
      </c>
      <c r="R15" s="80">
        <v>0.55699529999999997</v>
      </c>
      <c r="S15" s="80">
        <v>0.57102129999999995</v>
      </c>
      <c r="T15" s="80">
        <v>0.57603899999999997</v>
      </c>
      <c r="U15" s="80">
        <v>0.51613540000000002</v>
      </c>
      <c r="V15" s="80">
        <v>0.49889240000000001</v>
      </c>
      <c r="W15" s="80">
        <v>0.56824850000000005</v>
      </c>
      <c r="X15" s="80">
        <v>0.52454920000000005</v>
      </c>
      <c r="Y15" s="80">
        <v>0.52221890000000004</v>
      </c>
      <c r="Z15" s="80">
        <v>0.61640320000000004</v>
      </c>
      <c r="AA15" s="80">
        <v>0.58923550000000002</v>
      </c>
      <c r="AB15" s="80">
        <v>0.60339480000000001</v>
      </c>
      <c r="AD15" s="6"/>
      <c r="AE15" s="20"/>
      <c r="AF15" s="22"/>
    </row>
    <row r="16" spans="2:32" x14ac:dyDescent="0.3">
      <c r="D16" s="11" t="s">
        <v>27</v>
      </c>
      <c r="E16" s="80">
        <v>0.57751699999999995</v>
      </c>
      <c r="F16" s="80">
        <v>0.56997929999999997</v>
      </c>
      <c r="G16" s="80">
        <v>0.55609949999999997</v>
      </c>
      <c r="H16" s="80">
        <v>0.5059823</v>
      </c>
      <c r="I16" s="80">
        <v>0.62262530000000005</v>
      </c>
      <c r="J16" s="80">
        <v>0.58194060000000003</v>
      </c>
      <c r="K16" s="80">
        <v>0.58788669999999998</v>
      </c>
      <c r="L16" s="80">
        <v>0.61810810000000005</v>
      </c>
      <c r="M16" s="80">
        <v>0.65503160000000005</v>
      </c>
      <c r="N16" s="80">
        <v>0.59523320000000002</v>
      </c>
      <c r="O16" s="80">
        <v>0.61617040000000001</v>
      </c>
      <c r="P16" s="80">
        <v>0.58222010000000002</v>
      </c>
      <c r="Q16" s="80">
        <v>0.55360430000000005</v>
      </c>
      <c r="R16" s="80">
        <v>0.56555160000000004</v>
      </c>
      <c r="S16" s="80">
        <v>0.57752389999999998</v>
      </c>
      <c r="T16" s="80">
        <v>0.57068719999999995</v>
      </c>
      <c r="U16" s="80">
        <v>0.52677289999999999</v>
      </c>
      <c r="V16" s="80">
        <v>0.50141290000000005</v>
      </c>
      <c r="W16" s="80">
        <v>0.58316889999999999</v>
      </c>
      <c r="X16" s="80">
        <v>0.49570189999999997</v>
      </c>
      <c r="Y16" s="80">
        <v>0.53429729999999998</v>
      </c>
      <c r="Z16" s="80">
        <v>0.61037399999999997</v>
      </c>
      <c r="AA16" s="80">
        <v>0.58722600000000003</v>
      </c>
      <c r="AB16" s="80">
        <v>0.60075429999999996</v>
      </c>
      <c r="AD16" s="6"/>
      <c r="AE16" s="20"/>
      <c r="AF16" s="22"/>
    </row>
    <row r="17" spans="4:32" x14ac:dyDescent="0.3">
      <c r="D17" s="11" t="s">
        <v>28</v>
      </c>
      <c r="E17" s="80">
        <v>0.58823150000000002</v>
      </c>
      <c r="F17" s="80">
        <v>0.55114569999999996</v>
      </c>
      <c r="G17" s="80">
        <v>0.56676700000000002</v>
      </c>
      <c r="H17" s="80">
        <v>0.45439590000000002</v>
      </c>
      <c r="I17" s="80">
        <v>0.59130629999999995</v>
      </c>
      <c r="J17" s="80">
        <v>0.56690130000000005</v>
      </c>
      <c r="K17" s="80">
        <v>0.59310019999999997</v>
      </c>
      <c r="L17" s="80">
        <v>0.61088290000000001</v>
      </c>
      <c r="M17" s="80">
        <v>0.66672450000000005</v>
      </c>
      <c r="N17" s="80">
        <v>0.59455119999999995</v>
      </c>
      <c r="O17" s="80">
        <v>0.62987479999999996</v>
      </c>
      <c r="P17" s="80">
        <v>0.59353940000000005</v>
      </c>
      <c r="Q17" s="80">
        <v>0.55275430000000003</v>
      </c>
      <c r="R17" s="80">
        <v>0.58765690000000004</v>
      </c>
      <c r="S17" s="80">
        <v>0.57499560000000005</v>
      </c>
      <c r="T17" s="80">
        <v>0.55504750000000003</v>
      </c>
      <c r="U17" s="80">
        <v>0.52254679999999998</v>
      </c>
      <c r="V17" s="80">
        <v>0.51629360000000002</v>
      </c>
      <c r="W17" s="80">
        <v>0.57602469999999995</v>
      </c>
      <c r="X17" s="80">
        <v>0.49237649999999999</v>
      </c>
      <c r="Y17" s="80">
        <v>0.52183170000000001</v>
      </c>
      <c r="Z17" s="80">
        <v>0.60840479999999997</v>
      </c>
      <c r="AA17" s="80">
        <v>0.58152040000000005</v>
      </c>
      <c r="AB17" s="80">
        <v>0.59438659999999999</v>
      </c>
      <c r="AD17" s="6"/>
      <c r="AE17" s="20"/>
      <c r="AF17" s="22"/>
    </row>
    <row r="18" spans="4:32" x14ac:dyDescent="0.3">
      <c r="D18" s="11" t="s">
        <v>29</v>
      </c>
      <c r="E18" s="80">
        <v>0.58841350000000003</v>
      </c>
      <c r="F18" s="80">
        <v>0.57728820000000003</v>
      </c>
      <c r="G18" s="80">
        <v>0.56563030000000003</v>
      </c>
      <c r="H18" s="80">
        <v>0.48853790000000002</v>
      </c>
      <c r="I18" s="80">
        <v>0.58937329999999999</v>
      </c>
      <c r="J18" s="80">
        <v>0.5806</v>
      </c>
      <c r="K18" s="80">
        <v>0.59594329999999995</v>
      </c>
      <c r="L18" s="80">
        <v>0.61898730000000002</v>
      </c>
      <c r="M18" s="80">
        <v>0.67544380000000004</v>
      </c>
      <c r="N18" s="80">
        <v>0.60989720000000003</v>
      </c>
      <c r="O18" s="80">
        <v>0.64100979999999996</v>
      </c>
      <c r="P18" s="80">
        <v>0.57483289999999998</v>
      </c>
      <c r="Q18" s="80">
        <v>0.54850829999999995</v>
      </c>
      <c r="R18" s="80">
        <v>0.57876830000000001</v>
      </c>
      <c r="S18" s="80">
        <v>0.57861799999999997</v>
      </c>
      <c r="T18" s="80">
        <v>0.57899330000000004</v>
      </c>
      <c r="U18" s="80">
        <v>0.51216320000000004</v>
      </c>
      <c r="V18" s="80">
        <v>0.50048999999999999</v>
      </c>
      <c r="W18" s="80">
        <v>0.58218890000000001</v>
      </c>
      <c r="X18" s="80">
        <v>0.5000405</v>
      </c>
      <c r="Y18" s="80">
        <v>0.51309680000000002</v>
      </c>
      <c r="Z18" s="80">
        <v>0.60485509999999998</v>
      </c>
      <c r="AA18" s="80">
        <v>0.5887559</v>
      </c>
      <c r="AB18" s="80">
        <v>0.59852850000000002</v>
      </c>
      <c r="AD18" s="6"/>
      <c r="AE18" s="20"/>
      <c r="AF18" s="22"/>
    </row>
    <row r="19" spans="4:32" x14ac:dyDescent="0.3">
      <c r="D19" s="11" t="s">
        <v>30</v>
      </c>
      <c r="E19" s="80">
        <v>0.59238310000000005</v>
      </c>
      <c r="F19" s="80">
        <v>0.5548227</v>
      </c>
      <c r="G19" s="80">
        <v>0.55069760000000001</v>
      </c>
      <c r="H19" s="80">
        <v>0.51424550000000002</v>
      </c>
      <c r="I19" s="80">
        <v>0.59735930000000004</v>
      </c>
      <c r="J19" s="80">
        <v>0.5667025</v>
      </c>
      <c r="K19" s="80">
        <v>0.58972089999999999</v>
      </c>
      <c r="L19" s="80">
        <v>0.62682059999999995</v>
      </c>
      <c r="M19" s="80">
        <v>0.69049179999999999</v>
      </c>
      <c r="N19" s="80">
        <v>0.61124199999999995</v>
      </c>
      <c r="O19" s="80">
        <v>0.65565370000000001</v>
      </c>
      <c r="P19" s="80">
        <v>0.58565049999999996</v>
      </c>
      <c r="Q19" s="80">
        <v>0.55921240000000005</v>
      </c>
      <c r="R19" s="80">
        <v>0.57272060000000002</v>
      </c>
      <c r="S19" s="80">
        <v>0.58168030000000004</v>
      </c>
      <c r="T19" s="80">
        <v>0.5853275</v>
      </c>
      <c r="U19" s="80">
        <v>0.51769290000000001</v>
      </c>
      <c r="V19" s="80">
        <v>0.50740189999999996</v>
      </c>
      <c r="W19" s="80">
        <v>0.57881970000000005</v>
      </c>
      <c r="X19" s="80">
        <v>0.52142310000000003</v>
      </c>
      <c r="Y19" s="80">
        <v>0.5138971</v>
      </c>
      <c r="Z19" s="80">
        <v>0.60604480000000005</v>
      </c>
      <c r="AA19" s="80">
        <v>0.59422419999999998</v>
      </c>
      <c r="AB19" s="80">
        <v>0.59790010000000005</v>
      </c>
      <c r="AD19" s="6"/>
      <c r="AE19" s="20"/>
      <c r="AF19" s="22"/>
    </row>
    <row r="20" spans="4:32" x14ac:dyDescent="0.3">
      <c r="D20" s="10" t="s">
        <v>31</v>
      </c>
      <c r="E20" s="80">
        <v>0.58162820000000004</v>
      </c>
      <c r="F20" s="80">
        <v>0.54243249999999998</v>
      </c>
      <c r="G20" s="80">
        <v>0.56744419999999995</v>
      </c>
      <c r="H20" s="80">
        <v>0.51510080000000003</v>
      </c>
      <c r="I20" s="80">
        <v>0.58550329999999995</v>
      </c>
      <c r="J20" s="80">
        <v>0.58733780000000002</v>
      </c>
      <c r="K20" s="80">
        <v>0.58425249999999995</v>
      </c>
      <c r="L20" s="80">
        <v>0.63976319999999998</v>
      </c>
      <c r="M20" s="80">
        <v>0.67024410000000001</v>
      </c>
      <c r="N20" s="80">
        <v>0.61737249999999999</v>
      </c>
      <c r="O20" s="80">
        <v>0.64399220000000001</v>
      </c>
      <c r="P20" s="80">
        <v>0.59880540000000004</v>
      </c>
      <c r="Q20" s="80">
        <v>0.55517099999999997</v>
      </c>
      <c r="R20" s="80">
        <v>0.5824783</v>
      </c>
      <c r="S20" s="80">
        <v>0.5838584</v>
      </c>
      <c r="T20" s="80">
        <v>0.59478419999999999</v>
      </c>
      <c r="U20" s="80">
        <v>0.51842739999999998</v>
      </c>
      <c r="V20" s="80">
        <v>0.52171920000000005</v>
      </c>
      <c r="W20" s="80">
        <v>0.56366910000000003</v>
      </c>
      <c r="X20" s="80">
        <v>0.48367139999999997</v>
      </c>
      <c r="Y20" s="80">
        <v>0.5120384</v>
      </c>
      <c r="Z20" s="80">
        <v>0.59604040000000003</v>
      </c>
      <c r="AA20" s="80">
        <v>0.59627640000000004</v>
      </c>
      <c r="AB20" s="80">
        <v>0.59873609999999999</v>
      </c>
      <c r="AD20" s="6"/>
      <c r="AE20" s="20"/>
      <c r="AF20" s="22"/>
    </row>
    <row r="21" spans="4:32" x14ac:dyDescent="0.3">
      <c r="D21" s="11" t="s">
        <v>32</v>
      </c>
      <c r="E21" s="80">
        <v>0.57181660000000001</v>
      </c>
      <c r="F21" s="80">
        <v>0.54151899999999997</v>
      </c>
      <c r="G21" s="80">
        <v>0.55189589999999999</v>
      </c>
      <c r="H21" s="80">
        <v>0.50018379999999996</v>
      </c>
      <c r="I21" s="80">
        <v>0.56886460000000005</v>
      </c>
      <c r="J21" s="80">
        <v>0.56372840000000002</v>
      </c>
      <c r="K21" s="80">
        <v>0.58237660000000002</v>
      </c>
      <c r="L21" s="80">
        <v>0.61471410000000004</v>
      </c>
      <c r="M21" s="80">
        <v>0.66586869999999998</v>
      </c>
      <c r="N21" s="80">
        <v>0.60687789999999997</v>
      </c>
      <c r="O21" s="80">
        <v>0.63083900000000004</v>
      </c>
      <c r="P21" s="80">
        <v>0.57807019999999998</v>
      </c>
      <c r="Q21" s="80">
        <v>0.54158379999999995</v>
      </c>
      <c r="R21" s="80">
        <v>0.5697989</v>
      </c>
      <c r="S21" s="80">
        <v>0.57762769999999997</v>
      </c>
      <c r="T21" s="80">
        <v>0.57987299999999997</v>
      </c>
      <c r="U21" s="80">
        <v>0.51916070000000003</v>
      </c>
      <c r="V21" s="80">
        <v>0.51815889999999998</v>
      </c>
      <c r="W21" s="80">
        <v>0.56512359999999995</v>
      </c>
      <c r="X21" s="80">
        <v>0.50432809999999995</v>
      </c>
      <c r="Y21" s="80">
        <v>0.50132520000000003</v>
      </c>
      <c r="Z21" s="80">
        <v>0.60156560000000003</v>
      </c>
      <c r="AA21" s="80">
        <v>0.58645440000000004</v>
      </c>
      <c r="AB21" s="80">
        <v>0.59264309999999998</v>
      </c>
      <c r="AD21" s="6"/>
      <c r="AE21" s="20"/>
      <c r="AF21" s="22"/>
    </row>
    <row r="22" spans="4:32" x14ac:dyDescent="0.3">
      <c r="D22" s="11" t="s">
        <v>33</v>
      </c>
      <c r="E22" s="80">
        <v>0.58262029999999998</v>
      </c>
      <c r="F22" s="80">
        <v>0.52703259999999996</v>
      </c>
      <c r="G22" s="80">
        <v>0.54970390000000002</v>
      </c>
      <c r="H22" s="80">
        <v>0.51840600000000003</v>
      </c>
      <c r="I22" s="80">
        <v>0.58394400000000002</v>
      </c>
      <c r="J22" s="80">
        <v>0.56816949999999999</v>
      </c>
      <c r="K22" s="80">
        <v>0.59782150000000001</v>
      </c>
      <c r="L22" s="80">
        <v>0.6205929</v>
      </c>
      <c r="M22" s="80">
        <v>0.66099050000000004</v>
      </c>
      <c r="N22" s="80">
        <v>0.59803399999999995</v>
      </c>
      <c r="O22" s="80">
        <v>0.61065119999999995</v>
      </c>
      <c r="P22" s="80">
        <v>0.58794829999999998</v>
      </c>
      <c r="Q22" s="80">
        <v>0.54565490000000005</v>
      </c>
      <c r="R22" s="80">
        <v>0.5593861</v>
      </c>
      <c r="S22" s="80">
        <v>0.57282069999999996</v>
      </c>
      <c r="T22" s="80">
        <v>0.59589599999999998</v>
      </c>
      <c r="U22" s="80">
        <v>0.52087620000000001</v>
      </c>
      <c r="V22" s="80">
        <v>0.48922749999999998</v>
      </c>
      <c r="W22" s="80">
        <v>0.55104660000000005</v>
      </c>
      <c r="X22" s="80">
        <v>0.51111519999999999</v>
      </c>
      <c r="Y22" s="80">
        <v>0.5064265</v>
      </c>
      <c r="Z22" s="80">
        <v>0.60931100000000005</v>
      </c>
      <c r="AA22" s="80">
        <v>0.59155120000000005</v>
      </c>
      <c r="AB22" s="80">
        <v>0.59640470000000001</v>
      </c>
      <c r="AD22" s="6"/>
      <c r="AE22" s="20"/>
      <c r="AF22" s="22"/>
    </row>
    <row r="23" spans="4:32" x14ac:dyDescent="0.3">
      <c r="D23" s="11" t="s">
        <v>34</v>
      </c>
      <c r="E23" s="80">
        <v>0.58782880000000004</v>
      </c>
      <c r="F23" s="80">
        <v>0.51534630000000003</v>
      </c>
      <c r="G23" s="80">
        <v>0.54599299999999995</v>
      </c>
      <c r="H23" s="80">
        <v>0.50276189999999998</v>
      </c>
      <c r="I23" s="80">
        <v>0.58395200000000003</v>
      </c>
      <c r="J23" s="80">
        <v>0.5816308</v>
      </c>
      <c r="K23" s="80">
        <v>0.57796449999999999</v>
      </c>
      <c r="L23" s="80">
        <v>0.62029290000000004</v>
      </c>
      <c r="M23" s="80">
        <v>0.63164299999999995</v>
      </c>
      <c r="N23" s="80">
        <v>0.59507469999999996</v>
      </c>
      <c r="O23" s="80">
        <v>0.60852600000000001</v>
      </c>
      <c r="P23" s="80">
        <v>0.59929750000000004</v>
      </c>
      <c r="Q23" s="80">
        <v>0.55838010000000005</v>
      </c>
      <c r="R23" s="80">
        <v>0.57018539999999995</v>
      </c>
      <c r="S23" s="80">
        <v>0.57736169999999998</v>
      </c>
      <c r="T23" s="80">
        <v>0.60504590000000003</v>
      </c>
      <c r="U23" s="80">
        <v>0.51542149999999998</v>
      </c>
      <c r="V23" s="80">
        <v>0.49308000000000002</v>
      </c>
      <c r="W23" s="80">
        <v>0.54388060000000005</v>
      </c>
      <c r="X23" s="80">
        <v>0.52130889999999996</v>
      </c>
      <c r="Y23" s="80">
        <v>0.51330949999999997</v>
      </c>
      <c r="Z23" s="80">
        <v>0.62149200000000004</v>
      </c>
      <c r="AA23" s="80">
        <v>0.59678500000000001</v>
      </c>
      <c r="AB23" s="80">
        <v>0.60140170000000004</v>
      </c>
      <c r="AD23" s="6"/>
      <c r="AE23" s="20"/>
      <c r="AF23" s="22"/>
    </row>
    <row r="24" spans="4:32" x14ac:dyDescent="0.3">
      <c r="D24" s="11" t="s">
        <v>35</v>
      </c>
      <c r="E24" s="80">
        <v>0.58340000000000003</v>
      </c>
      <c r="F24" s="80">
        <v>0.53570910000000005</v>
      </c>
      <c r="G24" s="80">
        <v>0.54893950000000002</v>
      </c>
      <c r="H24" s="80">
        <v>0.534327</v>
      </c>
      <c r="I24" s="80">
        <v>0.58672340000000001</v>
      </c>
      <c r="J24" s="80">
        <v>0.58383209999999996</v>
      </c>
      <c r="K24" s="80">
        <v>0.59839509999999996</v>
      </c>
      <c r="L24" s="80">
        <v>0.63151469999999998</v>
      </c>
      <c r="M24" s="80">
        <v>0.63306549999999995</v>
      </c>
      <c r="N24" s="80">
        <v>0.60617339999999997</v>
      </c>
      <c r="O24" s="80">
        <v>0.61210370000000003</v>
      </c>
      <c r="P24" s="80">
        <v>0.61051420000000001</v>
      </c>
      <c r="Q24" s="80">
        <v>0.56865030000000005</v>
      </c>
      <c r="R24" s="80">
        <v>0.58026759999999999</v>
      </c>
      <c r="S24" s="80">
        <v>0.5823237</v>
      </c>
      <c r="T24" s="80">
        <v>0.60414389999999996</v>
      </c>
      <c r="U24" s="80">
        <v>0.50723490000000004</v>
      </c>
      <c r="V24" s="80">
        <v>0.50320960000000003</v>
      </c>
      <c r="W24" s="80">
        <v>0.55520360000000002</v>
      </c>
      <c r="X24" s="80">
        <v>0.51078990000000002</v>
      </c>
      <c r="Y24" s="80">
        <v>0.52618830000000005</v>
      </c>
      <c r="Z24" s="80">
        <v>0.61871779999999998</v>
      </c>
      <c r="AA24" s="80">
        <v>0.59845890000000002</v>
      </c>
      <c r="AB24" s="80">
        <v>0.60091260000000002</v>
      </c>
      <c r="AD24" s="6"/>
      <c r="AE24" s="20"/>
      <c r="AF24" s="22"/>
    </row>
    <row r="25" spans="4:32" x14ac:dyDescent="0.3">
      <c r="D25" s="11" t="s">
        <v>36</v>
      </c>
      <c r="E25" s="80">
        <v>0.60691790000000001</v>
      </c>
      <c r="F25" s="80">
        <v>0.53333459999999999</v>
      </c>
      <c r="G25" s="80">
        <v>0.58111809999999997</v>
      </c>
      <c r="H25" s="80">
        <v>0.56382129999999997</v>
      </c>
      <c r="I25" s="80">
        <v>0.59202399999999999</v>
      </c>
      <c r="J25" s="80">
        <v>0.59486289999999997</v>
      </c>
      <c r="K25" s="80">
        <v>0.61629769999999995</v>
      </c>
      <c r="L25" s="80">
        <v>0.62797340000000001</v>
      </c>
      <c r="M25" s="80">
        <v>0.63352260000000005</v>
      </c>
      <c r="N25" s="80">
        <v>0.59929399999999999</v>
      </c>
      <c r="O25" s="80">
        <v>0.61178239999999995</v>
      </c>
      <c r="P25" s="80">
        <v>0.60528020000000005</v>
      </c>
      <c r="Q25" s="80">
        <v>0.57491250000000005</v>
      </c>
      <c r="R25" s="80">
        <v>0.59468220000000005</v>
      </c>
      <c r="S25" s="80">
        <v>0.57863220000000004</v>
      </c>
      <c r="T25" s="80">
        <v>0.60739880000000002</v>
      </c>
      <c r="U25" s="80">
        <v>0.50227679999999997</v>
      </c>
      <c r="V25" s="80">
        <v>0.50403600000000004</v>
      </c>
      <c r="W25" s="80">
        <v>0.5538727</v>
      </c>
      <c r="X25" s="80">
        <v>0.52479960000000003</v>
      </c>
      <c r="Y25" s="80">
        <v>0.51781770000000005</v>
      </c>
      <c r="Z25" s="80">
        <v>0.6191797</v>
      </c>
      <c r="AA25" s="80">
        <v>0.60051860000000001</v>
      </c>
      <c r="AB25" s="80">
        <v>0.60148599999999997</v>
      </c>
      <c r="AD25" s="6"/>
      <c r="AE25" s="20"/>
      <c r="AF25" s="22"/>
    </row>
    <row r="26" spans="4:32" x14ac:dyDescent="0.3">
      <c r="D26" s="11" t="s">
        <v>37</v>
      </c>
      <c r="E26" s="80">
        <v>0.59306219999999998</v>
      </c>
      <c r="F26" s="80">
        <v>0.54690819999999996</v>
      </c>
      <c r="G26" s="80">
        <v>0.59898110000000004</v>
      </c>
      <c r="H26" s="80">
        <v>0.55761799999999995</v>
      </c>
      <c r="I26" s="80">
        <v>0.60355840000000005</v>
      </c>
      <c r="J26" s="80">
        <v>0.59729359999999998</v>
      </c>
      <c r="K26" s="80">
        <v>0.58736949999999999</v>
      </c>
      <c r="L26" s="80">
        <v>0.61142640000000004</v>
      </c>
      <c r="M26" s="80">
        <v>0.644729</v>
      </c>
      <c r="N26" s="80">
        <v>0.59567650000000005</v>
      </c>
      <c r="O26" s="80">
        <v>0.62219089999999999</v>
      </c>
      <c r="P26" s="80">
        <v>0.62760179999999999</v>
      </c>
      <c r="Q26" s="80">
        <v>0.57070730000000003</v>
      </c>
      <c r="R26" s="80">
        <v>0.59320150000000005</v>
      </c>
      <c r="S26" s="80">
        <v>0.59642329999999999</v>
      </c>
      <c r="T26" s="80">
        <v>0.60773960000000005</v>
      </c>
      <c r="U26" s="80">
        <v>0.52049889999999999</v>
      </c>
      <c r="V26" s="80">
        <v>0.51529119999999995</v>
      </c>
      <c r="W26" s="80">
        <v>0.56659760000000003</v>
      </c>
      <c r="X26" s="80">
        <v>0.52620650000000002</v>
      </c>
      <c r="Y26" s="80">
        <v>0.52055359999999995</v>
      </c>
      <c r="Z26" s="80">
        <v>0.6131837</v>
      </c>
      <c r="AA26" s="80">
        <v>0.60590719999999998</v>
      </c>
      <c r="AB26" s="80">
        <v>0.60643349999999996</v>
      </c>
      <c r="AD26" s="6"/>
      <c r="AE26" s="20"/>
      <c r="AF26" s="22"/>
    </row>
    <row r="27" spans="4:32" x14ac:dyDescent="0.3">
      <c r="D27" s="11" t="s">
        <v>38</v>
      </c>
      <c r="E27" s="80">
        <v>0.61778580000000005</v>
      </c>
      <c r="F27" s="80">
        <v>0.5562433</v>
      </c>
      <c r="G27" s="80">
        <v>0.62106220000000001</v>
      </c>
      <c r="H27" s="80">
        <v>0.54780899999999999</v>
      </c>
      <c r="I27" s="80">
        <v>0.60498680000000005</v>
      </c>
      <c r="J27" s="80">
        <v>0.60762570000000005</v>
      </c>
      <c r="K27" s="80">
        <v>0.61032869999999995</v>
      </c>
      <c r="L27" s="80">
        <v>0.62631400000000004</v>
      </c>
      <c r="M27" s="80">
        <v>0.62589059999999996</v>
      </c>
      <c r="N27" s="80">
        <v>0.62073540000000005</v>
      </c>
      <c r="O27" s="80">
        <v>0.65307199999999999</v>
      </c>
      <c r="P27" s="80">
        <v>0.60821729999999996</v>
      </c>
      <c r="Q27" s="80">
        <v>0.57426390000000005</v>
      </c>
      <c r="R27" s="80">
        <v>0.5787236</v>
      </c>
      <c r="S27" s="80">
        <v>0.60065109999999999</v>
      </c>
      <c r="T27" s="80">
        <v>0.59103439999999996</v>
      </c>
      <c r="U27" s="80">
        <v>0.52675660000000002</v>
      </c>
      <c r="V27" s="80">
        <v>0.51681299999999997</v>
      </c>
      <c r="W27" s="80">
        <v>0.58043449999999996</v>
      </c>
      <c r="X27" s="80">
        <v>0.52080099999999996</v>
      </c>
      <c r="Y27" s="80">
        <v>0.53724419999999995</v>
      </c>
      <c r="Z27" s="80">
        <v>0.61839230000000001</v>
      </c>
      <c r="AA27" s="80">
        <v>0.60305779999999998</v>
      </c>
      <c r="AB27" s="80">
        <v>0.60488500000000001</v>
      </c>
      <c r="AD27" s="6"/>
      <c r="AE27" s="20"/>
      <c r="AF27" s="22"/>
    </row>
    <row r="28" spans="4:32" x14ac:dyDescent="0.3">
      <c r="D28" s="11" t="s">
        <v>39</v>
      </c>
      <c r="E28" s="80">
        <v>0.60300010000000004</v>
      </c>
      <c r="F28" s="80">
        <v>0.56545489999999998</v>
      </c>
      <c r="G28" s="80">
        <v>0.58735490000000001</v>
      </c>
      <c r="H28" s="80">
        <v>0.55208140000000006</v>
      </c>
      <c r="I28" s="80">
        <v>0.59679079999999995</v>
      </c>
      <c r="J28" s="80">
        <v>0.59533409999999998</v>
      </c>
      <c r="K28" s="80">
        <v>0.61239779999999999</v>
      </c>
      <c r="L28" s="80">
        <v>0.67495930000000004</v>
      </c>
      <c r="M28" s="80">
        <v>0.63970850000000001</v>
      </c>
      <c r="N28" s="80">
        <v>0.59953999999999996</v>
      </c>
      <c r="O28" s="80">
        <v>0.65826320000000005</v>
      </c>
      <c r="P28" s="80">
        <v>0.61639889999999997</v>
      </c>
      <c r="Q28" s="80">
        <v>0.56523210000000002</v>
      </c>
      <c r="R28" s="80">
        <v>0.59585100000000002</v>
      </c>
      <c r="S28" s="80">
        <v>0.59613859999999996</v>
      </c>
      <c r="T28" s="80">
        <v>0.59693379999999996</v>
      </c>
      <c r="U28" s="80">
        <v>0.54121079999999999</v>
      </c>
      <c r="V28" s="80">
        <v>0.52216940000000001</v>
      </c>
      <c r="W28" s="80">
        <v>0.57506120000000005</v>
      </c>
      <c r="X28" s="80">
        <v>0.54818449999999996</v>
      </c>
      <c r="Y28" s="80">
        <v>0.53657089999999996</v>
      </c>
      <c r="Z28" s="80">
        <v>0.61554450000000005</v>
      </c>
      <c r="AA28" s="80">
        <v>0.60696640000000002</v>
      </c>
      <c r="AB28" s="80">
        <v>0.60870480000000005</v>
      </c>
      <c r="AD28" s="6"/>
      <c r="AE28" s="20"/>
      <c r="AF28" s="22"/>
    </row>
    <row r="29" spans="4:32" x14ac:dyDescent="0.3">
      <c r="D29" s="11" t="s">
        <v>40</v>
      </c>
      <c r="E29" s="80">
        <v>0.62390400000000001</v>
      </c>
      <c r="F29" s="80">
        <v>0.54179750000000004</v>
      </c>
      <c r="G29" s="80">
        <v>0.59536679999999997</v>
      </c>
      <c r="H29" s="80">
        <v>0.58060730000000005</v>
      </c>
      <c r="I29" s="80">
        <v>0.59463469999999996</v>
      </c>
      <c r="J29" s="80">
        <v>0.60015629999999998</v>
      </c>
      <c r="K29" s="80">
        <v>0.63569799999999999</v>
      </c>
      <c r="L29" s="80">
        <v>0.65775810000000001</v>
      </c>
      <c r="M29" s="80">
        <v>0.64221019999999995</v>
      </c>
      <c r="N29" s="80">
        <v>0.61368429999999996</v>
      </c>
      <c r="O29" s="80">
        <v>0.66355940000000002</v>
      </c>
      <c r="P29" s="80">
        <v>0.60642070000000003</v>
      </c>
      <c r="Q29" s="80">
        <v>0.57229010000000002</v>
      </c>
      <c r="R29" s="80">
        <v>0.58568949999999997</v>
      </c>
      <c r="S29" s="80">
        <v>0.59474939999999998</v>
      </c>
      <c r="T29" s="80">
        <v>0.6056783</v>
      </c>
      <c r="U29" s="80">
        <v>0.54069330000000004</v>
      </c>
      <c r="V29" s="80">
        <v>0.49922159999999999</v>
      </c>
      <c r="W29" s="80">
        <v>0.58217289999999999</v>
      </c>
      <c r="X29" s="80">
        <v>0.53705999999999998</v>
      </c>
      <c r="Y29" s="80">
        <v>0.5288678</v>
      </c>
      <c r="Z29" s="80">
        <v>0.61066600000000004</v>
      </c>
      <c r="AA29" s="80">
        <v>0.61034080000000002</v>
      </c>
      <c r="AB29" s="80">
        <v>0.61325759999999996</v>
      </c>
      <c r="AD29" s="6"/>
      <c r="AE29" s="20"/>
      <c r="AF29" s="22"/>
    </row>
    <row r="30" spans="4:32" x14ac:dyDescent="0.3">
      <c r="D30" s="11" t="s">
        <v>41</v>
      </c>
      <c r="E30" s="80">
        <v>0.64657540000000002</v>
      </c>
      <c r="F30" s="80">
        <v>0.55605479999999996</v>
      </c>
      <c r="G30" s="80">
        <v>0.62722080000000002</v>
      </c>
      <c r="H30" s="80">
        <v>0.59575299999999998</v>
      </c>
      <c r="I30" s="80">
        <v>0.62087210000000004</v>
      </c>
      <c r="J30" s="80">
        <v>0.59006000000000003</v>
      </c>
      <c r="K30" s="80">
        <v>0.63517559999999995</v>
      </c>
      <c r="L30" s="80">
        <v>0.64138030000000001</v>
      </c>
      <c r="M30" s="80">
        <v>0.6605434</v>
      </c>
      <c r="N30" s="80">
        <v>0.61738020000000005</v>
      </c>
      <c r="O30" s="80">
        <v>0.66061020000000004</v>
      </c>
      <c r="P30" s="80">
        <v>0.61894559999999998</v>
      </c>
      <c r="Q30" s="80">
        <v>0.57083700000000004</v>
      </c>
      <c r="R30" s="80">
        <v>0.58921869999999998</v>
      </c>
      <c r="S30" s="80">
        <v>0.60765179999999996</v>
      </c>
      <c r="T30" s="80">
        <v>0.60797880000000004</v>
      </c>
      <c r="U30" s="80">
        <v>0.54143390000000002</v>
      </c>
      <c r="V30" s="80">
        <v>0.50168749999999995</v>
      </c>
      <c r="W30" s="80">
        <v>0.57703099999999996</v>
      </c>
      <c r="X30" s="80">
        <v>0.56174460000000004</v>
      </c>
      <c r="Y30" s="80">
        <v>0.53067310000000001</v>
      </c>
      <c r="Z30" s="80">
        <v>0.60847779999999996</v>
      </c>
      <c r="AA30" s="80">
        <v>0.61436040000000003</v>
      </c>
      <c r="AB30" s="80">
        <v>0.61728209999999994</v>
      </c>
      <c r="AD30" s="6"/>
      <c r="AE30" s="20"/>
      <c r="AF30" s="22"/>
    </row>
    <row r="31" spans="4:32" x14ac:dyDescent="0.3">
      <c r="D31" s="11" t="s">
        <v>42</v>
      </c>
      <c r="E31" s="80">
        <v>0.65101690000000001</v>
      </c>
      <c r="F31" s="80">
        <v>0.55789509999999998</v>
      </c>
      <c r="G31" s="80">
        <v>0.64404280000000003</v>
      </c>
      <c r="H31" s="80">
        <v>0.63406130000000005</v>
      </c>
      <c r="I31" s="80">
        <v>0.60015079999999998</v>
      </c>
      <c r="J31" s="80">
        <v>0.59710969999999997</v>
      </c>
      <c r="K31" s="80">
        <v>0.62565950000000004</v>
      </c>
      <c r="L31" s="80">
        <v>0.6389165</v>
      </c>
      <c r="M31" s="80">
        <v>0.66955679999999995</v>
      </c>
      <c r="N31" s="80">
        <v>0.60657139999999998</v>
      </c>
      <c r="O31" s="80">
        <v>0.63604919999999998</v>
      </c>
      <c r="P31" s="80">
        <v>0.65493040000000002</v>
      </c>
      <c r="Q31" s="80">
        <v>0.57758299999999996</v>
      </c>
      <c r="R31" s="80">
        <v>0.5861246</v>
      </c>
      <c r="S31" s="80">
        <v>0.59664039999999996</v>
      </c>
      <c r="T31" s="80">
        <v>0.60444549999999997</v>
      </c>
      <c r="U31" s="80">
        <v>0.52966679999999999</v>
      </c>
      <c r="V31" s="80">
        <v>0.51746539999999996</v>
      </c>
      <c r="W31" s="80">
        <v>0.58402180000000004</v>
      </c>
      <c r="X31" s="80">
        <v>0.55806990000000001</v>
      </c>
      <c r="Y31" s="80">
        <v>0.53402839999999996</v>
      </c>
      <c r="Z31" s="80">
        <v>0.61882159999999997</v>
      </c>
      <c r="AA31" s="80">
        <v>0.61407979999999995</v>
      </c>
      <c r="AB31" s="80">
        <v>0.61449149999999997</v>
      </c>
      <c r="AE31" s="23"/>
      <c r="AF31" s="22"/>
    </row>
    <row r="32" spans="4:32" x14ac:dyDescent="0.3">
      <c r="D32" s="11" t="s">
        <v>43</v>
      </c>
      <c r="E32" s="80">
        <v>0.65052989999999999</v>
      </c>
      <c r="F32" s="80">
        <v>0.56978669999999998</v>
      </c>
      <c r="G32" s="80">
        <v>0.64068720000000001</v>
      </c>
      <c r="H32" s="80">
        <v>0.63598189999999999</v>
      </c>
      <c r="I32" s="80">
        <v>0.58874559999999998</v>
      </c>
      <c r="J32" s="80">
        <v>0.59830459999999996</v>
      </c>
      <c r="K32" s="80">
        <v>0.60748069999999998</v>
      </c>
      <c r="L32" s="80">
        <v>0.650949</v>
      </c>
      <c r="M32" s="80">
        <v>0.67383590000000004</v>
      </c>
      <c r="N32" s="80">
        <v>0.59926230000000003</v>
      </c>
      <c r="O32" s="80">
        <v>0.62929000000000002</v>
      </c>
      <c r="P32" s="80">
        <v>0.62518680000000004</v>
      </c>
      <c r="Q32" s="80">
        <v>0.58729790000000004</v>
      </c>
      <c r="R32" s="80">
        <v>0.57679840000000004</v>
      </c>
      <c r="S32" s="80">
        <v>0.59823459999999995</v>
      </c>
      <c r="T32" s="80">
        <v>0.60699259999999999</v>
      </c>
      <c r="U32" s="80">
        <v>0.54878629999999995</v>
      </c>
      <c r="V32" s="80">
        <v>0.50641800000000003</v>
      </c>
      <c r="W32" s="80">
        <v>0.58605229999999997</v>
      </c>
      <c r="X32" s="80">
        <v>0.57674040000000004</v>
      </c>
      <c r="Y32" s="80">
        <v>0.51771290000000003</v>
      </c>
      <c r="Z32" s="80">
        <v>0.62173100000000003</v>
      </c>
      <c r="AA32" s="80">
        <v>0.61440410000000001</v>
      </c>
      <c r="AB32" s="80">
        <v>0.61389590000000005</v>
      </c>
      <c r="AE32" s="20"/>
      <c r="AF32" s="21"/>
    </row>
    <row r="33" spans="1:29" x14ac:dyDescent="0.3">
      <c r="D33" s="11" t="s">
        <v>44</v>
      </c>
      <c r="E33" s="80">
        <v>0.66652920000000004</v>
      </c>
      <c r="F33" s="80">
        <v>0.57080039999999999</v>
      </c>
      <c r="G33" s="80">
        <v>0.60144580000000003</v>
      </c>
      <c r="H33" s="80">
        <v>0.59526959999999995</v>
      </c>
      <c r="I33" s="80">
        <v>0.59440400000000004</v>
      </c>
      <c r="J33" s="80">
        <v>0.59620649999999997</v>
      </c>
      <c r="K33" s="80">
        <v>0.60291349999999999</v>
      </c>
      <c r="L33" s="80">
        <v>0.64355910000000005</v>
      </c>
      <c r="M33" s="80">
        <v>0.64011629999999997</v>
      </c>
      <c r="N33" s="80">
        <v>0.60959560000000002</v>
      </c>
      <c r="O33" s="80">
        <v>0.61505639999999995</v>
      </c>
      <c r="P33" s="80">
        <v>0.67370819999999998</v>
      </c>
      <c r="Q33" s="80">
        <v>0.58268960000000003</v>
      </c>
      <c r="R33" s="80">
        <v>0.58538179999999995</v>
      </c>
      <c r="S33" s="80">
        <v>0.59871620000000003</v>
      </c>
      <c r="T33" s="80">
        <v>0.61726040000000004</v>
      </c>
      <c r="U33" s="80">
        <v>0.56103559999999997</v>
      </c>
      <c r="V33" s="80">
        <v>0.50531380000000004</v>
      </c>
      <c r="W33" s="80">
        <v>0.59093209999999996</v>
      </c>
      <c r="X33" s="80">
        <v>0.53137800000000002</v>
      </c>
      <c r="Y33" s="80">
        <v>0.53216479999999999</v>
      </c>
      <c r="Z33" s="80">
        <v>0.62880590000000003</v>
      </c>
      <c r="AA33" s="80">
        <v>0.61830320000000005</v>
      </c>
      <c r="AB33" s="80">
        <v>0.61522730000000003</v>
      </c>
    </row>
    <row r="34" spans="1:29" x14ac:dyDescent="0.3">
      <c r="D34" s="11" t="s">
        <v>45</v>
      </c>
      <c r="E34" s="80">
        <v>0.62998050000000005</v>
      </c>
      <c r="F34" s="80">
        <v>0.60988560000000003</v>
      </c>
      <c r="G34" s="80">
        <v>0.62687150000000003</v>
      </c>
      <c r="H34" s="80">
        <v>0.57590629999999998</v>
      </c>
      <c r="I34" s="80">
        <v>0.59541189999999999</v>
      </c>
      <c r="J34" s="80">
        <v>0.58901559999999997</v>
      </c>
      <c r="K34" s="80">
        <v>0.61911329999999998</v>
      </c>
      <c r="L34" s="80">
        <v>0.63994549999999994</v>
      </c>
      <c r="M34" s="80">
        <v>0.65666290000000005</v>
      </c>
      <c r="N34" s="80">
        <v>0.60514199999999996</v>
      </c>
      <c r="O34" s="80">
        <v>0.65020579999999994</v>
      </c>
      <c r="P34" s="80">
        <v>0.64826810000000001</v>
      </c>
      <c r="Q34" s="80">
        <v>0.58460480000000004</v>
      </c>
      <c r="R34" s="80">
        <v>0.58096999999999999</v>
      </c>
      <c r="S34" s="80">
        <v>0.60218519999999998</v>
      </c>
      <c r="T34" s="80">
        <v>0.61904919999999997</v>
      </c>
      <c r="U34" s="80">
        <v>0.56537769999999998</v>
      </c>
      <c r="V34" s="80">
        <v>0.53083849999999999</v>
      </c>
      <c r="W34" s="80">
        <v>0.59067550000000002</v>
      </c>
      <c r="X34" s="80">
        <v>0.52566020000000002</v>
      </c>
      <c r="Y34" s="80">
        <v>0.5174415</v>
      </c>
      <c r="Z34" s="80">
        <v>0.63544809999999996</v>
      </c>
      <c r="AA34" s="80">
        <v>0.61975659999999999</v>
      </c>
      <c r="AB34" s="80">
        <v>0.61996269999999998</v>
      </c>
    </row>
    <row r="35" spans="1:29" x14ac:dyDescent="0.3">
      <c r="D35" s="11" t="s">
        <v>46</v>
      </c>
      <c r="E35" s="80">
        <v>0.62006280000000003</v>
      </c>
      <c r="F35" s="80">
        <v>0.61829500000000004</v>
      </c>
      <c r="G35" s="80">
        <v>0.62448769999999998</v>
      </c>
      <c r="H35" s="80">
        <v>0.58858909999999998</v>
      </c>
      <c r="I35" s="80">
        <v>0.58099959999999995</v>
      </c>
      <c r="J35" s="80">
        <v>0.5963058</v>
      </c>
      <c r="K35" s="80">
        <v>0.6191681</v>
      </c>
      <c r="L35" s="80">
        <v>0.64514910000000003</v>
      </c>
      <c r="M35" s="80">
        <v>0.64022369999999995</v>
      </c>
      <c r="N35" s="80">
        <v>0.6177589</v>
      </c>
      <c r="O35" s="80">
        <v>0.66399640000000004</v>
      </c>
      <c r="P35" s="80">
        <v>0.63873380000000002</v>
      </c>
      <c r="Q35" s="80">
        <v>0.58005640000000003</v>
      </c>
      <c r="R35" s="80">
        <v>0.58201519999999995</v>
      </c>
      <c r="S35" s="80">
        <v>0.61626650000000005</v>
      </c>
      <c r="T35" s="80">
        <v>0.62368860000000004</v>
      </c>
      <c r="U35" s="80">
        <v>0.56625890000000001</v>
      </c>
      <c r="V35" s="80">
        <v>0.5414892</v>
      </c>
      <c r="W35" s="80">
        <v>0.59510569999999996</v>
      </c>
      <c r="X35" s="80">
        <v>0.54023750000000004</v>
      </c>
      <c r="Y35" s="80">
        <v>0.53434340000000002</v>
      </c>
      <c r="Z35" s="80">
        <v>0.61807939999999995</v>
      </c>
      <c r="AA35" s="80">
        <v>0.62158279999999999</v>
      </c>
      <c r="AB35" s="80">
        <v>0.62119979999999997</v>
      </c>
    </row>
    <row r="36" spans="1:29" x14ac:dyDescent="0.3">
      <c r="D36" s="11" t="s">
        <v>47</v>
      </c>
      <c r="E36" s="80">
        <v>0.60649640000000005</v>
      </c>
      <c r="F36" s="80">
        <v>0.63319829999999999</v>
      </c>
      <c r="G36" s="80">
        <v>0.58107209999999998</v>
      </c>
      <c r="H36" s="80">
        <v>0.59280580000000005</v>
      </c>
      <c r="I36" s="80">
        <v>0.58929039999999999</v>
      </c>
      <c r="J36" s="80">
        <v>0.62198339999999996</v>
      </c>
      <c r="K36" s="80">
        <v>0.60977680000000001</v>
      </c>
      <c r="L36" s="80">
        <v>0.65020979999999995</v>
      </c>
      <c r="M36" s="80">
        <v>0.64686030000000005</v>
      </c>
      <c r="N36" s="80">
        <v>0.61827299999999996</v>
      </c>
      <c r="O36" s="80">
        <v>0.65372810000000003</v>
      </c>
      <c r="P36" s="80">
        <v>0.64744570000000001</v>
      </c>
      <c r="Q36" s="80">
        <v>0.57402880000000001</v>
      </c>
      <c r="R36" s="80">
        <v>0.59024739999999998</v>
      </c>
      <c r="S36" s="80">
        <v>0.61824159999999995</v>
      </c>
      <c r="T36" s="80">
        <v>0.62324860000000004</v>
      </c>
      <c r="U36" s="80">
        <v>0.5759843</v>
      </c>
      <c r="V36" s="80">
        <v>0.51169500000000001</v>
      </c>
      <c r="W36" s="80">
        <v>0.59468529999999997</v>
      </c>
      <c r="X36" s="80">
        <v>0.57240349999999995</v>
      </c>
      <c r="Y36" s="80">
        <v>0.52962810000000005</v>
      </c>
      <c r="Z36" s="80">
        <v>0.61855910000000003</v>
      </c>
      <c r="AA36" s="80">
        <v>0.62315160000000003</v>
      </c>
      <c r="AB36" s="80">
        <v>0.62039900000000003</v>
      </c>
    </row>
    <row r="37" spans="1:29" x14ac:dyDescent="0.3">
      <c r="D37" s="11" t="s">
        <v>48</v>
      </c>
      <c r="E37" s="80">
        <v>0.59729659999999996</v>
      </c>
      <c r="F37" s="80">
        <v>0.64080060000000005</v>
      </c>
      <c r="G37" s="80">
        <v>0.58796720000000002</v>
      </c>
      <c r="H37" s="80">
        <v>0.60716369999999997</v>
      </c>
      <c r="I37" s="80">
        <v>0.59439260000000005</v>
      </c>
      <c r="J37" s="80">
        <v>0.6185522</v>
      </c>
      <c r="K37" s="80">
        <v>0.60584249999999995</v>
      </c>
      <c r="L37" s="80">
        <v>0.65723310000000001</v>
      </c>
      <c r="M37" s="80">
        <v>0.63295290000000004</v>
      </c>
      <c r="N37" s="80">
        <v>0.6359998</v>
      </c>
      <c r="O37" s="80">
        <v>0.64269929999999997</v>
      </c>
      <c r="P37" s="80">
        <v>0.64387660000000002</v>
      </c>
      <c r="Q37" s="80">
        <v>0.56898559999999998</v>
      </c>
      <c r="R37" s="80">
        <v>0.59435360000000004</v>
      </c>
      <c r="S37" s="80">
        <v>0.61417770000000005</v>
      </c>
      <c r="T37" s="80">
        <v>0.62296910000000005</v>
      </c>
      <c r="U37" s="80">
        <v>0.56359429999999999</v>
      </c>
      <c r="V37" s="80">
        <v>0.50641749999999996</v>
      </c>
      <c r="W37" s="80">
        <v>0.59198300000000004</v>
      </c>
      <c r="X37" s="80">
        <v>0.55753580000000003</v>
      </c>
      <c r="Y37" s="80">
        <v>0.52605100000000005</v>
      </c>
      <c r="Z37" s="80">
        <v>0.6149983</v>
      </c>
      <c r="AA37" s="80">
        <v>0.6210985</v>
      </c>
      <c r="AB37" s="80">
        <v>0.62013700000000005</v>
      </c>
    </row>
    <row r="38" spans="1:29" x14ac:dyDescent="0.3">
      <c r="D38" s="11" t="s">
        <v>49</v>
      </c>
      <c r="E38" s="80">
        <v>0.60801890000000003</v>
      </c>
      <c r="F38" s="80">
        <v>0.61960360000000003</v>
      </c>
      <c r="G38" s="80">
        <v>0.58808419999999995</v>
      </c>
      <c r="H38" s="80">
        <v>0.62781719999999996</v>
      </c>
      <c r="I38" s="80">
        <v>0.61646869999999998</v>
      </c>
      <c r="J38" s="80">
        <v>0.62643629999999995</v>
      </c>
      <c r="K38" s="80">
        <v>0.64213869999999995</v>
      </c>
      <c r="L38" s="80">
        <v>0.66586489999999998</v>
      </c>
      <c r="M38" s="80">
        <v>0.63694459999999997</v>
      </c>
      <c r="N38" s="80">
        <v>0.63899430000000002</v>
      </c>
      <c r="O38" s="80">
        <v>0.64646840000000005</v>
      </c>
      <c r="P38" s="80">
        <v>0.63636950000000003</v>
      </c>
      <c r="Q38" s="80">
        <v>0.56399500000000002</v>
      </c>
      <c r="R38" s="80">
        <v>0.60821069999999999</v>
      </c>
      <c r="S38" s="80">
        <v>0.6217376</v>
      </c>
      <c r="T38" s="80">
        <v>0.62300169999999999</v>
      </c>
      <c r="U38" s="80">
        <v>0.56050679999999997</v>
      </c>
      <c r="V38" s="80">
        <v>0.508629</v>
      </c>
      <c r="W38" s="80">
        <v>0.60097849999999997</v>
      </c>
      <c r="X38" s="80">
        <v>0.57214129999999996</v>
      </c>
      <c r="Y38" s="80">
        <v>0.54664509999999999</v>
      </c>
      <c r="Z38" s="80">
        <v>0.61325830000000003</v>
      </c>
      <c r="AA38" s="80">
        <v>0.6238108</v>
      </c>
      <c r="AB38" s="80">
        <v>0.62271949999999998</v>
      </c>
    </row>
    <row r="39" spans="1:29" x14ac:dyDescent="0.3">
      <c r="D39" s="11" t="s">
        <v>50</v>
      </c>
      <c r="E39" s="80">
        <v>0.59856430000000005</v>
      </c>
      <c r="F39" s="80">
        <v>0.61568730000000005</v>
      </c>
      <c r="G39" s="80">
        <v>0.57547680000000001</v>
      </c>
      <c r="H39" s="80">
        <v>0.56435800000000003</v>
      </c>
      <c r="I39" s="80">
        <v>0.61931119999999995</v>
      </c>
      <c r="J39" s="80">
        <v>0.63660919999999999</v>
      </c>
      <c r="K39" s="80">
        <v>0.63382459999999996</v>
      </c>
      <c r="L39" s="80">
        <v>0.66395590000000004</v>
      </c>
      <c r="M39" s="80">
        <v>0.64819110000000002</v>
      </c>
      <c r="N39" s="80">
        <v>0.64929479999999995</v>
      </c>
      <c r="O39" s="80">
        <v>0.63214510000000002</v>
      </c>
      <c r="P39" s="80">
        <v>0.64293109999999998</v>
      </c>
      <c r="Q39" s="80">
        <v>0.57751870000000005</v>
      </c>
      <c r="R39" s="80">
        <v>0.58781830000000002</v>
      </c>
      <c r="S39" s="80">
        <v>0.62672919999999999</v>
      </c>
      <c r="T39" s="80">
        <v>0.62347509999999995</v>
      </c>
      <c r="U39" s="80">
        <v>0.54833299999999996</v>
      </c>
      <c r="V39" s="80">
        <v>0.51618900000000001</v>
      </c>
      <c r="W39" s="80">
        <v>0.59328890000000001</v>
      </c>
      <c r="X39" s="80">
        <v>0.58160489999999998</v>
      </c>
      <c r="Y39" s="80">
        <v>0.5249701</v>
      </c>
      <c r="Z39" s="80">
        <v>0.60946549999999999</v>
      </c>
      <c r="AA39" s="80">
        <v>0.62310100000000002</v>
      </c>
      <c r="AB39" s="80">
        <v>0.62106320000000004</v>
      </c>
    </row>
    <row r="40" spans="1:29" x14ac:dyDescent="0.3">
      <c r="D40" s="11" t="s">
        <v>51</v>
      </c>
      <c r="E40" s="80">
        <v>0.59935749999999999</v>
      </c>
      <c r="F40" s="80">
        <v>0.60170299999999999</v>
      </c>
      <c r="G40" s="80">
        <v>0.57401740000000001</v>
      </c>
      <c r="H40" s="80">
        <v>0.57302900000000001</v>
      </c>
      <c r="I40" s="80">
        <v>0.60282659999999999</v>
      </c>
      <c r="J40" s="80">
        <v>0.63401350000000001</v>
      </c>
      <c r="K40" s="80">
        <v>0.65331379999999994</v>
      </c>
      <c r="L40" s="80">
        <v>0.66561300000000001</v>
      </c>
      <c r="M40" s="80">
        <v>0.64133620000000002</v>
      </c>
      <c r="N40" s="80">
        <v>0.64135350000000002</v>
      </c>
      <c r="O40" s="80">
        <v>0.61869019999999997</v>
      </c>
      <c r="P40" s="80">
        <v>0.63327259999999996</v>
      </c>
      <c r="Q40" s="80">
        <v>0.56761969999999995</v>
      </c>
      <c r="R40" s="80">
        <v>0.58398300000000003</v>
      </c>
      <c r="S40" s="80">
        <v>0.63160329999999998</v>
      </c>
      <c r="T40" s="80">
        <v>0.62079300000000004</v>
      </c>
      <c r="U40" s="80">
        <v>0.55581139999999996</v>
      </c>
      <c r="V40" s="80">
        <v>0.52624389999999999</v>
      </c>
      <c r="W40" s="80">
        <v>0.59042269999999997</v>
      </c>
      <c r="X40" s="80">
        <v>0.57166340000000004</v>
      </c>
      <c r="Y40" s="80">
        <v>0.53562920000000003</v>
      </c>
      <c r="Z40" s="80">
        <v>0.59826349999999995</v>
      </c>
      <c r="AA40" s="80">
        <v>0.62147759999999996</v>
      </c>
      <c r="AB40" s="80">
        <v>0.62046959999999995</v>
      </c>
    </row>
    <row r="41" spans="1:29" x14ac:dyDescent="0.3">
      <c r="D41" s="11" t="s">
        <v>52</v>
      </c>
      <c r="E41" s="80">
        <v>0.58912379999999998</v>
      </c>
      <c r="F41" s="80">
        <v>0.61342560000000002</v>
      </c>
      <c r="G41" s="80">
        <v>0.58165089999999997</v>
      </c>
      <c r="H41" s="80">
        <v>0.55134700000000003</v>
      </c>
      <c r="I41" s="80">
        <v>0.59837359999999995</v>
      </c>
      <c r="J41" s="80">
        <v>0.61766120000000002</v>
      </c>
      <c r="K41" s="80">
        <v>0.64601850000000005</v>
      </c>
      <c r="L41" s="80">
        <v>0.66109510000000005</v>
      </c>
      <c r="M41" s="80">
        <v>0.63860220000000001</v>
      </c>
      <c r="N41" s="80">
        <v>0.62294329999999998</v>
      </c>
      <c r="O41" s="80">
        <v>0.6045625</v>
      </c>
      <c r="P41" s="80">
        <v>0.64580740000000003</v>
      </c>
      <c r="Q41" s="80">
        <v>0.55629899999999999</v>
      </c>
      <c r="R41" s="80">
        <v>0.58173909999999995</v>
      </c>
      <c r="S41" s="80">
        <v>0.62821090000000002</v>
      </c>
      <c r="T41" s="80">
        <v>0.62289110000000003</v>
      </c>
      <c r="U41" s="80">
        <v>0.54934830000000001</v>
      </c>
      <c r="V41" s="80">
        <v>0.52604499999999998</v>
      </c>
      <c r="W41" s="80">
        <v>0.58628309999999995</v>
      </c>
      <c r="X41" s="80">
        <v>0.57593059999999996</v>
      </c>
      <c r="Y41" s="80">
        <v>0.52202389999999999</v>
      </c>
      <c r="Z41" s="80">
        <v>0.59490500000000002</v>
      </c>
      <c r="AA41" s="80">
        <v>0.61903390000000003</v>
      </c>
      <c r="AB41" s="80">
        <v>0.61915730000000002</v>
      </c>
    </row>
    <row r="42" spans="1:29" s="29" customFormat="1" x14ac:dyDescent="0.3">
      <c r="A42"/>
      <c r="B42"/>
      <c r="C42"/>
      <c r="D42" s="11" t="s">
        <v>53</v>
      </c>
      <c r="E42" s="80">
        <v>0.59690900000000002</v>
      </c>
      <c r="F42" s="80">
        <v>0.62299079999999996</v>
      </c>
      <c r="G42" s="80">
        <v>0.58015879999999997</v>
      </c>
      <c r="H42" s="80">
        <v>0.5975393</v>
      </c>
      <c r="I42" s="80">
        <v>0.58740429999999999</v>
      </c>
      <c r="J42" s="80">
        <v>0.60785690000000003</v>
      </c>
      <c r="K42" s="80">
        <v>0.64092000000000005</v>
      </c>
      <c r="L42" s="80">
        <v>0.67635900000000004</v>
      </c>
      <c r="M42" s="80">
        <v>0.63613120000000001</v>
      </c>
      <c r="N42" s="80">
        <v>0.62623220000000002</v>
      </c>
      <c r="O42" s="80">
        <v>0.6193883</v>
      </c>
      <c r="P42" s="80">
        <v>0.65932840000000004</v>
      </c>
      <c r="Q42" s="80">
        <v>0.57848699999999997</v>
      </c>
      <c r="R42" s="80">
        <v>0.58962210000000004</v>
      </c>
      <c r="S42" s="80">
        <v>0.62921000000000005</v>
      </c>
      <c r="T42" s="80">
        <v>0.63043389999999999</v>
      </c>
      <c r="U42" s="80">
        <v>0.54042959999999995</v>
      </c>
      <c r="V42" s="80">
        <v>0.52606330000000001</v>
      </c>
      <c r="W42" s="80">
        <v>0.58781629999999996</v>
      </c>
      <c r="X42" s="80">
        <v>0.5811035</v>
      </c>
      <c r="Y42" s="80">
        <v>0.52971889999999999</v>
      </c>
      <c r="Z42" s="80">
        <v>0.60308890000000004</v>
      </c>
      <c r="AA42" s="80">
        <v>0.62531309999999996</v>
      </c>
      <c r="AB42" s="80">
        <v>0.62431049999999999</v>
      </c>
      <c r="AC42" s="22"/>
    </row>
    <row r="43" spans="1:29" x14ac:dyDescent="0.3">
      <c r="D43" s="11" t="s">
        <v>54</v>
      </c>
      <c r="E43" s="80">
        <v>0.67163130000000004</v>
      </c>
      <c r="F43" s="80">
        <v>0.65230690000000002</v>
      </c>
      <c r="G43" s="80">
        <v>0.58115689999999998</v>
      </c>
      <c r="H43" s="80">
        <v>0.61407270000000003</v>
      </c>
      <c r="I43" s="80">
        <v>0.6446035</v>
      </c>
      <c r="J43" s="80">
        <v>0.6665162</v>
      </c>
      <c r="K43" s="80">
        <v>0.6381213</v>
      </c>
      <c r="L43" s="80">
        <v>0.71929929999999997</v>
      </c>
      <c r="M43" s="80">
        <v>0.67159959999999996</v>
      </c>
      <c r="N43" s="80">
        <v>0.64475959999999999</v>
      </c>
      <c r="O43" s="80">
        <v>0.66033330000000001</v>
      </c>
      <c r="P43" s="80">
        <v>0.67509010000000003</v>
      </c>
      <c r="Q43" s="80">
        <v>0.6055547</v>
      </c>
      <c r="R43" s="80">
        <v>0.62338680000000002</v>
      </c>
      <c r="S43" s="80">
        <v>0.6747438</v>
      </c>
      <c r="T43" s="80">
        <v>0.64883420000000003</v>
      </c>
      <c r="U43" s="80">
        <v>0.56907260000000004</v>
      </c>
      <c r="V43" s="80">
        <v>0.55836770000000002</v>
      </c>
      <c r="W43" s="80">
        <v>0.6204423</v>
      </c>
      <c r="X43" s="80">
        <v>0.58765219999999996</v>
      </c>
      <c r="Y43" s="80">
        <v>0.58232709999999999</v>
      </c>
      <c r="Z43" s="80">
        <v>0.60748840000000004</v>
      </c>
      <c r="AA43" s="80">
        <v>0.65392810000000001</v>
      </c>
      <c r="AB43" s="80">
        <v>0.64716379999999996</v>
      </c>
      <c r="AC43" s="22"/>
    </row>
    <row r="44" spans="1:29" x14ac:dyDescent="0.3">
      <c r="D44" s="11" t="s">
        <v>90</v>
      </c>
      <c r="E44" s="80">
        <v>0.62874149999999995</v>
      </c>
      <c r="F44" s="80">
        <v>0.63865930000000004</v>
      </c>
      <c r="G44" s="80">
        <v>0.59439240000000004</v>
      </c>
      <c r="H44" s="80">
        <v>0.62199970000000004</v>
      </c>
      <c r="I44" s="80">
        <v>0.61438300000000001</v>
      </c>
      <c r="J44" s="80">
        <v>0.62418039999999997</v>
      </c>
      <c r="K44" s="80">
        <v>0.64645889999999995</v>
      </c>
      <c r="L44" s="80">
        <v>0.75073570000000001</v>
      </c>
      <c r="M44" s="80">
        <v>0.68468180000000001</v>
      </c>
      <c r="N44" s="80">
        <v>0.65482419999999997</v>
      </c>
      <c r="O44" s="80">
        <v>0.67542329999999995</v>
      </c>
      <c r="P44" s="80">
        <v>0.66269029999999995</v>
      </c>
      <c r="Q44" s="80">
        <v>0.60475840000000003</v>
      </c>
      <c r="R44" s="80">
        <v>0.62091980000000002</v>
      </c>
      <c r="S44" s="80">
        <v>0.6787202</v>
      </c>
      <c r="T44" s="80">
        <v>0.66544210000000004</v>
      </c>
      <c r="U44" s="80">
        <v>0.57454150000000004</v>
      </c>
      <c r="V44" s="80">
        <v>0.61209670000000005</v>
      </c>
      <c r="W44" s="80">
        <v>0.63117100000000004</v>
      </c>
      <c r="X44" s="80">
        <v>0.59545800000000004</v>
      </c>
      <c r="Y44" s="80">
        <v>0.57448690000000002</v>
      </c>
      <c r="Z44" s="80">
        <v>0.62025390000000002</v>
      </c>
      <c r="AA44" s="80">
        <v>0.66140949999999998</v>
      </c>
      <c r="AB44" s="80">
        <v>0.65590369999999998</v>
      </c>
      <c r="AC44" s="22"/>
    </row>
    <row r="45" spans="1:29" x14ac:dyDescent="0.3">
      <c r="D45" s="11" t="s">
        <v>91</v>
      </c>
      <c r="E45" s="80">
        <v>0.62137629999999999</v>
      </c>
      <c r="F45" s="80">
        <v>0.65189640000000004</v>
      </c>
      <c r="G45" s="80">
        <v>0.57094769999999995</v>
      </c>
      <c r="H45" s="80">
        <v>0.59992829999999997</v>
      </c>
      <c r="I45" s="80">
        <v>0.62243740000000003</v>
      </c>
      <c r="J45" s="80">
        <v>0.62270570000000003</v>
      </c>
      <c r="K45" s="80">
        <v>0.62052640000000003</v>
      </c>
      <c r="L45" s="80">
        <v>0.73569169999999995</v>
      </c>
      <c r="M45" s="80">
        <v>0.66909249999999998</v>
      </c>
      <c r="N45" s="80">
        <v>0.64410369999999995</v>
      </c>
      <c r="O45" s="80">
        <v>0.67315720000000001</v>
      </c>
      <c r="P45" s="80">
        <v>0.64046029999999998</v>
      </c>
      <c r="Q45" s="80">
        <v>0.59426950000000001</v>
      </c>
      <c r="R45" s="80">
        <v>0.61068529999999999</v>
      </c>
      <c r="S45" s="80">
        <v>0.67189089999999996</v>
      </c>
      <c r="T45" s="80">
        <v>0.64546369999999997</v>
      </c>
      <c r="U45" s="80">
        <v>0.5762389</v>
      </c>
      <c r="V45" s="80">
        <v>0.56729850000000004</v>
      </c>
      <c r="W45" s="80">
        <v>0.60171140000000001</v>
      </c>
      <c r="X45" s="80">
        <v>0.56633409999999995</v>
      </c>
      <c r="Y45" s="80">
        <v>0.57086859999999995</v>
      </c>
      <c r="Z45" s="80">
        <v>0.61984209999999995</v>
      </c>
      <c r="AA45" s="80">
        <v>0.64632460000000003</v>
      </c>
      <c r="AB45" s="80">
        <v>0.64072530000000005</v>
      </c>
      <c r="AC45" s="22"/>
    </row>
    <row r="46" spans="1:29" s="29" customFormat="1" x14ac:dyDescent="0.3">
      <c r="B46"/>
      <c r="C46"/>
      <c r="D46" s="11" t="s">
        <v>93</v>
      </c>
      <c r="E46" s="80">
        <v>0.61471920000000002</v>
      </c>
      <c r="F46" s="80">
        <v>0.66779960000000005</v>
      </c>
      <c r="G46" s="80">
        <v>0.57449819999999996</v>
      </c>
      <c r="H46" s="80">
        <v>0.64280760000000003</v>
      </c>
      <c r="I46" s="80">
        <v>0.60557059999999996</v>
      </c>
      <c r="J46" s="80">
        <v>0.61505209999999999</v>
      </c>
      <c r="K46" s="81">
        <v>0.62572530000000004</v>
      </c>
      <c r="L46" s="80">
        <v>0.70923060000000004</v>
      </c>
      <c r="M46" s="81">
        <v>0.6849558</v>
      </c>
      <c r="N46" s="80">
        <v>0.65216300000000005</v>
      </c>
      <c r="O46" s="80">
        <v>0.65423730000000002</v>
      </c>
      <c r="P46" s="80">
        <v>0.63581109999999996</v>
      </c>
      <c r="Q46" s="81">
        <v>0.5921902</v>
      </c>
      <c r="R46" s="80">
        <v>0.60892170000000001</v>
      </c>
      <c r="S46" s="80">
        <v>0.67637230000000004</v>
      </c>
      <c r="T46" s="80">
        <v>0.64076129999999998</v>
      </c>
      <c r="U46" s="80">
        <v>0.55593700000000001</v>
      </c>
      <c r="V46" s="80">
        <v>0.60396179999999999</v>
      </c>
      <c r="W46" s="80">
        <v>0.59928329999999996</v>
      </c>
      <c r="X46" s="80">
        <v>0.55064049999999998</v>
      </c>
      <c r="Y46" s="80">
        <v>0.5818951</v>
      </c>
      <c r="Z46" s="80">
        <v>0.61970789999999998</v>
      </c>
      <c r="AA46" s="80">
        <v>0.64627420000000002</v>
      </c>
      <c r="AB46" s="80">
        <v>0.64037540000000004</v>
      </c>
      <c r="AC46" s="22"/>
    </row>
    <row r="47" spans="1:29" s="29" customFormat="1" x14ac:dyDescent="0.3">
      <c r="B47"/>
      <c r="C47"/>
      <c r="D47" s="11" t="s">
        <v>96</v>
      </c>
      <c r="E47" s="80">
        <v>0.6121685</v>
      </c>
      <c r="F47" s="80">
        <v>0.65335209999999999</v>
      </c>
      <c r="G47" s="80">
        <v>0.59327839999999998</v>
      </c>
      <c r="H47" s="80">
        <v>0.60319619999999996</v>
      </c>
      <c r="I47" s="80">
        <v>0.56564689999999995</v>
      </c>
      <c r="J47" s="80">
        <v>0.60114420000000002</v>
      </c>
      <c r="K47" s="81">
        <v>0.68171219999999999</v>
      </c>
      <c r="L47" s="80">
        <v>0.68927680000000002</v>
      </c>
      <c r="M47" s="81">
        <v>0.68390640000000003</v>
      </c>
      <c r="N47" s="80">
        <v>0.63710230000000001</v>
      </c>
      <c r="O47" s="80">
        <v>0.65731499999999998</v>
      </c>
      <c r="P47" s="80">
        <v>0.63639849999999998</v>
      </c>
      <c r="Q47" s="81">
        <v>0.59742810000000002</v>
      </c>
      <c r="R47" s="80">
        <v>0.61430530000000005</v>
      </c>
      <c r="S47" s="80">
        <v>0.6660663</v>
      </c>
      <c r="T47" s="80">
        <v>0.61739679999999997</v>
      </c>
      <c r="U47" s="80">
        <v>0.55184619999999995</v>
      </c>
      <c r="V47" s="80">
        <v>0.55096449999999997</v>
      </c>
      <c r="W47" s="80">
        <v>0.59973089999999996</v>
      </c>
      <c r="X47" s="80">
        <v>0.53453700000000004</v>
      </c>
      <c r="Y47" s="80">
        <v>0.56511990000000001</v>
      </c>
      <c r="Z47" s="80">
        <v>0.63316499999999998</v>
      </c>
      <c r="AA47" s="80">
        <v>0.63642129999999997</v>
      </c>
      <c r="AB47" s="80">
        <v>0.63333879999999998</v>
      </c>
      <c r="AC47" s="22"/>
    </row>
    <row r="48" spans="1:29" x14ac:dyDescent="0.3">
      <c r="D48" s="11" t="s">
        <v>97</v>
      </c>
      <c r="E48" s="80">
        <v>0.57844770000000001</v>
      </c>
      <c r="F48" s="80">
        <v>0.6564084</v>
      </c>
      <c r="G48" s="80">
        <v>0.59449220000000003</v>
      </c>
      <c r="H48" s="80">
        <v>0.60704290000000005</v>
      </c>
      <c r="I48" s="80">
        <v>0.59128270000000005</v>
      </c>
      <c r="J48" s="80">
        <v>0.6083961</v>
      </c>
      <c r="K48" s="80">
        <v>0.65550949999999997</v>
      </c>
      <c r="L48" s="80">
        <v>0.66328529999999997</v>
      </c>
      <c r="M48" s="80">
        <v>0.66423620000000005</v>
      </c>
      <c r="N48" s="80">
        <v>0.67139079999999995</v>
      </c>
      <c r="O48" s="80">
        <v>0.63276759999999999</v>
      </c>
      <c r="P48" s="80">
        <v>0.63322400000000001</v>
      </c>
      <c r="Q48" s="80">
        <v>0.59523979999999999</v>
      </c>
      <c r="R48" s="80">
        <v>0.59902359999999999</v>
      </c>
      <c r="S48" s="80">
        <v>0.64039849999999998</v>
      </c>
      <c r="T48" s="80">
        <v>0.62131990000000004</v>
      </c>
      <c r="U48" s="80">
        <v>0.56308619999999998</v>
      </c>
      <c r="V48" s="80">
        <v>0.56967020000000002</v>
      </c>
      <c r="W48" s="80">
        <v>0.60745320000000003</v>
      </c>
      <c r="X48" s="80">
        <v>0.53191679999999997</v>
      </c>
      <c r="Y48" s="80">
        <v>0.55222819999999995</v>
      </c>
      <c r="Z48" s="80">
        <v>0.61306870000000002</v>
      </c>
      <c r="AA48" s="80">
        <v>0.62877519999999998</v>
      </c>
      <c r="AB48" s="80">
        <v>0.62203370000000002</v>
      </c>
    </row>
    <row r="49" spans="4:28" x14ac:dyDescent="0.3">
      <c r="D49" s="11" t="s">
        <v>99</v>
      </c>
      <c r="E49" s="80">
        <v>0.57418610000000003</v>
      </c>
      <c r="F49" s="80">
        <v>0.62661960000000005</v>
      </c>
      <c r="G49" s="80">
        <v>0.57741719999999996</v>
      </c>
      <c r="H49" s="80">
        <v>0.55582160000000003</v>
      </c>
      <c r="I49" s="80">
        <v>0.60634440000000001</v>
      </c>
      <c r="J49" s="80">
        <v>0.62307380000000001</v>
      </c>
      <c r="K49" s="80">
        <v>0.65399260000000004</v>
      </c>
      <c r="L49" s="80">
        <v>0.66919439999999997</v>
      </c>
      <c r="M49" s="80">
        <v>0.64311030000000002</v>
      </c>
      <c r="N49" s="80">
        <v>0.63885009999999998</v>
      </c>
      <c r="O49" s="80">
        <v>0.65567880000000001</v>
      </c>
      <c r="P49" s="80">
        <v>0.62284039999999996</v>
      </c>
      <c r="Q49" s="80">
        <v>0.58496159999999997</v>
      </c>
      <c r="R49" s="80">
        <v>0.60951960000000005</v>
      </c>
      <c r="S49" s="80">
        <v>0.63254310000000002</v>
      </c>
      <c r="T49" s="80">
        <v>0.60013709999999998</v>
      </c>
      <c r="U49" s="80">
        <v>0.55297660000000004</v>
      </c>
      <c r="V49" s="80">
        <v>0.53797519999999999</v>
      </c>
      <c r="W49" s="80">
        <v>0.58705059999999998</v>
      </c>
      <c r="X49" s="80">
        <v>0.52101140000000001</v>
      </c>
      <c r="Y49" s="80">
        <v>0.55028869999999996</v>
      </c>
      <c r="Z49" s="80">
        <v>0.61318790000000001</v>
      </c>
      <c r="AA49" s="80">
        <v>0.61669160000000001</v>
      </c>
      <c r="AB49" s="80">
        <v>0.61187590000000003</v>
      </c>
    </row>
    <row r="50" spans="4:28" x14ac:dyDescent="0.3">
      <c r="D50" s="11" t="s">
        <v>100</v>
      </c>
      <c r="E50" s="80">
        <v>0.55989080000000002</v>
      </c>
      <c r="F50" s="80">
        <v>0.62817500000000004</v>
      </c>
      <c r="G50" s="80">
        <v>0.59112100000000001</v>
      </c>
      <c r="H50" s="80">
        <v>0.55833569999999999</v>
      </c>
      <c r="I50" s="80">
        <v>0.58747550000000004</v>
      </c>
      <c r="J50" s="80">
        <v>0.61481240000000004</v>
      </c>
      <c r="K50" s="80">
        <v>0.64461710000000005</v>
      </c>
      <c r="L50" s="80">
        <v>0.64777830000000003</v>
      </c>
      <c r="M50" s="80">
        <v>0.62568449999999998</v>
      </c>
      <c r="N50" s="80">
        <v>0.60629259999999996</v>
      </c>
      <c r="O50" s="80">
        <v>0.63122060000000002</v>
      </c>
      <c r="P50" s="80">
        <v>0.63959350000000004</v>
      </c>
      <c r="Q50" s="80">
        <v>0.56553609999999999</v>
      </c>
      <c r="R50" s="80">
        <v>0.59925410000000001</v>
      </c>
      <c r="S50" s="80">
        <v>0.63445130000000005</v>
      </c>
      <c r="T50" s="80">
        <v>0.60020580000000001</v>
      </c>
      <c r="U50" s="80">
        <v>0.55374780000000001</v>
      </c>
      <c r="V50" s="80">
        <v>0.54954890000000001</v>
      </c>
      <c r="W50" s="80">
        <v>0.58049479999999998</v>
      </c>
      <c r="X50" s="80">
        <v>0.52648300000000003</v>
      </c>
      <c r="Y50" s="80">
        <v>0.55048030000000003</v>
      </c>
      <c r="Z50" s="80">
        <v>0.59121559999999995</v>
      </c>
      <c r="AA50" s="80">
        <v>0.6132282</v>
      </c>
      <c r="AB50" s="80">
        <v>0.61080900000000005</v>
      </c>
    </row>
    <row r="51" spans="4:28" x14ac:dyDescent="0.3">
      <c r="D51" s="11" t="s">
        <v>101</v>
      </c>
      <c r="E51" s="80">
        <v>0.57776499999999997</v>
      </c>
      <c r="F51" s="80">
        <v>0.62751500000000004</v>
      </c>
      <c r="G51" s="80">
        <v>0.56526339999999997</v>
      </c>
      <c r="H51" s="80">
        <v>0.58707609999999999</v>
      </c>
      <c r="I51" s="80">
        <v>0.60158279999999997</v>
      </c>
      <c r="J51" s="80">
        <v>0.60704199999999997</v>
      </c>
      <c r="K51" s="80">
        <v>0.63863570000000003</v>
      </c>
      <c r="L51" s="80">
        <v>0.67200400000000005</v>
      </c>
      <c r="M51" s="80">
        <v>0.6151875</v>
      </c>
      <c r="N51" s="80">
        <v>0.62906550000000006</v>
      </c>
      <c r="O51" s="80">
        <v>0.65042469999999997</v>
      </c>
      <c r="P51" s="80">
        <v>0.6432985</v>
      </c>
      <c r="Q51" s="80">
        <v>0.56352420000000003</v>
      </c>
      <c r="R51" s="80">
        <v>0.57733880000000004</v>
      </c>
      <c r="S51" s="80">
        <v>0.63752609999999998</v>
      </c>
      <c r="T51" s="80">
        <v>0.6045952</v>
      </c>
      <c r="U51" s="80">
        <v>0.56729160000000001</v>
      </c>
      <c r="V51" s="80">
        <v>0.53806039999999999</v>
      </c>
      <c r="W51" s="80">
        <v>0.57325709999999996</v>
      </c>
      <c r="X51" s="80">
        <v>0.49984269999999997</v>
      </c>
      <c r="Y51" s="80">
        <v>0.54638529999999996</v>
      </c>
      <c r="Z51" s="80">
        <v>0.59446790000000005</v>
      </c>
      <c r="AA51" s="80">
        <v>0.61518459999999997</v>
      </c>
      <c r="AB51" s="80">
        <v>0.61001760000000005</v>
      </c>
    </row>
    <row r="52" spans="4:28" x14ac:dyDescent="0.3">
      <c r="D52" s="11" t="s">
        <v>105</v>
      </c>
      <c r="E52" s="80">
        <v>0.57460359999999999</v>
      </c>
      <c r="F52" s="80">
        <v>0.62154779999999998</v>
      </c>
      <c r="G52" s="80">
        <v>0.5762931</v>
      </c>
      <c r="H52" s="80">
        <v>0.61671949999999998</v>
      </c>
      <c r="I52" s="80">
        <v>0.60605830000000005</v>
      </c>
      <c r="J52" s="80">
        <v>0.64359259999999996</v>
      </c>
      <c r="K52" s="80">
        <v>0.63404499999999997</v>
      </c>
      <c r="L52" s="80">
        <v>0.64826499999999998</v>
      </c>
      <c r="M52" s="80">
        <v>0.62535079999999998</v>
      </c>
      <c r="N52" s="80">
        <v>0.62360369999999998</v>
      </c>
      <c r="O52" s="80">
        <v>0.65566020000000003</v>
      </c>
      <c r="P52" s="80">
        <v>0.63177439999999996</v>
      </c>
      <c r="Q52" s="80">
        <v>0.58200929999999995</v>
      </c>
      <c r="R52" s="80">
        <v>0.59239240000000004</v>
      </c>
      <c r="S52" s="80">
        <v>0.63729740000000001</v>
      </c>
      <c r="T52" s="80">
        <v>0.60235530000000004</v>
      </c>
      <c r="U52" s="80">
        <v>0.55714090000000005</v>
      </c>
      <c r="V52" s="80">
        <v>0.55227300000000001</v>
      </c>
      <c r="W52" s="80">
        <v>0.57149490000000003</v>
      </c>
      <c r="X52" s="80">
        <v>0.5451068</v>
      </c>
      <c r="Y52" s="80">
        <v>0.54910610000000004</v>
      </c>
      <c r="Z52" s="80">
        <v>0.60657229999999995</v>
      </c>
      <c r="AA52" s="80">
        <v>0.61729080000000003</v>
      </c>
      <c r="AB52" s="80">
        <v>0.61279289999999997</v>
      </c>
    </row>
    <row r="53" spans="4:28" x14ac:dyDescent="0.3">
      <c r="D53" s="11" t="s">
        <v>112</v>
      </c>
      <c r="E53" s="80">
        <v>0.58151900000000001</v>
      </c>
      <c r="F53" s="80">
        <v>0.61508890000000005</v>
      </c>
      <c r="G53" s="80">
        <v>0.575824</v>
      </c>
      <c r="H53" s="80">
        <v>0.61547430000000003</v>
      </c>
      <c r="I53" s="80">
        <v>0.62116760000000004</v>
      </c>
      <c r="J53" s="80">
        <v>0.61525079999999999</v>
      </c>
      <c r="K53" s="80">
        <v>0.65903909999999999</v>
      </c>
      <c r="L53" s="80">
        <v>0.66070790000000001</v>
      </c>
      <c r="M53" s="80">
        <v>0.62921950000000004</v>
      </c>
      <c r="N53" s="80">
        <v>0.59984119999999996</v>
      </c>
      <c r="O53" s="80">
        <v>0.65492589999999995</v>
      </c>
      <c r="P53" s="80">
        <v>0.6364611</v>
      </c>
      <c r="Q53" s="80">
        <v>0.57909140000000003</v>
      </c>
      <c r="R53" s="80">
        <v>0.58420059999999996</v>
      </c>
      <c r="S53" s="80">
        <v>0.63170850000000001</v>
      </c>
      <c r="T53" s="80">
        <v>0.61370959999999997</v>
      </c>
      <c r="U53" s="80">
        <v>0.55281939999999996</v>
      </c>
      <c r="V53" s="80">
        <v>0.54472960000000004</v>
      </c>
      <c r="W53" s="80">
        <v>0.57845939999999996</v>
      </c>
      <c r="X53" s="80">
        <v>0.54549060000000005</v>
      </c>
      <c r="Y53" s="80">
        <v>0.57042440000000005</v>
      </c>
      <c r="Z53" s="80">
        <v>0.60941009999999995</v>
      </c>
      <c r="AA53" s="80">
        <v>0.61992320000000001</v>
      </c>
      <c r="AB53" s="80">
        <v>0.61295140000000004</v>
      </c>
    </row>
    <row r="54" spans="4:28" x14ac:dyDescent="0.3">
      <c r="D54" s="11" t="s">
        <v>114</v>
      </c>
      <c r="E54" s="80">
        <v>0.57487060000000001</v>
      </c>
      <c r="F54" s="80">
        <v>0.61388140000000002</v>
      </c>
      <c r="G54" s="80">
        <v>0.56668450000000004</v>
      </c>
      <c r="H54" s="80">
        <v>0.64568420000000004</v>
      </c>
      <c r="I54" s="80">
        <v>0.63663709999999996</v>
      </c>
      <c r="J54" s="80">
        <v>0.63880300000000001</v>
      </c>
      <c r="K54" s="80">
        <v>0.64405219999999996</v>
      </c>
      <c r="L54" s="80">
        <v>0.65023730000000002</v>
      </c>
      <c r="M54" s="80">
        <v>0.62527279999999996</v>
      </c>
      <c r="N54" s="80">
        <v>0.62035759999999995</v>
      </c>
      <c r="O54" s="80">
        <v>0.68151510000000004</v>
      </c>
      <c r="P54" s="80">
        <v>0.65625929999999999</v>
      </c>
      <c r="Q54" s="80">
        <v>0.59024209999999999</v>
      </c>
      <c r="R54" s="80">
        <v>0.59992290000000004</v>
      </c>
      <c r="S54" s="80">
        <v>0.6360171</v>
      </c>
      <c r="T54" s="80">
        <v>0.61613209999999996</v>
      </c>
      <c r="U54" s="80">
        <v>0.56078070000000002</v>
      </c>
      <c r="V54" s="80">
        <v>0.5581682</v>
      </c>
      <c r="W54" s="80">
        <v>0.58062179999999997</v>
      </c>
      <c r="X54" s="80">
        <v>0.53475499999999998</v>
      </c>
      <c r="Y54" s="80">
        <v>0.5787833</v>
      </c>
      <c r="Z54" s="80">
        <v>0.60800600000000005</v>
      </c>
      <c r="AA54" s="80">
        <v>0.62485800000000002</v>
      </c>
      <c r="AB54" s="80">
        <v>0.61708339999999995</v>
      </c>
    </row>
    <row r="55" spans="4:28" x14ac:dyDescent="0.3">
      <c r="D55" s="11" t="s">
        <v>113</v>
      </c>
      <c r="E55" s="80">
        <v>0.59270069999999997</v>
      </c>
      <c r="F55" s="80">
        <v>0.64077969999999995</v>
      </c>
      <c r="G55" s="80">
        <v>0.56172889999999998</v>
      </c>
      <c r="H55" s="80">
        <v>0.63424139999999996</v>
      </c>
      <c r="I55" s="80">
        <v>0.64578000000000002</v>
      </c>
      <c r="J55" s="80">
        <v>0.63956849999999998</v>
      </c>
      <c r="K55" s="80">
        <v>0.63909990000000005</v>
      </c>
      <c r="L55" s="80">
        <v>0.65229890000000001</v>
      </c>
      <c r="M55" s="80">
        <v>0.63078100000000004</v>
      </c>
      <c r="N55" s="80">
        <v>0.61490719999999999</v>
      </c>
      <c r="O55" s="80">
        <v>0.65426620000000002</v>
      </c>
      <c r="P55" s="80">
        <v>0.64036720000000003</v>
      </c>
      <c r="Q55" s="80">
        <v>0.59585089999999996</v>
      </c>
      <c r="R55" s="80">
        <v>0.58950599999999997</v>
      </c>
      <c r="S55" s="80">
        <v>0.63498699999999997</v>
      </c>
      <c r="T55" s="80">
        <v>0.61897170000000001</v>
      </c>
      <c r="U55" s="80">
        <v>0.57121560000000005</v>
      </c>
      <c r="V55" s="80">
        <v>0.55191920000000005</v>
      </c>
      <c r="W55" s="80">
        <v>0.57788870000000003</v>
      </c>
      <c r="X55" s="80">
        <v>0.56025150000000001</v>
      </c>
      <c r="Y55" s="80">
        <v>0.57166530000000004</v>
      </c>
      <c r="Z55" s="80">
        <v>0.59744450000000004</v>
      </c>
      <c r="AA55" s="80">
        <v>0.62621720000000003</v>
      </c>
      <c r="AB55" s="80">
        <v>0.61513689999999999</v>
      </c>
    </row>
    <row r="56" spans="4:28" x14ac:dyDescent="0.3">
      <c r="D56" s="11" t="s">
        <v>115</v>
      </c>
      <c r="E56" s="80">
        <v>0.57429589999999997</v>
      </c>
      <c r="F56" s="80">
        <v>0.62405460000000001</v>
      </c>
      <c r="G56" s="80">
        <v>0.56005530000000003</v>
      </c>
      <c r="H56" s="80">
        <v>0.5928525</v>
      </c>
      <c r="I56" s="80">
        <v>0.64687879999999998</v>
      </c>
      <c r="J56" s="80">
        <v>0.62667110000000004</v>
      </c>
      <c r="K56" s="80">
        <v>0.65402850000000001</v>
      </c>
      <c r="L56" s="80">
        <v>0.69021600000000005</v>
      </c>
      <c r="M56" s="80">
        <v>0.64019250000000005</v>
      </c>
      <c r="N56" s="80">
        <v>0.61063319999999999</v>
      </c>
      <c r="O56" s="80">
        <v>0.64534720000000001</v>
      </c>
      <c r="P56" s="80">
        <v>0.65861550000000002</v>
      </c>
      <c r="Q56" s="80">
        <v>0.60481399999999996</v>
      </c>
      <c r="R56" s="80">
        <v>0.59662380000000004</v>
      </c>
      <c r="S56" s="80">
        <v>0.63608620000000005</v>
      </c>
      <c r="T56" s="80">
        <v>0.61398909999999995</v>
      </c>
      <c r="U56" s="80">
        <v>0.5690788</v>
      </c>
      <c r="V56" s="80">
        <v>0.5549674</v>
      </c>
      <c r="W56" s="80">
        <v>0.58123829999999999</v>
      </c>
      <c r="X56" s="80">
        <v>0.55457520000000005</v>
      </c>
      <c r="Y56" s="80">
        <v>0.57025899999999996</v>
      </c>
      <c r="Z56" s="80">
        <v>0.61166580000000004</v>
      </c>
      <c r="AA56" s="80">
        <v>0.62637509999999996</v>
      </c>
      <c r="AB56" s="80">
        <v>0.61663659999999998</v>
      </c>
    </row>
    <row r="57" spans="4:28" x14ac:dyDescent="0.3">
      <c r="D57" s="11" t="s">
        <v>116</v>
      </c>
      <c r="E57" s="80">
        <v>0.60196799999999995</v>
      </c>
      <c r="F57" s="80">
        <v>0.63101419999999997</v>
      </c>
      <c r="G57" s="80">
        <v>0.56883819999999996</v>
      </c>
      <c r="H57" s="80">
        <v>0.58568200000000004</v>
      </c>
      <c r="I57" s="80">
        <v>0.65925429999999996</v>
      </c>
      <c r="J57" s="80">
        <v>0.64866109999999999</v>
      </c>
      <c r="K57" s="80">
        <v>0.67211019999999999</v>
      </c>
      <c r="L57" s="80">
        <v>0.68536940000000002</v>
      </c>
      <c r="M57" s="80">
        <v>0.64839740000000001</v>
      </c>
      <c r="N57" s="80">
        <v>0.61590250000000002</v>
      </c>
      <c r="O57" s="80">
        <v>0.64600100000000005</v>
      </c>
      <c r="P57" s="80">
        <v>0.63805959999999995</v>
      </c>
      <c r="Q57" s="80">
        <v>0.58510850000000003</v>
      </c>
      <c r="R57" s="80">
        <v>0.58831440000000002</v>
      </c>
      <c r="S57" s="80">
        <v>0.63352739999999996</v>
      </c>
      <c r="T57" s="80">
        <v>0.61658610000000003</v>
      </c>
      <c r="U57" s="80">
        <v>0.55583260000000001</v>
      </c>
      <c r="V57" s="80">
        <v>0.55884940000000005</v>
      </c>
      <c r="W57" s="80">
        <v>0.58995249999999999</v>
      </c>
      <c r="X57" s="80">
        <v>0.56719830000000004</v>
      </c>
      <c r="Y57" s="80">
        <v>0.54805769999999998</v>
      </c>
      <c r="Z57" s="80">
        <v>0.61312129999999998</v>
      </c>
      <c r="AA57" s="80">
        <v>0.62583580000000005</v>
      </c>
      <c r="AB57" s="80">
        <v>0.61748349999999996</v>
      </c>
    </row>
    <row r="58" spans="4:28" x14ac:dyDescent="0.3">
      <c r="D58" s="10"/>
      <c r="E58" s="43">
        <v>1</v>
      </c>
      <c r="F58" s="43">
        <v>2</v>
      </c>
      <c r="G58" s="43">
        <v>3</v>
      </c>
      <c r="H58" s="43">
        <v>4</v>
      </c>
      <c r="I58" s="43">
        <v>5</v>
      </c>
      <c r="J58" s="43">
        <v>6</v>
      </c>
      <c r="K58" s="43">
        <v>7</v>
      </c>
      <c r="L58" s="43">
        <v>8</v>
      </c>
      <c r="M58" s="43">
        <v>9</v>
      </c>
      <c r="N58" s="43">
        <v>10</v>
      </c>
      <c r="O58" s="43">
        <v>11</v>
      </c>
      <c r="P58" s="43">
        <v>12</v>
      </c>
      <c r="Q58" s="43">
        <v>13</v>
      </c>
      <c r="R58" s="43">
        <v>14</v>
      </c>
      <c r="S58" s="43">
        <v>15</v>
      </c>
      <c r="T58" s="43">
        <v>16</v>
      </c>
      <c r="U58" s="43">
        <v>17</v>
      </c>
      <c r="V58" s="43">
        <v>18</v>
      </c>
      <c r="W58" s="43">
        <v>19</v>
      </c>
      <c r="X58" s="43">
        <v>20</v>
      </c>
      <c r="Y58" s="43">
        <v>21</v>
      </c>
      <c r="Z58" s="43">
        <v>22</v>
      </c>
      <c r="AA58" s="57"/>
      <c r="AB58" s="44"/>
    </row>
    <row r="59" spans="4:28" ht="43.2" x14ac:dyDescent="0.3">
      <c r="D59" s="10"/>
      <c r="E59" s="13" t="s">
        <v>0</v>
      </c>
      <c r="F59" s="13" t="s">
        <v>1</v>
      </c>
      <c r="G59" s="13" t="s">
        <v>2</v>
      </c>
      <c r="H59" s="13" t="s">
        <v>3</v>
      </c>
      <c r="I59" s="13" t="s">
        <v>4</v>
      </c>
      <c r="J59" s="13" t="s">
        <v>5</v>
      </c>
      <c r="K59" s="13" t="s">
        <v>6</v>
      </c>
      <c r="L59" s="13" t="s">
        <v>7</v>
      </c>
      <c r="M59" s="13" t="s">
        <v>8</v>
      </c>
      <c r="N59" s="13" t="s">
        <v>9</v>
      </c>
      <c r="O59" s="13" t="s">
        <v>10</v>
      </c>
      <c r="P59" s="13" t="s">
        <v>11</v>
      </c>
      <c r="Q59" s="13" t="s">
        <v>12</v>
      </c>
      <c r="R59" s="13" t="s">
        <v>85</v>
      </c>
      <c r="S59" s="13" t="s">
        <v>13</v>
      </c>
      <c r="T59" s="13" t="s">
        <v>14</v>
      </c>
      <c r="U59" s="13" t="s">
        <v>15</v>
      </c>
      <c r="V59" s="13" t="s">
        <v>16</v>
      </c>
      <c r="W59" s="13" t="s">
        <v>17</v>
      </c>
      <c r="X59" s="13" t="s">
        <v>20</v>
      </c>
      <c r="Y59" s="30" t="s">
        <v>18</v>
      </c>
      <c r="Z59" s="13" t="s">
        <v>19</v>
      </c>
      <c r="AA59" s="13" t="s">
        <v>55</v>
      </c>
      <c r="AB59" s="13" t="s">
        <v>56</v>
      </c>
    </row>
    <row r="60" spans="4:28" x14ac:dyDescent="0.3">
      <c r="D60"/>
      <c r="E60" s="32"/>
      <c r="F60" s="31"/>
      <c r="G60" s="31"/>
      <c r="H60" s="31"/>
      <c r="I60" s="31"/>
      <c r="J60" s="34"/>
      <c r="K60" s="31"/>
      <c r="L60" s="31"/>
      <c r="M60" s="31"/>
      <c r="N60" s="31"/>
      <c r="O60" s="34"/>
      <c r="P60" s="31"/>
      <c r="Q60" s="31"/>
      <c r="R60" s="22"/>
      <c r="S60" s="22"/>
      <c r="T60" s="22"/>
      <c r="U60" s="22"/>
      <c r="V60" s="22"/>
      <c r="W60" s="22"/>
      <c r="X60" s="22"/>
      <c r="Y60" s="22"/>
      <c r="Z60" s="31"/>
    </row>
    <row r="61" spans="4:28" x14ac:dyDescent="0.3">
      <c r="D6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20"/>
      <c r="AB61" s="22"/>
    </row>
    <row r="62" spans="4:28" x14ac:dyDescent="0.3">
      <c r="W62" s="22"/>
      <c r="Y62" s="22"/>
      <c r="Z62" s="31"/>
      <c r="AB62" s="31"/>
    </row>
    <row r="64" spans="4:28" x14ac:dyDescent="0.3">
      <c r="D64" s="5" t="s">
        <v>84</v>
      </c>
      <c r="E64" s="5"/>
      <c r="F64" s="5"/>
      <c r="G64" s="5"/>
      <c r="H64" s="7"/>
      <c r="I64" s="7"/>
      <c r="J64" s="7"/>
    </row>
    <row r="65" spans="4:28" ht="43.2" x14ac:dyDescent="0.3">
      <c r="E65" s="3" t="s">
        <v>0</v>
      </c>
      <c r="F65" s="3" t="s">
        <v>1</v>
      </c>
      <c r="G65" s="3" t="s">
        <v>2</v>
      </c>
      <c r="H65" s="3" t="s">
        <v>3</v>
      </c>
      <c r="I65" s="3" t="s">
        <v>4</v>
      </c>
      <c r="J65" s="3" t="s">
        <v>5</v>
      </c>
      <c r="K65" s="3" t="s">
        <v>6</v>
      </c>
      <c r="L65" s="3" t="s">
        <v>7</v>
      </c>
      <c r="M65" s="3" t="s">
        <v>8</v>
      </c>
      <c r="N65" s="3" t="s">
        <v>9</v>
      </c>
      <c r="O65" s="3" t="s">
        <v>10</v>
      </c>
      <c r="P65" s="3" t="s">
        <v>11</v>
      </c>
      <c r="Q65" s="3" t="s">
        <v>12</v>
      </c>
      <c r="R65" s="3" t="s">
        <v>85</v>
      </c>
      <c r="S65" s="3" t="s">
        <v>13</v>
      </c>
      <c r="T65" s="3" t="s">
        <v>14</v>
      </c>
      <c r="U65" s="3" t="s">
        <v>15</v>
      </c>
      <c r="V65" s="3" t="s">
        <v>16</v>
      </c>
      <c r="W65" s="3" t="s">
        <v>17</v>
      </c>
      <c r="X65" s="3" t="s">
        <v>20</v>
      </c>
      <c r="Y65" s="3" t="s">
        <v>18</v>
      </c>
      <c r="Z65" s="3" t="s">
        <v>19</v>
      </c>
      <c r="AA65" s="3" t="s">
        <v>58</v>
      </c>
      <c r="AB65" s="3" t="s">
        <v>56</v>
      </c>
    </row>
    <row r="66" spans="4:28" x14ac:dyDescent="0.3">
      <c r="D66" s="10" t="s">
        <v>24</v>
      </c>
      <c r="E66" s="45">
        <f t="shared" ref="E66:E103" si="0">SUM(E10:E13)/4</f>
        <v>0.60095317500000001</v>
      </c>
      <c r="F66" s="45">
        <f t="shared" ref="F66:AB66" si="1">SUM(F10:F13)/4</f>
        <v>0.544264525</v>
      </c>
      <c r="G66" s="45">
        <f t="shared" si="1"/>
        <v>0.56453347499999995</v>
      </c>
      <c r="H66" s="45">
        <f t="shared" si="1"/>
        <v>0.55230847500000002</v>
      </c>
      <c r="I66" s="45">
        <f t="shared" si="1"/>
        <v>0.59271052499999999</v>
      </c>
      <c r="J66" s="45">
        <f t="shared" si="1"/>
        <v>0.56782957500000009</v>
      </c>
      <c r="K66" s="45">
        <f t="shared" si="1"/>
        <v>0.59127525000000003</v>
      </c>
      <c r="L66" s="45">
        <f t="shared" si="1"/>
        <v>0.6030008</v>
      </c>
      <c r="M66" s="45">
        <f t="shared" si="1"/>
        <v>0.64397387500000003</v>
      </c>
      <c r="N66" s="45">
        <f t="shared" si="1"/>
        <v>0.57752297499999994</v>
      </c>
      <c r="O66" s="45">
        <f t="shared" si="1"/>
        <v>0.59964702499999989</v>
      </c>
      <c r="P66" s="45">
        <f t="shared" si="1"/>
        <v>0.60455722499999998</v>
      </c>
      <c r="Q66" s="45">
        <f t="shared" si="1"/>
        <v>0.56759190000000004</v>
      </c>
      <c r="R66" s="45">
        <f t="shared" si="1"/>
        <v>0.55536845000000001</v>
      </c>
      <c r="S66" s="45">
        <f t="shared" si="1"/>
        <v>0.57850262500000005</v>
      </c>
      <c r="T66" s="45">
        <f t="shared" si="1"/>
        <v>0.57346774999999994</v>
      </c>
      <c r="U66" s="45">
        <f t="shared" si="1"/>
        <v>0.51535419999999998</v>
      </c>
      <c r="V66" s="45">
        <f t="shared" si="1"/>
        <v>0.53308820000000001</v>
      </c>
      <c r="W66" s="45">
        <f t="shared" si="1"/>
        <v>0.57473997499999996</v>
      </c>
      <c r="X66" s="45">
        <f t="shared" si="1"/>
        <v>0.53992627500000001</v>
      </c>
      <c r="Y66" s="45">
        <f t="shared" si="1"/>
        <v>0.52348514999999995</v>
      </c>
      <c r="Z66" s="45">
        <f t="shared" si="1"/>
        <v>0.6186355</v>
      </c>
      <c r="AA66" s="45">
        <f t="shared" si="1"/>
        <v>0.58900279999999994</v>
      </c>
      <c r="AB66" s="45">
        <f t="shared" si="1"/>
        <v>0.60261947500000002</v>
      </c>
    </row>
    <row r="67" spans="4:28" x14ac:dyDescent="0.3">
      <c r="D67" s="10" t="s">
        <v>25</v>
      </c>
      <c r="E67" s="45">
        <f t="shared" si="0"/>
        <v>0.60004317500000004</v>
      </c>
      <c r="F67" s="45">
        <f t="shared" ref="F67:AB67" si="2">SUM(F11:F14)/4</f>
        <v>0.54380582499999996</v>
      </c>
      <c r="G67" s="45">
        <f t="shared" si="2"/>
        <v>0.55814434999999996</v>
      </c>
      <c r="H67" s="45">
        <f t="shared" si="2"/>
        <v>0.54840469999999997</v>
      </c>
      <c r="I67" s="45">
        <f t="shared" si="2"/>
        <v>0.58876360000000005</v>
      </c>
      <c r="J67" s="45">
        <f t="shared" si="2"/>
        <v>0.56661119999999998</v>
      </c>
      <c r="K67" s="45">
        <f t="shared" si="2"/>
        <v>0.590404225</v>
      </c>
      <c r="L67" s="45">
        <f t="shared" si="2"/>
        <v>0.59849384999999999</v>
      </c>
      <c r="M67" s="45">
        <f t="shared" si="2"/>
        <v>0.64937350000000005</v>
      </c>
      <c r="N67" s="45">
        <f t="shared" si="2"/>
        <v>0.57534157500000005</v>
      </c>
      <c r="O67" s="45">
        <f t="shared" si="2"/>
        <v>0.60228480000000006</v>
      </c>
      <c r="P67" s="45">
        <f t="shared" si="2"/>
        <v>0.59998049999999992</v>
      </c>
      <c r="Q67" s="45">
        <f t="shared" si="2"/>
        <v>0.56476375000000001</v>
      </c>
      <c r="R67" s="45">
        <f t="shared" si="2"/>
        <v>0.55302407500000006</v>
      </c>
      <c r="S67" s="45">
        <f t="shared" si="2"/>
        <v>0.57718734999999999</v>
      </c>
      <c r="T67" s="45">
        <f t="shared" si="2"/>
        <v>0.57194689999999992</v>
      </c>
      <c r="U67" s="45">
        <f t="shared" si="2"/>
        <v>0.51107939999999996</v>
      </c>
      <c r="V67" s="45">
        <f t="shared" si="2"/>
        <v>0.52575347500000003</v>
      </c>
      <c r="W67" s="45">
        <f t="shared" si="2"/>
        <v>0.57123072499999994</v>
      </c>
      <c r="X67" s="45">
        <f t="shared" si="2"/>
        <v>0.52815030000000007</v>
      </c>
      <c r="Y67" s="45">
        <f t="shared" si="2"/>
        <v>0.51293502499999999</v>
      </c>
      <c r="Z67" s="45">
        <f t="shared" si="2"/>
        <v>0.61959774999999995</v>
      </c>
      <c r="AA67" s="45">
        <f t="shared" si="2"/>
        <v>0.58733499999999994</v>
      </c>
      <c r="AB67" s="45">
        <f t="shared" si="2"/>
        <v>0.6018249</v>
      </c>
    </row>
    <row r="68" spans="4:28" x14ac:dyDescent="0.3">
      <c r="D68" s="10" t="s">
        <v>26</v>
      </c>
      <c r="E68" s="45">
        <f t="shared" si="0"/>
        <v>0.59940204999999991</v>
      </c>
      <c r="F68" s="45">
        <f t="shared" ref="F68:AB68" si="3">SUM(F12:F15)/4</f>
        <v>0.5496877</v>
      </c>
      <c r="G68" s="45">
        <f t="shared" si="3"/>
        <v>0.55940299999999998</v>
      </c>
      <c r="H68" s="45">
        <f t="shared" si="3"/>
        <v>0.53914082500000005</v>
      </c>
      <c r="I68" s="45">
        <f t="shared" si="3"/>
        <v>0.58824734999999995</v>
      </c>
      <c r="J68" s="45">
        <f t="shared" si="3"/>
        <v>0.56735635000000006</v>
      </c>
      <c r="K68" s="45">
        <f t="shared" si="3"/>
        <v>0.59472720000000001</v>
      </c>
      <c r="L68" s="45">
        <f t="shared" si="3"/>
        <v>0.59942517499999992</v>
      </c>
      <c r="M68" s="45">
        <f t="shared" si="3"/>
        <v>0.64568570000000003</v>
      </c>
      <c r="N68" s="45">
        <f t="shared" si="3"/>
        <v>0.572898825</v>
      </c>
      <c r="O68" s="45">
        <f t="shared" si="3"/>
        <v>0.60220950000000006</v>
      </c>
      <c r="P68" s="45">
        <f t="shared" si="3"/>
        <v>0.59944109999999995</v>
      </c>
      <c r="Q68" s="45">
        <f t="shared" si="3"/>
        <v>0.56397312499999996</v>
      </c>
      <c r="R68" s="45">
        <f t="shared" si="3"/>
        <v>0.55069674999999996</v>
      </c>
      <c r="S68" s="45">
        <f t="shared" si="3"/>
        <v>0.57460685</v>
      </c>
      <c r="T68" s="45">
        <f t="shared" si="3"/>
        <v>0.57216707499999997</v>
      </c>
      <c r="U68" s="45">
        <f t="shared" si="3"/>
        <v>0.51275387500000003</v>
      </c>
      <c r="V68" s="45">
        <f t="shared" si="3"/>
        <v>0.51673910000000001</v>
      </c>
      <c r="W68" s="45">
        <f t="shared" si="3"/>
        <v>0.56989562500000002</v>
      </c>
      <c r="X68" s="45">
        <f t="shared" si="3"/>
        <v>0.52544267499999997</v>
      </c>
      <c r="Y68" s="45">
        <f t="shared" si="3"/>
        <v>0.51407705000000004</v>
      </c>
      <c r="Z68" s="45">
        <f t="shared" si="3"/>
        <v>0.61825445000000001</v>
      </c>
      <c r="AA68" s="45">
        <f t="shared" si="3"/>
        <v>0.58697937499999997</v>
      </c>
      <c r="AB68" s="45">
        <f t="shared" si="3"/>
        <v>0.60196830000000001</v>
      </c>
    </row>
    <row r="69" spans="4:28" x14ac:dyDescent="0.3">
      <c r="D69" s="10" t="s">
        <v>27</v>
      </c>
      <c r="E69" s="45">
        <f t="shared" si="0"/>
        <v>0.59222224999999995</v>
      </c>
      <c r="F69" s="45">
        <f t="shared" ref="F69:AB69" si="4">SUM(F13:F16)/4</f>
        <v>0.55802344999999998</v>
      </c>
      <c r="G69" s="45">
        <f t="shared" si="4"/>
        <v>0.55888114999999994</v>
      </c>
      <c r="H69" s="45">
        <f t="shared" si="4"/>
        <v>0.52978852499999995</v>
      </c>
      <c r="I69" s="45">
        <f t="shared" si="4"/>
        <v>0.59452725000000006</v>
      </c>
      <c r="J69" s="45">
        <f t="shared" si="4"/>
        <v>0.572029275</v>
      </c>
      <c r="K69" s="45">
        <f t="shared" si="4"/>
        <v>0.59626075000000001</v>
      </c>
      <c r="L69" s="45">
        <f t="shared" si="4"/>
        <v>0.60807069999999996</v>
      </c>
      <c r="M69" s="45">
        <f t="shared" si="4"/>
        <v>0.64818157499999995</v>
      </c>
      <c r="N69" s="45">
        <f t="shared" si="4"/>
        <v>0.57724952500000004</v>
      </c>
      <c r="O69" s="45">
        <f t="shared" si="4"/>
        <v>0.61010615000000001</v>
      </c>
      <c r="P69" s="45">
        <f t="shared" si="4"/>
        <v>0.59652657499999995</v>
      </c>
      <c r="Q69" s="45">
        <f t="shared" si="4"/>
        <v>0.558777725</v>
      </c>
      <c r="R69" s="45">
        <f t="shared" si="4"/>
        <v>0.55575972500000004</v>
      </c>
      <c r="S69" s="45">
        <f t="shared" si="4"/>
        <v>0.57378817500000001</v>
      </c>
      <c r="T69" s="45">
        <f t="shared" si="4"/>
        <v>0.57197419999999999</v>
      </c>
      <c r="U69" s="45">
        <f t="shared" si="4"/>
        <v>0.513614075</v>
      </c>
      <c r="V69" s="45">
        <f t="shared" si="4"/>
        <v>0.50943272500000003</v>
      </c>
      <c r="W69" s="45">
        <f t="shared" si="4"/>
        <v>0.57266507499999997</v>
      </c>
      <c r="X69" s="45">
        <f t="shared" si="4"/>
        <v>0.512076525</v>
      </c>
      <c r="Y69" s="45">
        <f t="shared" si="4"/>
        <v>0.52072779999999996</v>
      </c>
      <c r="Z69" s="45">
        <f t="shared" si="4"/>
        <v>0.61649212499999995</v>
      </c>
      <c r="AA69" s="45">
        <f t="shared" si="4"/>
        <v>0.58681695</v>
      </c>
      <c r="AB69" s="45">
        <f t="shared" si="4"/>
        <v>0.60167867500000005</v>
      </c>
    </row>
    <row r="70" spans="4:28" x14ac:dyDescent="0.3">
      <c r="D70" s="10" t="s">
        <v>28</v>
      </c>
      <c r="E70" s="45">
        <f t="shared" si="0"/>
        <v>0.59119777499999993</v>
      </c>
      <c r="F70" s="45">
        <f t="shared" ref="F70:AB70" si="5">SUM(F14:F17)/4</f>
        <v>0.55996317500000004</v>
      </c>
      <c r="G70" s="45">
        <f t="shared" si="5"/>
        <v>0.55804402500000005</v>
      </c>
      <c r="H70" s="45">
        <f t="shared" si="5"/>
        <v>0.5099032</v>
      </c>
      <c r="I70" s="45">
        <f t="shared" si="5"/>
        <v>0.59726592499999998</v>
      </c>
      <c r="J70" s="45">
        <f t="shared" si="5"/>
        <v>0.57339757499999999</v>
      </c>
      <c r="K70" s="45">
        <f t="shared" si="5"/>
        <v>0.59521967499999995</v>
      </c>
      <c r="L70" s="45">
        <f t="shared" si="5"/>
        <v>0.61133082500000002</v>
      </c>
      <c r="M70" s="45">
        <f t="shared" si="5"/>
        <v>0.65232045000000005</v>
      </c>
      <c r="N70" s="45">
        <f t="shared" si="5"/>
        <v>0.58519575000000001</v>
      </c>
      <c r="O70" s="45">
        <f t="shared" si="5"/>
        <v>0.61809239999999999</v>
      </c>
      <c r="P70" s="45">
        <f t="shared" si="5"/>
        <v>0.59493615000000011</v>
      </c>
      <c r="Q70" s="45">
        <f t="shared" si="5"/>
        <v>0.55893172499999999</v>
      </c>
      <c r="R70" s="45">
        <f t="shared" si="5"/>
        <v>0.56721077499999994</v>
      </c>
      <c r="S70" s="45">
        <f t="shared" si="5"/>
        <v>0.57491377499999996</v>
      </c>
      <c r="T70" s="45">
        <f t="shared" si="5"/>
        <v>0.56744380000000005</v>
      </c>
      <c r="U70" s="45">
        <f t="shared" si="5"/>
        <v>0.51956435000000001</v>
      </c>
      <c r="V70" s="45">
        <f t="shared" si="5"/>
        <v>0.51019462500000001</v>
      </c>
      <c r="W70" s="45">
        <f t="shared" si="5"/>
        <v>0.57450679999999998</v>
      </c>
      <c r="X70" s="45">
        <f t="shared" si="5"/>
        <v>0.50566807499999999</v>
      </c>
      <c r="Y70" s="45">
        <f t="shared" si="5"/>
        <v>0.52206629999999998</v>
      </c>
      <c r="Z70" s="45">
        <f t="shared" si="5"/>
        <v>0.61310514999999999</v>
      </c>
      <c r="AA70" s="45">
        <f t="shared" si="5"/>
        <v>0.58590402500000005</v>
      </c>
      <c r="AB70" s="45">
        <f t="shared" si="5"/>
        <v>0.60046869999999997</v>
      </c>
    </row>
    <row r="71" spans="4:28" x14ac:dyDescent="0.3">
      <c r="D71" s="10" t="s">
        <v>29</v>
      </c>
      <c r="E71" s="45">
        <f t="shared" si="0"/>
        <v>0.58803740000000004</v>
      </c>
      <c r="F71" s="45">
        <f t="shared" ref="F71:AB71" si="6">SUM(F15:F18)/4</f>
        <v>0.56705720000000004</v>
      </c>
      <c r="G71" s="45">
        <f t="shared" si="6"/>
        <v>0.56337277499999994</v>
      </c>
      <c r="H71" s="45">
        <f t="shared" si="6"/>
        <v>0.49614762499999998</v>
      </c>
      <c r="I71" s="45">
        <f t="shared" si="6"/>
        <v>0.59851552500000005</v>
      </c>
      <c r="J71" s="45">
        <f t="shared" si="6"/>
        <v>0.57613537500000001</v>
      </c>
      <c r="K71" s="45">
        <f t="shared" si="6"/>
        <v>0.59581337499999998</v>
      </c>
      <c r="L71" s="45">
        <f t="shared" si="6"/>
        <v>0.61519860000000004</v>
      </c>
      <c r="M71" s="45">
        <f t="shared" si="6"/>
        <v>0.66096460000000001</v>
      </c>
      <c r="N71" s="45">
        <f t="shared" si="6"/>
        <v>0.59315410000000002</v>
      </c>
      <c r="O71" s="45">
        <f t="shared" si="6"/>
        <v>0.62397619999999998</v>
      </c>
      <c r="P71" s="45">
        <f t="shared" si="6"/>
        <v>0.58922822500000005</v>
      </c>
      <c r="Q71" s="45">
        <f t="shared" si="6"/>
        <v>0.55442027500000002</v>
      </c>
      <c r="R71" s="45">
        <f t="shared" si="6"/>
        <v>0.57224302500000002</v>
      </c>
      <c r="S71" s="45">
        <f t="shared" si="6"/>
        <v>0.57553969999999999</v>
      </c>
      <c r="T71" s="45">
        <f t="shared" si="6"/>
        <v>0.57019175</v>
      </c>
      <c r="U71" s="45">
        <f t="shared" si="6"/>
        <v>0.51940457500000003</v>
      </c>
      <c r="V71" s="45">
        <f t="shared" si="6"/>
        <v>0.50427222500000002</v>
      </c>
      <c r="W71" s="45">
        <f t="shared" si="6"/>
        <v>0.57740775000000011</v>
      </c>
      <c r="X71" s="45">
        <f t="shared" si="6"/>
        <v>0.50316702499999999</v>
      </c>
      <c r="Y71" s="45">
        <f t="shared" si="6"/>
        <v>0.52286117499999996</v>
      </c>
      <c r="Z71" s="45">
        <f t="shared" si="6"/>
        <v>0.61000927499999991</v>
      </c>
      <c r="AA71" s="45">
        <f t="shared" si="6"/>
        <v>0.58668445000000002</v>
      </c>
      <c r="AB71" s="45">
        <f t="shared" si="6"/>
        <v>0.59926604999999999</v>
      </c>
    </row>
    <row r="72" spans="4:28" x14ac:dyDescent="0.3">
      <c r="D72" s="10" t="s">
        <v>30</v>
      </c>
      <c r="E72" s="45">
        <f t="shared" si="0"/>
        <v>0.58663627500000004</v>
      </c>
      <c r="F72" s="45">
        <f t="shared" ref="F72:AB72" si="7">SUM(F16:F19)/4</f>
        <v>0.56330897499999999</v>
      </c>
      <c r="G72" s="45">
        <f t="shared" si="7"/>
        <v>0.55979860000000004</v>
      </c>
      <c r="H72" s="45">
        <f t="shared" si="7"/>
        <v>0.49079040000000007</v>
      </c>
      <c r="I72" s="45">
        <f t="shared" si="7"/>
        <v>0.60016605000000001</v>
      </c>
      <c r="J72" s="45">
        <f t="shared" si="7"/>
        <v>0.57403610000000005</v>
      </c>
      <c r="K72" s="45">
        <f t="shared" si="7"/>
        <v>0.59166277499999997</v>
      </c>
      <c r="L72" s="45">
        <f t="shared" si="7"/>
        <v>0.61869972500000003</v>
      </c>
      <c r="M72" s="45">
        <f t="shared" si="7"/>
        <v>0.67192292500000006</v>
      </c>
      <c r="N72" s="45">
        <f t="shared" si="7"/>
        <v>0.60273089999999996</v>
      </c>
      <c r="O72" s="45">
        <f t="shared" si="7"/>
        <v>0.63567717499999998</v>
      </c>
      <c r="P72" s="45">
        <f t="shared" si="7"/>
        <v>0.58406072499999995</v>
      </c>
      <c r="Q72" s="45">
        <f t="shared" si="7"/>
        <v>0.55351982499999997</v>
      </c>
      <c r="R72" s="45">
        <f t="shared" si="7"/>
        <v>0.57617435000000006</v>
      </c>
      <c r="S72" s="45">
        <f t="shared" si="7"/>
        <v>0.57820444999999998</v>
      </c>
      <c r="T72" s="45">
        <f t="shared" si="7"/>
        <v>0.57251387500000006</v>
      </c>
      <c r="U72" s="45">
        <f t="shared" si="7"/>
        <v>0.51979394999999995</v>
      </c>
      <c r="V72" s="45">
        <f t="shared" si="7"/>
        <v>0.50639960000000006</v>
      </c>
      <c r="W72" s="45">
        <f t="shared" si="7"/>
        <v>0.58005055000000005</v>
      </c>
      <c r="X72" s="45">
        <f t="shared" si="7"/>
        <v>0.50238549999999993</v>
      </c>
      <c r="Y72" s="45">
        <f t="shared" si="7"/>
        <v>0.52078072499999994</v>
      </c>
      <c r="Z72" s="45">
        <f t="shared" si="7"/>
        <v>0.60741967500000005</v>
      </c>
      <c r="AA72" s="45">
        <f t="shared" si="7"/>
        <v>0.58793162499999996</v>
      </c>
      <c r="AB72" s="45">
        <f t="shared" si="7"/>
        <v>0.59789237500000003</v>
      </c>
    </row>
    <row r="73" spans="4:28" x14ac:dyDescent="0.3">
      <c r="D73" s="10" t="s">
        <v>31</v>
      </c>
      <c r="E73" s="45">
        <f t="shared" si="0"/>
        <v>0.58766407500000006</v>
      </c>
      <c r="F73" s="45">
        <f t="shared" ref="F73:AB73" si="8">SUM(F17:F20)/4</f>
        <v>0.55642227499999997</v>
      </c>
      <c r="G73" s="45">
        <f t="shared" si="8"/>
        <v>0.56263477500000003</v>
      </c>
      <c r="H73" s="45">
        <f t="shared" si="8"/>
        <v>0.49307002499999997</v>
      </c>
      <c r="I73" s="45">
        <f t="shared" si="8"/>
        <v>0.59088554999999998</v>
      </c>
      <c r="J73" s="45">
        <f t="shared" si="8"/>
        <v>0.57538540000000005</v>
      </c>
      <c r="K73" s="45">
        <f t="shared" si="8"/>
        <v>0.59075422499999997</v>
      </c>
      <c r="L73" s="45">
        <f t="shared" si="8"/>
        <v>0.62411349999999999</v>
      </c>
      <c r="M73" s="45">
        <f t="shared" si="8"/>
        <v>0.67572605000000008</v>
      </c>
      <c r="N73" s="45">
        <f t="shared" si="8"/>
        <v>0.60826572499999998</v>
      </c>
      <c r="O73" s="45">
        <f t="shared" si="8"/>
        <v>0.64263262500000007</v>
      </c>
      <c r="P73" s="45">
        <f t="shared" si="8"/>
        <v>0.58820705000000006</v>
      </c>
      <c r="Q73" s="45">
        <f t="shared" si="8"/>
        <v>0.5539115</v>
      </c>
      <c r="R73" s="45">
        <f t="shared" si="8"/>
        <v>0.58040602500000005</v>
      </c>
      <c r="S73" s="45">
        <f t="shared" si="8"/>
        <v>0.57978807499999996</v>
      </c>
      <c r="T73" s="45">
        <f t="shared" si="8"/>
        <v>0.57853812500000001</v>
      </c>
      <c r="U73" s="45">
        <f t="shared" si="8"/>
        <v>0.51770757499999998</v>
      </c>
      <c r="V73" s="45">
        <f t="shared" si="8"/>
        <v>0.51147617500000009</v>
      </c>
      <c r="W73" s="45">
        <f t="shared" si="8"/>
        <v>0.5751755999999999</v>
      </c>
      <c r="X73" s="45">
        <f t="shared" si="8"/>
        <v>0.49937787499999997</v>
      </c>
      <c r="Y73" s="45">
        <f t="shared" si="8"/>
        <v>0.5152159999999999</v>
      </c>
      <c r="Z73" s="45">
        <f t="shared" si="8"/>
        <v>0.60383627500000003</v>
      </c>
      <c r="AA73" s="45">
        <f t="shared" si="8"/>
        <v>0.59019422500000007</v>
      </c>
      <c r="AB73" s="45">
        <f t="shared" si="8"/>
        <v>0.59738782499999998</v>
      </c>
    </row>
    <row r="74" spans="4:28" x14ac:dyDescent="0.3">
      <c r="D74" s="10" t="s">
        <v>32</v>
      </c>
      <c r="E74" s="45">
        <f t="shared" si="0"/>
        <v>0.58356035000000006</v>
      </c>
      <c r="F74" s="45">
        <f t="shared" ref="F74:AB74" si="9">SUM(F18:F21)/4</f>
        <v>0.55401560000000005</v>
      </c>
      <c r="G74" s="45">
        <f t="shared" si="9"/>
        <v>0.558917</v>
      </c>
      <c r="H74" s="45">
        <f t="shared" si="9"/>
        <v>0.50451699999999999</v>
      </c>
      <c r="I74" s="45">
        <f t="shared" si="9"/>
        <v>0.58527512500000001</v>
      </c>
      <c r="J74" s="45">
        <f t="shared" si="9"/>
        <v>0.57459217500000004</v>
      </c>
      <c r="K74" s="45">
        <f t="shared" si="9"/>
        <v>0.58807332499999998</v>
      </c>
      <c r="L74" s="45">
        <f t="shared" si="9"/>
        <v>0.6250713</v>
      </c>
      <c r="M74" s="45">
        <f t="shared" si="9"/>
        <v>0.67551209999999995</v>
      </c>
      <c r="N74" s="45">
        <f t="shared" si="9"/>
        <v>0.6113474000000001</v>
      </c>
      <c r="O74" s="45">
        <f t="shared" si="9"/>
        <v>0.64287367500000003</v>
      </c>
      <c r="P74" s="45">
        <f t="shared" si="9"/>
        <v>0.58433975000000005</v>
      </c>
      <c r="Q74" s="45">
        <f t="shared" si="9"/>
        <v>0.55111887500000001</v>
      </c>
      <c r="R74" s="45">
        <f t="shared" si="9"/>
        <v>0.57594152499999995</v>
      </c>
      <c r="S74" s="45">
        <f t="shared" si="9"/>
        <v>0.58044609999999996</v>
      </c>
      <c r="T74" s="45">
        <f t="shared" si="9"/>
        <v>0.5847445</v>
      </c>
      <c r="U74" s="45">
        <f t="shared" si="9"/>
        <v>0.51686104999999993</v>
      </c>
      <c r="V74" s="45">
        <f t="shared" si="9"/>
        <v>0.51194249999999997</v>
      </c>
      <c r="W74" s="45">
        <f t="shared" si="9"/>
        <v>0.57245032500000004</v>
      </c>
      <c r="X74" s="45">
        <f t="shared" si="9"/>
        <v>0.50236577500000001</v>
      </c>
      <c r="Y74" s="45">
        <f t="shared" si="9"/>
        <v>0.51008937499999996</v>
      </c>
      <c r="Z74" s="45">
        <f t="shared" si="9"/>
        <v>0.60212647499999994</v>
      </c>
      <c r="AA74" s="45">
        <f t="shared" si="9"/>
        <v>0.59142772499999996</v>
      </c>
      <c r="AB74" s="45">
        <f t="shared" si="9"/>
        <v>0.59695195000000001</v>
      </c>
    </row>
    <row r="75" spans="4:28" x14ac:dyDescent="0.3">
      <c r="D75" s="10" t="s">
        <v>33</v>
      </c>
      <c r="E75" s="45">
        <f t="shared" si="0"/>
        <v>0.58211204999999999</v>
      </c>
      <c r="F75" s="45">
        <f t="shared" ref="F75:AB75" si="10">SUM(F19:F22)/4</f>
        <v>0.54145169999999998</v>
      </c>
      <c r="G75" s="45">
        <f t="shared" si="10"/>
        <v>0.55493539999999997</v>
      </c>
      <c r="H75" s="45">
        <f t="shared" si="10"/>
        <v>0.51198402500000006</v>
      </c>
      <c r="I75" s="45">
        <f t="shared" si="10"/>
        <v>0.58391780000000004</v>
      </c>
      <c r="J75" s="45">
        <f t="shared" si="10"/>
        <v>0.57148455000000009</v>
      </c>
      <c r="K75" s="45">
        <f t="shared" si="10"/>
        <v>0.58854287499999991</v>
      </c>
      <c r="L75" s="45">
        <f t="shared" si="10"/>
        <v>0.62547269999999999</v>
      </c>
      <c r="M75" s="45">
        <f t="shared" si="10"/>
        <v>0.67189877499999995</v>
      </c>
      <c r="N75" s="45">
        <f t="shared" si="10"/>
        <v>0.60838159999999997</v>
      </c>
      <c r="O75" s="45">
        <f t="shared" si="10"/>
        <v>0.63528402500000003</v>
      </c>
      <c r="P75" s="45">
        <f t="shared" si="10"/>
        <v>0.58761859999999999</v>
      </c>
      <c r="Q75" s="45">
        <f t="shared" si="10"/>
        <v>0.55040552499999995</v>
      </c>
      <c r="R75" s="45">
        <f t="shared" si="10"/>
        <v>0.57109597499999998</v>
      </c>
      <c r="S75" s="45">
        <f t="shared" si="10"/>
        <v>0.57899677499999991</v>
      </c>
      <c r="T75" s="45">
        <f t="shared" si="10"/>
        <v>0.58897017500000004</v>
      </c>
      <c r="U75" s="45">
        <f t="shared" si="10"/>
        <v>0.51903929999999998</v>
      </c>
      <c r="V75" s="45">
        <f t="shared" si="10"/>
        <v>0.50912687499999998</v>
      </c>
      <c r="W75" s="45">
        <f t="shared" si="10"/>
        <v>0.56466475000000005</v>
      </c>
      <c r="X75" s="45">
        <f t="shared" si="10"/>
        <v>0.50513445000000001</v>
      </c>
      <c r="Y75" s="45">
        <f t="shared" si="10"/>
        <v>0.50842180000000003</v>
      </c>
      <c r="Z75" s="45">
        <f t="shared" si="10"/>
        <v>0.60324045000000004</v>
      </c>
      <c r="AA75" s="45">
        <f t="shared" si="10"/>
        <v>0.59212655000000003</v>
      </c>
      <c r="AB75" s="45">
        <f t="shared" si="10"/>
        <v>0.59642099999999998</v>
      </c>
    </row>
    <row r="76" spans="4:28" x14ac:dyDescent="0.3">
      <c r="D76" s="10" t="s">
        <v>34</v>
      </c>
      <c r="E76" s="45">
        <f t="shared" si="0"/>
        <v>0.58097347499999996</v>
      </c>
      <c r="F76" s="45">
        <f t="shared" ref="F76:AB76" si="11">SUM(F20:F23)/4</f>
        <v>0.53158260000000002</v>
      </c>
      <c r="G76" s="45">
        <f t="shared" si="11"/>
        <v>0.55375924999999993</v>
      </c>
      <c r="H76" s="45">
        <f t="shared" si="11"/>
        <v>0.50911312499999994</v>
      </c>
      <c r="I76" s="45">
        <f t="shared" si="11"/>
        <v>0.58056597500000007</v>
      </c>
      <c r="J76" s="45">
        <f t="shared" si="11"/>
        <v>0.57521662500000004</v>
      </c>
      <c r="K76" s="45">
        <f t="shared" si="11"/>
        <v>0.58560377500000005</v>
      </c>
      <c r="L76" s="45">
        <f t="shared" si="11"/>
        <v>0.62384077500000001</v>
      </c>
      <c r="M76" s="45">
        <f t="shared" si="11"/>
        <v>0.657186575</v>
      </c>
      <c r="N76" s="45">
        <f t="shared" si="11"/>
        <v>0.60433977499999991</v>
      </c>
      <c r="O76" s="45">
        <f t="shared" si="11"/>
        <v>0.62350209999999995</v>
      </c>
      <c r="P76" s="45">
        <f t="shared" si="11"/>
        <v>0.59103035000000004</v>
      </c>
      <c r="Q76" s="45">
        <f t="shared" si="11"/>
        <v>0.55019744999999998</v>
      </c>
      <c r="R76" s="45">
        <f t="shared" si="11"/>
        <v>0.57046217499999996</v>
      </c>
      <c r="S76" s="45">
        <f t="shared" si="11"/>
        <v>0.57791712499999992</v>
      </c>
      <c r="T76" s="45">
        <f t="shared" si="11"/>
        <v>0.59389977500000002</v>
      </c>
      <c r="U76" s="45">
        <f t="shared" si="11"/>
        <v>0.51847145000000006</v>
      </c>
      <c r="V76" s="45">
        <f t="shared" si="11"/>
        <v>0.50554640000000006</v>
      </c>
      <c r="W76" s="45">
        <f t="shared" si="11"/>
        <v>0.55592997499999997</v>
      </c>
      <c r="X76" s="45">
        <f t="shared" si="11"/>
        <v>0.5051059</v>
      </c>
      <c r="Y76" s="45">
        <f t="shared" si="11"/>
        <v>0.50827489999999997</v>
      </c>
      <c r="Z76" s="45">
        <f t="shared" si="11"/>
        <v>0.60710224999999995</v>
      </c>
      <c r="AA76" s="45">
        <f t="shared" si="11"/>
        <v>0.59276675000000001</v>
      </c>
      <c r="AB76" s="45">
        <f t="shared" si="11"/>
        <v>0.59729640000000006</v>
      </c>
    </row>
    <row r="77" spans="4:28" x14ac:dyDescent="0.3">
      <c r="D77" s="10" t="s">
        <v>35</v>
      </c>
      <c r="E77" s="45">
        <f t="shared" si="0"/>
        <v>0.58141642500000001</v>
      </c>
      <c r="F77" s="45">
        <f t="shared" ref="F77:AB77" si="12">SUM(F21:F24)/4</f>
        <v>0.52990175000000006</v>
      </c>
      <c r="G77" s="45">
        <f t="shared" si="12"/>
        <v>0.54913307499999997</v>
      </c>
      <c r="H77" s="45">
        <f t="shared" si="12"/>
        <v>0.51391967499999991</v>
      </c>
      <c r="I77" s="45">
        <f t="shared" si="12"/>
        <v>0.58087100000000003</v>
      </c>
      <c r="J77" s="45">
        <f t="shared" si="12"/>
        <v>0.57434019999999997</v>
      </c>
      <c r="K77" s="45">
        <f t="shared" si="12"/>
        <v>0.58913942500000005</v>
      </c>
      <c r="L77" s="45">
        <f t="shared" si="12"/>
        <v>0.62177864999999999</v>
      </c>
      <c r="M77" s="45">
        <f t="shared" si="12"/>
        <v>0.64789192499999992</v>
      </c>
      <c r="N77" s="45">
        <f t="shared" si="12"/>
        <v>0.60153999999999996</v>
      </c>
      <c r="O77" s="45">
        <f t="shared" si="12"/>
        <v>0.61552997499999995</v>
      </c>
      <c r="P77" s="45">
        <f t="shared" si="12"/>
        <v>0.59395754999999995</v>
      </c>
      <c r="Q77" s="45">
        <f t="shared" si="12"/>
        <v>0.55356727500000003</v>
      </c>
      <c r="R77" s="45">
        <f t="shared" si="12"/>
        <v>0.56990950000000007</v>
      </c>
      <c r="S77" s="45">
        <f t="shared" si="12"/>
        <v>0.57753345</v>
      </c>
      <c r="T77" s="45">
        <f t="shared" si="12"/>
        <v>0.59623969999999993</v>
      </c>
      <c r="U77" s="45">
        <f t="shared" si="12"/>
        <v>0.51567332500000007</v>
      </c>
      <c r="V77" s="45">
        <f t="shared" si="12"/>
        <v>0.500919</v>
      </c>
      <c r="W77" s="45">
        <f t="shared" si="12"/>
        <v>0.55381360000000002</v>
      </c>
      <c r="X77" s="45">
        <f t="shared" si="12"/>
        <v>0.51188552499999995</v>
      </c>
      <c r="Y77" s="45">
        <f t="shared" si="12"/>
        <v>0.5118123750000001</v>
      </c>
      <c r="Z77" s="45">
        <f t="shared" si="12"/>
        <v>0.61277160000000008</v>
      </c>
      <c r="AA77" s="45">
        <f t="shared" si="12"/>
        <v>0.593312375</v>
      </c>
      <c r="AB77" s="45">
        <f t="shared" si="12"/>
        <v>0.59784052500000007</v>
      </c>
    </row>
    <row r="78" spans="4:28" x14ac:dyDescent="0.3">
      <c r="D78" s="10" t="s">
        <v>36</v>
      </c>
      <c r="E78" s="45">
        <f t="shared" si="0"/>
        <v>0.59019175000000001</v>
      </c>
      <c r="F78" s="45">
        <f t="shared" ref="F78:AB78" si="13">SUM(F22:F25)/4</f>
        <v>0.52785565000000001</v>
      </c>
      <c r="G78" s="45">
        <f t="shared" si="13"/>
        <v>0.55643862499999996</v>
      </c>
      <c r="H78" s="45">
        <f t="shared" si="13"/>
        <v>0.52982905000000002</v>
      </c>
      <c r="I78" s="45">
        <f t="shared" si="13"/>
        <v>0.58666085000000001</v>
      </c>
      <c r="J78" s="45">
        <f t="shared" si="13"/>
        <v>0.58212382499999993</v>
      </c>
      <c r="K78" s="45">
        <f t="shared" si="13"/>
        <v>0.59761969999999998</v>
      </c>
      <c r="L78" s="45">
        <f t="shared" si="13"/>
        <v>0.62509347500000001</v>
      </c>
      <c r="M78" s="45">
        <f t="shared" si="13"/>
        <v>0.63980539999999997</v>
      </c>
      <c r="N78" s="45">
        <f t="shared" si="13"/>
        <v>0.59964402499999991</v>
      </c>
      <c r="O78" s="45">
        <f t="shared" si="13"/>
        <v>0.61076582499999998</v>
      </c>
      <c r="P78" s="45">
        <f t="shared" si="13"/>
        <v>0.60076004999999999</v>
      </c>
      <c r="Q78" s="45">
        <f t="shared" si="13"/>
        <v>0.56189945000000008</v>
      </c>
      <c r="R78" s="45">
        <f t="shared" si="13"/>
        <v>0.57613032500000005</v>
      </c>
      <c r="S78" s="45">
        <f t="shared" si="13"/>
        <v>0.57778457499999991</v>
      </c>
      <c r="T78" s="45">
        <f t="shared" si="13"/>
        <v>0.60312114999999999</v>
      </c>
      <c r="U78" s="45">
        <f t="shared" si="13"/>
        <v>0.51145235</v>
      </c>
      <c r="V78" s="45">
        <f t="shared" si="13"/>
        <v>0.49738827500000005</v>
      </c>
      <c r="W78" s="45">
        <f t="shared" si="13"/>
        <v>0.55100087500000006</v>
      </c>
      <c r="X78" s="45">
        <f t="shared" si="13"/>
        <v>0.5170034</v>
      </c>
      <c r="Y78" s="45">
        <f t="shared" si="13"/>
        <v>0.51593549999999999</v>
      </c>
      <c r="Z78" s="45">
        <f t="shared" si="13"/>
        <v>0.61717512500000005</v>
      </c>
      <c r="AA78" s="45">
        <f t="shared" si="13"/>
        <v>0.596828425</v>
      </c>
      <c r="AB78" s="45">
        <f t="shared" si="13"/>
        <v>0.60005125000000004</v>
      </c>
    </row>
    <row r="79" spans="4:28" x14ac:dyDescent="0.3">
      <c r="D79" s="10" t="s">
        <v>37</v>
      </c>
      <c r="E79" s="45">
        <f t="shared" si="0"/>
        <v>0.59280222500000002</v>
      </c>
      <c r="F79" s="45">
        <f t="shared" ref="F79:AB79" si="14">SUM(F23:F26)/4</f>
        <v>0.53282454999999995</v>
      </c>
      <c r="G79" s="45">
        <f t="shared" si="14"/>
        <v>0.568757925</v>
      </c>
      <c r="H79" s="45">
        <f t="shared" si="14"/>
        <v>0.53963205000000003</v>
      </c>
      <c r="I79" s="45">
        <f t="shared" si="14"/>
        <v>0.59156444999999991</v>
      </c>
      <c r="J79" s="45">
        <f t="shared" si="14"/>
        <v>0.58940484999999998</v>
      </c>
      <c r="K79" s="45">
        <f t="shared" si="14"/>
        <v>0.5950067</v>
      </c>
      <c r="L79" s="45">
        <f t="shared" si="14"/>
        <v>0.62280184999999999</v>
      </c>
      <c r="M79" s="45">
        <f t="shared" si="14"/>
        <v>0.63574002499999993</v>
      </c>
      <c r="N79" s="45">
        <f t="shared" si="14"/>
        <v>0.59905465000000002</v>
      </c>
      <c r="O79" s="45">
        <f t="shared" si="14"/>
        <v>0.61365075000000002</v>
      </c>
      <c r="P79" s="45">
        <f t="shared" si="14"/>
        <v>0.61067342499999999</v>
      </c>
      <c r="Q79" s="45">
        <f t="shared" si="14"/>
        <v>0.56816255000000004</v>
      </c>
      <c r="R79" s="45">
        <f t="shared" si="14"/>
        <v>0.58458417500000004</v>
      </c>
      <c r="S79" s="45">
        <f t="shared" si="14"/>
        <v>0.58368522499999997</v>
      </c>
      <c r="T79" s="45">
        <f t="shared" si="14"/>
        <v>0.60608204999999993</v>
      </c>
      <c r="U79" s="45">
        <f t="shared" si="14"/>
        <v>0.51135802500000005</v>
      </c>
      <c r="V79" s="45">
        <f t="shared" si="14"/>
        <v>0.50390420000000002</v>
      </c>
      <c r="W79" s="45">
        <f t="shared" si="14"/>
        <v>0.55488862500000002</v>
      </c>
      <c r="X79" s="45">
        <f t="shared" si="14"/>
        <v>0.52077622500000009</v>
      </c>
      <c r="Y79" s="45">
        <f t="shared" si="14"/>
        <v>0.51946727500000001</v>
      </c>
      <c r="Z79" s="45">
        <f t="shared" si="14"/>
        <v>0.61814330000000006</v>
      </c>
      <c r="AA79" s="45">
        <f t="shared" si="14"/>
        <v>0.60041742499999995</v>
      </c>
      <c r="AB79" s="45">
        <f t="shared" si="14"/>
        <v>0.60255844999999997</v>
      </c>
    </row>
    <row r="80" spans="4:28" x14ac:dyDescent="0.3">
      <c r="D80" s="10" t="s">
        <v>38</v>
      </c>
      <c r="E80" s="45">
        <f t="shared" si="0"/>
        <v>0.60029147500000002</v>
      </c>
      <c r="F80" s="45">
        <f t="shared" ref="F80:AB80" si="15">SUM(F24:F27)/4</f>
        <v>0.5430488</v>
      </c>
      <c r="G80" s="45">
        <f t="shared" si="15"/>
        <v>0.58752522500000004</v>
      </c>
      <c r="H80" s="45">
        <f t="shared" si="15"/>
        <v>0.55089382499999995</v>
      </c>
      <c r="I80" s="45">
        <f t="shared" si="15"/>
        <v>0.59682315000000008</v>
      </c>
      <c r="J80" s="45">
        <f t="shared" si="15"/>
        <v>0.59590357499999991</v>
      </c>
      <c r="K80" s="45">
        <f t="shared" si="15"/>
        <v>0.60309774999999988</v>
      </c>
      <c r="L80" s="45">
        <f t="shared" si="15"/>
        <v>0.62430712500000007</v>
      </c>
      <c r="M80" s="45">
        <f t="shared" si="15"/>
        <v>0.63430192499999993</v>
      </c>
      <c r="N80" s="45">
        <f t="shared" si="15"/>
        <v>0.60546982500000002</v>
      </c>
      <c r="O80" s="45">
        <f t="shared" si="15"/>
        <v>0.62478725000000002</v>
      </c>
      <c r="P80" s="45">
        <f t="shared" si="15"/>
        <v>0.61290337499999992</v>
      </c>
      <c r="Q80" s="45">
        <f t="shared" si="15"/>
        <v>0.57213350000000007</v>
      </c>
      <c r="R80" s="45">
        <f t="shared" si="15"/>
        <v>0.586718725</v>
      </c>
      <c r="S80" s="45">
        <f t="shared" si="15"/>
        <v>0.58950757499999995</v>
      </c>
      <c r="T80" s="45">
        <f t="shared" si="15"/>
        <v>0.60257917499999991</v>
      </c>
      <c r="U80" s="45">
        <f t="shared" si="15"/>
        <v>0.51419179999999998</v>
      </c>
      <c r="V80" s="45">
        <f t="shared" si="15"/>
        <v>0.50983745000000003</v>
      </c>
      <c r="W80" s="45">
        <f t="shared" si="15"/>
        <v>0.5640271</v>
      </c>
      <c r="X80" s="45">
        <f t="shared" si="15"/>
        <v>0.52064924999999995</v>
      </c>
      <c r="Y80" s="45">
        <f t="shared" si="15"/>
        <v>0.52545094999999997</v>
      </c>
      <c r="Z80" s="45">
        <f t="shared" si="15"/>
        <v>0.61736837499999997</v>
      </c>
      <c r="AA80" s="45">
        <f t="shared" si="15"/>
        <v>0.60198562499999997</v>
      </c>
      <c r="AB80" s="45">
        <f t="shared" si="15"/>
        <v>0.60342927499999999</v>
      </c>
    </row>
    <row r="81" spans="4:29" x14ac:dyDescent="0.3">
      <c r="D81" s="10" t="s">
        <v>39</v>
      </c>
      <c r="E81" s="45">
        <f t="shared" si="0"/>
        <v>0.60519149999999999</v>
      </c>
      <c r="F81" s="45">
        <f t="shared" ref="F81:AB81" si="16">SUM(F25:F28)/4</f>
        <v>0.55048524999999993</v>
      </c>
      <c r="G81" s="45">
        <f t="shared" si="16"/>
        <v>0.59712907500000001</v>
      </c>
      <c r="H81" s="45">
        <f t="shared" si="16"/>
        <v>0.55533242500000002</v>
      </c>
      <c r="I81" s="45">
        <f t="shared" si="16"/>
        <v>0.59933999999999998</v>
      </c>
      <c r="J81" s="45">
        <f t="shared" si="16"/>
        <v>0.59877907499999994</v>
      </c>
      <c r="K81" s="45">
        <f t="shared" si="16"/>
        <v>0.60659842499999994</v>
      </c>
      <c r="L81" s="45">
        <f t="shared" si="16"/>
        <v>0.63516827500000006</v>
      </c>
      <c r="M81" s="45">
        <f t="shared" si="16"/>
        <v>0.63596267500000003</v>
      </c>
      <c r="N81" s="45">
        <f t="shared" si="16"/>
        <v>0.6038114750000001</v>
      </c>
      <c r="O81" s="45">
        <f t="shared" si="16"/>
        <v>0.63632712499999999</v>
      </c>
      <c r="P81" s="45">
        <f t="shared" si="16"/>
        <v>0.61437454999999996</v>
      </c>
      <c r="Q81" s="45">
        <f t="shared" si="16"/>
        <v>0.57127894999999995</v>
      </c>
      <c r="R81" s="45">
        <f t="shared" si="16"/>
        <v>0.59061457500000003</v>
      </c>
      <c r="S81" s="45">
        <f t="shared" si="16"/>
        <v>0.59296130000000002</v>
      </c>
      <c r="T81" s="45">
        <f t="shared" si="16"/>
        <v>0.60077665000000002</v>
      </c>
      <c r="U81" s="45">
        <f t="shared" si="16"/>
        <v>0.52268577500000002</v>
      </c>
      <c r="V81" s="45">
        <f t="shared" si="16"/>
        <v>0.51457739999999996</v>
      </c>
      <c r="W81" s="45">
        <f t="shared" si="16"/>
        <v>0.56899149999999998</v>
      </c>
      <c r="X81" s="45">
        <f t="shared" si="16"/>
        <v>0.52999790000000002</v>
      </c>
      <c r="Y81" s="45">
        <f t="shared" si="16"/>
        <v>0.52804660000000003</v>
      </c>
      <c r="Z81" s="45">
        <f t="shared" si="16"/>
        <v>0.61657505000000001</v>
      </c>
      <c r="AA81" s="45">
        <f t="shared" si="16"/>
        <v>0.60411249999999994</v>
      </c>
      <c r="AB81" s="45">
        <f t="shared" si="16"/>
        <v>0.60537732499999997</v>
      </c>
    </row>
    <row r="82" spans="4:29" x14ac:dyDescent="0.3">
      <c r="D82" s="10" t="s">
        <v>40</v>
      </c>
      <c r="E82" s="45">
        <f t="shared" si="0"/>
        <v>0.60943802499999999</v>
      </c>
      <c r="F82" s="45">
        <f t="shared" ref="F82:AB82" si="17">SUM(F26:F29)/4</f>
        <v>0.55260097500000005</v>
      </c>
      <c r="G82" s="45">
        <f t="shared" si="17"/>
        <v>0.60069125000000001</v>
      </c>
      <c r="H82" s="45">
        <f t="shared" si="17"/>
        <v>0.55952892499999995</v>
      </c>
      <c r="I82" s="45">
        <f t="shared" si="17"/>
        <v>0.59999267499999998</v>
      </c>
      <c r="J82" s="45">
        <f t="shared" si="17"/>
        <v>0.60010242499999999</v>
      </c>
      <c r="K82" s="45">
        <f t="shared" si="17"/>
        <v>0.61144850000000006</v>
      </c>
      <c r="L82" s="45">
        <f t="shared" si="17"/>
        <v>0.64261445000000006</v>
      </c>
      <c r="M82" s="45">
        <f t="shared" si="17"/>
        <v>0.63813457499999993</v>
      </c>
      <c r="N82" s="45">
        <f t="shared" si="17"/>
        <v>0.60740905000000001</v>
      </c>
      <c r="O82" s="45">
        <f t="shared" si="17"/>
        <v>0.64927137499999998</v>
      </c>
      <c r="P82" s="45">
        <f t="shared" si="17"/>
        <v>0.61465967500000007</v>
      </c>
      <c r="Q82" s="45">
        <f t="shared" si="17"/>
        <v>0.57062334999999997</v>
      </c>
      <c r="R82" s="45">
        <f t="shared" si="17"/>
        <v>0.58836640000000007</v>
      </c>
      <c r="S82" s="45">
        <f t="shared" si="17"/>
        <v>0.59699060000000004</v>
      </c>
      <c r="T82" s="45">
        <f t="shared" si="17"/>
        <v>0.60034652499999996</v>
      </c>
      <c r="U82" s="45">
        <f t="shared" si="17"/>
        <v>0.53228989999999998</v>
      </c>
      <c r="V82" s="45">
        <f t="shared" si="17"/>
        <v>0.51337379999999999</v>
      </c>
      <c r="W82" s="45">
        <f t="shared" si="17"/>
        <v>0.57606654999999996</v>
      </c>
      <c r="X82" s="45">
        <f t="shared" si="17"/>
        <v>0.53306299999999995</v>
      </c>
      <c r="Y82" s="45">
        <f t="shared" si="17"/>
        <v>0.53080912499999999</v>
      </c>
      <c r="Z82" s="45">
        <f t="shared" si="17"/>
        <v>0.61444662500000002</v>
      </c>
      <c r="AA82" s="45">
        <f t="shared" si="17"/>
        <v>0.60656805000000003</v>
      </c>
      <c r="AB82" s="45">
        <f t="shared" si="17"/>
        <v>0.60832022499999994</v>
      </c>
    </row>
    <row r="83" spans="4:29" x14ac:dyDescent="0.3">
      <c r="D83" s="10" t="s">
        <v>41</v>
      </c>
      <c r="E83" s="45">
        <f t="shared" si="0"/>
        <v>0.62281632500000006</v>
      </c>
      <c r="F83" s="45">
        <f t="shared" ref="F83:AB83" si="18">SUM(F27:F30)/4</f>
        <v>0.554887625</v>
      </c>
      <c r="G83" s="45">
        <f t="shared" si="18"/>
        <v>0.60775117499999998</v>
      </c>
      <c r="H83" s="45">
        <f t="shared" si="18"/>
        <v>0.56906267500000007</v>
      </c>
      <c r="I83" s="45">
        <f t="shared" si="18"/>
        <v>0.60432110000000006</v>
      </c>
      <c r="J83" s="45">
        <f t="shared" si="18"/>
        <v>0.59829402499999995</v>
      </c>
      <c r="K83" s="45">
        <f t="shared" si="18"/>
        <v>0.62340002500000002</v>
      </c>
      <c r="L83" s="45">
        <f t="shared" si="18"/>
        <v>0.65010292500000011</v>
      </c>
      <c r="M83" s="45">
        <f t="shared" si="18"/>
        <v>0.64208817499999993</v>
      </c>
      <c r="N83" s="45">
        <f t="shared" si="18"/>
        <v>0.61283497499999995</v>
      </c>
      <c r="O83" s="45">
        <f t="shared" si="18"/>
        <v>0.65887620000000002</v>
      </c>
      <c r="P83" s="45">
        <f t="shared" si="18"/>
        <v>0.61249562499999999</v>
      </c>
      <c r="Q83" s="45">
        <f t="shared" si="18"/>
        <v>0.57065577500000009</v>
      </c>
      <c r="R83" s="45">
        <f t="shared" si="18"/>
        <v>0.58737070000000002</v>
      </c>
      <c r="S83" s="45">
        <f t="shared" si="18"/>
        <v>0.59979772499999995</v>
      </c>
      <c r="T83" s="45">
        <f t="shared" si="18"/>
        <v>0.60040632500000002</v>
      </c>
      <c r="U83" s="45">
        <f t="shared" si="18"/>
        <v>0.53752365000000002</v>
      </c>
      <c r="V83" s="45">
        <f t="shared" si="18"/>
        <v>0.50997287499999999</v>
      </c>
      <c r="W83" s="45">
        <f t="shared" si="18"/>
        <v>0.57867489999999999</v>
      </c>
      <c r="X83" s="45">
        <f t="shared" si="18"/>
        <v>0.54194752499999999</v>
      </c>
      <c r="Y83" s="45">
        <f t="shared" si="18"/>
        <v>0.53333900000000001</v>
      </c>
      <c r="Z83" s="45">
        <f t="shared" si="18"/>
        <v>0.61327014999999996</v>
      </c>
      <c r="AA83" s="45">
        <f t="shared" si="18"/>
        <v>0.6086813499999999</v>
      </c>
      <c r="AB83" s="45">
        <f t="shared" si="18"/>
        <v>0.61103237499999996</v>
      </c>
    </row>
    <row r="84" spans="4:29" x14ac:dyDescent="0.3">
      <c r="D84" s="10" t="s">
        <v>42</v>
      </c>
      <c r="E84" s="45">
        <f t="shared" si="0"/>
        <v>0.63112410000000008</v>
      </c>
      <c r="F84" s="45">
        <f t="shared" ref="F84:AB84" si="19">SUM(F28:F31)/4</f>
        <v>0.55530057500000007</v>
      </c>
      <c r="G84" s="45">
        <f t="shared" si="19"/>
        <v>0.61349632500000006</v>
      </c>
      <c r="H84" s="45">
        <f t="shared" si="19"/>
        <v>0.59062575000000006</v>
      </c>
      <c r="I84" s="45">
        <f t="shared" si="19"/>
        <v>0.60311209999999993</v>
      </c>
      <c r="J84" s="45">
        <f t="shared" si="19"/>
        <v>0.59566502499999996</v>
      </c>
      <c r="K84" s="45">
        <f t="shared" si="19"/>
        <v>0.62723272500000005</v>
      </c>
      <c r="L84" s="45">
        <f t="shared" si="19"/>
        <v>0.65325354999999996</v>
      </c>
      <c r="M84" s="45">
        <f t="shared" si="19"/>
        <v>0.65300472499999995</v>
      </c>
      <c r="N84" s="45">
        <f t="shared" si="19"/>
        <v>0.60929397499999993</v>
      </c>
      <c r="O84" s="45">
        <f t="shared" si="19"/>
        <v>0.65462050000000005</v>
      </c>
      <c r="P84" s="45">
        <f t="shared" si="19"/>
        <v>0.62417389999999995</v>
      </c>
      <c r="Q84" s="45">
        <f t="shared" si="19"/>
        <v>0.57148555000000001</v>
      </c>
      <c r="R84" s="45">
        <f t="shared" si="19"/>
        <v>0.58922095000000008</v>
      </c>
      <c r="S84" s="45">
        <f t="shared" si="19"/>
        <v>0.59879505</v>
      </c>
      <c r="T84" s="45">
        <f t="shared" si="19"/>
        <v>0.60375909999999999</v>
      </c>
      <c r="U84" s="45">
        <f t="shared" si="19"/>
        <v>0.53825119999999993</v>
      </c>
      <c r="V84" s="45">
        <f t="shared" si="19"/>
        <v>0.51013597499999996</v>
      </c>
      <c r="W84" s="45">
        <f t="shared" si="19"/>
        <v>0.57957172499999998</v>
      </c>
      <c r="X84" s="45">
        <f t="shared" si="19"/>
        <v>0.55126474999999997</v>
      </c>
      <c r="Y84" s="45">
        <f t="shared" si="19"/>
        <v>0.53253505000000001</v>
      </c>
      <c r="Z84" s="45">
        <f t="shared" si="19"/>
        <v>0.61337747500000006</v>
      </c>
      <c r="AA84" s="45">
        <f t="shared" si="19"/>
        <v>0.61143685000000003</v>
      </c>
      <c r="AB84" s="45">
        <f t="shared" si="19"/>
        <v>0.61343400000000003</v>
      </c>
    </row>
    <row r="85" spans="4:29" x14ac:dyDescent="0.3">
      <c r="D85" s="10" t="s">
        <v>43</v>
      </c>
      <c r="E85" s="45">
        <f t="shared" si="0"/>
        <v>0.64300655000000007</v>
      </c>
      <c r="F85" s="45">
        <f t="shared" ref="F85:AB85" si="20">SUM(F29:F32)/4</f>
        <v>0.55638352499999999</v>
      </c>
      <c r="G85" s="45">
        <f t="shared" si="20"/>
        <v>0.62682939999999998</v>
      </c>
      <c r="H85" s="45">
        <f t="shared" si="20"/>
        <v>0.61160087500000004</v>
      </c>
      <c r="I85" s="45">
        <f t="shared" si="20"/>
        <v>0.60110079999999999</v>
      </c>
      <c r="J85" s="45">
        <f t="shared" si="20"/>
        <v>0.59640764999999996</v>
      </c>
      <c r="K85" s="45">
        <f t="shared" si="20"/>
        <v>0.62600345000000002</v>
      </c>
      <c r="L85" s="45">
        <f t="shared" si="20"/>
        <v>0.64725097499999995</v>
      </c>
      <c r="M85" s="45">
        <f t="shared" si="20"/>
        <v>0.66153657499999996</v>
      </c>
      <c r="N85" s="45">
        <f t="shared" si="20"/>
        <v>0.60922454999999998</v>
      </c>
      <c r="O85" s="45">
        <f t="shared" si="20"/>
        <v>0.64737719999999999</v>
      </c>
      <c r="P85" s="45">
        <f t="shared" si="20"/>
        <v>0.6263708750000001</v>
      </c>
      <c r="Q85" s="45">
        <f t="shared" si="20"/>
        <v>0.57700200000000001</v>
      </c>
      <c r="R85" s="45">
        <f t="shared" si="20"/>
        <v>0.58445780000000003</v>
      </c>
      <c r="S85" s="45">
        <f t="shared" si="20"/>
        <v>0.59931904999999996</v>
      </c>
      <c r="T85" s="45">
        <f t="shared" si="20"/>
        <v>0.60627379999999997</v>
      </c>
      <c r="U85" s="45">
        <f t="shared" si="20"/>
        <v>0.54014507499999997</v>
      </c>
      <c r="V85" s="45">
        <f t="shared" si="20"/>
        <v>0.50619812499999994</v>
      </c>
      <c r="W85" s="45">
        <f t="shared" si="20"/>
        <v>0.58231949999999999</v>
      </c>
      <c r="X85" s="45">
        <f t="shared" si="20"/>
        <v>0.55840372500000002</v>
      </c>
      <c r="Y85" s="45">
        <f t="shared" si="20"/>
        <v>0.52782054999999994</v>
      </c>
      <c r="Z85" s="45">
        <f t="shared" si="20"/>
        <v>0.61492409999999997</v>
      </c>
      <c r="AA85" s="45">
        <f t="shared" si="20"/>
        <v>0.61329627499999995</v>
      </c>
      <c r="AB85" s="45">
        <f t="shared" si="20"/>
        <v>0.61473177499999998</v>
      </c>
    </row>
    <row r="86" spans="4:29" x14ac:dyDescent="0.3">
      <c r="D86" s="10" t="s">
        <v>44</v>
      </c>
      <c r="E86" s="45">
        <f t="shared" si="0"/>
        <v>0.65366285000000002</v>
      </c>
      <c r="F86" s="45">
        <f t="shared" ref="F86:AB86" si="21">SUM(F30:F33)/4</f>
        <v>0.56363425</v>
      </c>
      <c r="G86" s="45">
        <f t="shared" si="21"/>
        <v>0.62834915000000002</v>
      </c>
      <c r="H86" s="45">
        <f t="shared" si="21"/>
        <v>0.61526645000000002</v>
      </c>
      <c r="I86" s="45">
        <f t="shared" si="21"/>
        <v>0.60104312500000001</v>
      </c>
      <c r="J86" s="45">
        <f t="shared" si="21"/>
        <v>0.59542020000000007</v>
      </c>
      <c r="K86" s="45">
        <f t="shared" si="21"/>
        <v>0.61780732500000002</v>
      </c>
      <c r="L86" s="45">
        <f t="shared" si="21"/>
        <v>0.64370122500000004</v>
      </c>
      <c r="M86" s="45">
        <f t="shared" si="21"/>
        <v>0.66101309999999991</v>
      </c>
      <c r="N86" s="45">
        <f t="shared" si="21"/>
        <v>0.60820237499999996</v>
      </c>
      <c r="O86" s="45">
        <f t="shared" si="21"/>
        <v>0.63525144999999994</v>
      </c>
      <c r="P86" s="45">
        <f t="shared" si="21"/>
        <v>0.64319274999999998</v>
      </c>
      <c r="Q86" s="45">
        <f t="shared" si="21"/>
        <v>0.57960187500000004</v>
      </c>
      <c r="R86" s="45">
        <f t="shared" si="21"/>
        <v>0.58438087500000002</v>
      </c>
      <c r="S86" s="45">
        <f t="shared" si="21"/>
        <v>0.60031075</v>
      </c>
      <c r="T86" s="45">
        <f t="shared" si="21"/>
        <v>0.60916932499999998</v>
      </c>
      <c r="U86" s="45">
        <f t="shared" si="21"/>
        <v>0.54523065000000004</v>
      </c>
      <c r="V86" s="45">
        <f t="shared" si="21"/>
        <v>0.50772117500000002</v>
      </c>
      <c r="W86" s="45">
        <f t="shared" si="21"/>
        <v>0.58450930000000001</v>
      </c>
      <c r="X86" s="45">
        <f t="shared" si="21"/>
        <v>0.55698322499999997</v>
      </c>
      <c r="Y86" s="45">
        <f t="shared" si="21"/>
        <v>0.52864480000000003</v>
      </c>
      <c r="Z86" s="45">
        <f t="shared" si="21"/>
        <v>0.61945907499999997</v>
      </c>
      <c r="AA86" s="45">
        <f t="shared" si="21"/>
        <v>0.61528687500000001</v>
      </c>
      <c r="AB86" s="45">
        <f t="shared" si="21"/>
        <v>0.6152242</v>
      </c>
    </row>
    <row r="87" spans="4:29" x14ac:dyDescent="0.3">
      <c r="D87" s="10" t="s">
        <v>45</v>
      </c>
      <c r="E87" s="45">
        <f t="shared" si="0"/>
        <v>0.64951412500000005</v>
      </c>
      <c r="F87" s="45">
        <f t="shared" ref="F87:AB87" si="22">SUM(F31:F34)/4</f>
        <v>0.57709195000000002</v>
      </c>
      <c r="G87" s="45">
        <f t="shared" si="22"/>
        <v>0.62826182500000005</v>
      </c>
      <c r="H87" s="45">
        <f t="shared" si="22"/>
        <v>0.61030477499999991</v>
      </c>
      <c r="I87" s="45">
        <f t="shared" si="22"/>
        <v>0.59467807500000003</v>
      </c>
      <c r="J87" s="45">
        <f t="shared" si="22"/>
        <v>0.59515910000000005</v>
      </c>
      <c r="K87" s="45">
        <f t="shared" si="22"/>
        <v>0.61379174999999997</v>
      </c>
      <c r="L87" s="45">
        <f t="shared" si="22"/>
        <v>0.643342525</v>
      </c>
      <c r="M87" s="45">
        <f t="shared" si="22"/>
        <v>0.66004297499999998</v>
      </c>
      <c r="N87" s="45">
        <f t="shared" si="22"/>
        <v>0.60514282499999994</v>
      </c>
      <c r="O87" s="45">
        <f t="shared" si="22"/>
        <v>0.63265035000000003</v>
      </c>
      <c r="P87" s="45">
        <f t="shared" si="22"/>
        <v>0.65052337500000001</v>
      </c>
      <c r="Q87" s="45">
        <f t="shared" si="22"/>
        <v>0.58304382500000007</v>
      </c>
      <c r="R87" s="45">
        <f t="shared" si="22"/>
        <v>0.58231870000000008</v>
      </c>
      <c r="S87" s="45">
        <f t="shared" si="22"/>
        <v>0.59894409999999998</v>
      </c>
      <c r="T87" s="45">
        <f t="shared" si="22"/>
        <v>0.61193692500000008</v>
      </c>
      <c r="U87" s="45">
        <f t="shared" si="22"/>
        <v>0.55121659999999995</v>
      </c>
      <c r="V87" s="45">
        <f t="shared" si="22"/>
        <v>0.51500892500000006</v>
      </c>
      <c r="W87" s="45">
        <f t="shared" si="22"/>
        <v>0.58792042499999997</v>
      </c>
      <c r="X87" s="45">
        <f t="shared" si="22"/>
        <v>0.54796212499999997</v>
      </c>
      <c r="Y87" s="45">
        <f t="shared" si="22"/>
        <v>0.5253369</v>
      </c>
      <c r="Z87" s="45">
        <f t="shared" si="22"/>
        <v>0.62620165000000005</v>
      </c>
      <c r="AA87" s="45">
        <f t="shared" si="22"/>
        <v>0.61663592500000008</v>
      </c>
      <c r="AB87" s="45">
        <f t="shared" si="22"/>
        <v>0.61589434999999992</v>
      </c>
    </row>
    <row r="88" spans="4:29" x14ac:dyDescent="0.3">
      <c r="D88" s="10" t="s">
        <v>46</v>
      </c>
      <c r="E88" s="45">
        <f t="shared" si="0"/>
        <v>0.6417756</v>
      </c>
      <c r="F88" s="45">
        <f t="shared" ref="F88:AB88" si="23">SUM(F32:F35)/4</f>
        <v>0.59219192500000006</v>
      </c>
      <c r="G88" s="45">
        <f t="shared" si="23"/>
        <v>0.62337304999999998</v>
      </c>
      <c r="H88" s="45">
        <f t="shared" si="23"/>
        <v>0.59893672499999995</v>
      </c>
      <c r="I88" s="45">
        <f t="shared" si="23"/>
        <v>0.58989027500000002</v>
      </c>
      <c r="J88" s="45">
        <f t="shared" si="23"/>
        <v>0.594958125</v>
      </c>
      <c r="K88" s="45">
        <f t="shared" si="23"/>
        <v>0.61216890000000002</v>
      </c>
      <c r="L88" s="45">
        <f t="shared" si="23"/>
        <v>0.64490067499999992</v>
      </c>
      <c r="M88" s="45">
        <f t="shared" si="23"/>
        <v>0.65270970000000006</v>
      </c>
      <c r="N88" s="45">
        <f t="shared" si="23"/>
        <v>0.60793969999999997</v>
      </c>
      <c r="O88" s="45">
        <f t="shared" si="23"/>
        <v>0.63963714999999999</v>
      </c>
      <c r="P88" s="45">
        <f t="shared" si="23"/>
        <v>0.64647422499999996</v>
      </c>
      <c r="Q88" s="45">
        <f t="shared" si="23"/>
        <v>0.58366217500000006</v>
      </c>
      <c r="R88" s="45">
        <f t="shared" si="23"/>
        <v>0.58129134999999998</v>
      </c>
      <c r="S88" s="45">
        <f t="shared" si="23"/>
        <v>0.60385062499999997</v>
      </c>
      <c r="T88" s="45">
        <f t="shared" si="23"/>
        <v>0.61674770000000001</v>
      </c>
      <c r="U88" s="45">
        <f t="shared" si="23"/>
        <v>0.56036462500000006</v>
      </c>
      <c r="V88" s="45">
        <f t="shared" si="23"/>
        <v>0.5210148750000001</v>
      </c>
      <c r="W88" s="45">
        <f t="shared" si="23"/>
        <v>0.59069139999999998</v>
      </c>
      <c r="X88" s="45">
        <f t="shared" si="23"/>
        <v>0.54350402499999995</v>
      </c>
      <c r="Y88" s="45">
        <f t="shared" si="23"/>
        <v>0.52541565000000001</v>
      </c>
      <c r="Z88" s="45">
        <f t="shared" si="23"/>
        <v>0.62601610000000008</v>
      </c>
      <c r="AA88" s="45">
        <f t="shared" si="23"/>
        <v>0.61851167500000004</v>
      </c>
      <c r="AB88" s="45">
        <f t="shared" si="23"/>
        <v>0.61757142499999995</v>
      </c>
    </row>
    <row r="89" spans="4:29" x14ac:dyDescent="0.3">
      <c r="D89" s="10" t="s">
        <v>47</v>
      </c>
      <c r="E89" s="45">
        <f t="shared" si="0"/>
        <v>0.63076722500000004</v>
      </c>
      <c r="F89" s="45">
        <f t="shared" ref="F89:AB89" si="24">SUM(F33:F36)/4</f>
        <v>0.60804482500000001</v>
      </c>
      <c r="G89" s="45">
        <f t="shared" si="24"/>
        <v>0.60846927500000003</v>
      </c>
      <c r="H89" s="45">
        <f t="shared" si="24"/>
        <v>0.58814269999999991</v>
      </c>
      <c r="I89" s="45">
        <f t="shared" si="24"/>
        <v>0.59002647500000005</v>
      </c>
      <c r="J89" s="45">
        <f t="shared" si="24"/>
        <v>0.60087782499999998</v>
      </c>
      <c r="K89" s="45">
        <f t="shared" si="24"/>
        <v>0.61274292500000005</v>
      </c>
      <c r="L89" s="45">
        <f t="shared" si="24"/>
        <v>0.64471587500000005</v>
      </c>
      <c r="M89" s="45">
        <f t="shared" si="24"/>
        <v>0.64596580000000003</v>
      </c>
      <c r="N89" s="45">
        <f t="shared" si="24"/>
        <v>0.61269237499999996</v>
      </c>
      <c r="O89" s="45">
        <f t="shared" si="24"/>
        <v>0.64574667500000005</v>
      </c>
      <c r="P89" s="45">
        <f t="shared" si="24"/>
        <v>0.65203895000000001</v>
      </c>
      <c r="Q89" s="45">
        <f t="shared" si="24"/>
        <v>0.58034490000000005</v>
      </c>
      <c r="R89" s="45">
        <f t="shared" si="24"/>
        <v>0.5846536</v>
      </c>
      <c r="S89" s="45">
        <f t="shared" si="24"/>
        <v>0.608852375</v>
      </c>
      <c r="T89" s="45">
        <f t="shared" si="24"/>
        <v>0.62081170000000008</v>
      </c>
      <c r="U89" s="45">
        <f t="shared" si="24"/>
        <v>0.56716412499999991</v>
      </c>
      <c r="V89" s="45">
        <f t="shared" si="24"/>
        <v>0.52233412499999998</v>
      </c>
      <c r="W89" s="45">
        <f t="shared" si="24"/>
        <v>0.59284965000000001</v>
      </c>
      <c r="X89" s="45">
        <f t="shared" si="24"/>
        <v>0.54241980000000001</v>
      </c>
      <c r="Y89" s="45">
        <f t="shared" si="24"/>
        <v>0.52839444999999996</v>
      </c>
      <c r="Z89" s="45">
        <f t="shared" si="24"/>
        <v>0.62522312499999999</v>
      </c>
      <c r="AA89" s="45">
        <f t="shared" si="24"/>
        <v>0.62069854999999996</v>
      </c>
      <c r="AB89" s="45">
        <f t="shared" si="24"/>
        <v>0.6191972</v>
      </c>
    </row>
    <row r="90" spans="4:29" x14ac:dyDescent="0.3">
      <c r="D90" s="10" t="s">
        <v>48</v>
      </c>
      <c r="E90" s="45">
        <f t="shared" si="0"/>
        <v>0.61345907500000008</v>
      </c>
      <c r="F90" s="45">
        <f t="shared" ref="F90:AB90" si="25">SUM(F34:F37)/4</f>
        <v>0.625544875</v>
      </c>
      <c r="G90" s="45">
        <f t="shared" si="25"/>
        <v>0.60509962500000003</v>
      </c>
      <c r="H90" s="45">
        <f t="shared" si="25"/>
        <v>0.59111622499999994</v>
      </c>
      <c r="I90" s="45">
        <f t="shared" si="25"/>
        <v>0.59002362499999994</v>
      </c>
      <c r="J90" s="45">
        <f t="shared" si="25"/>
        <v>0.60646424999999993</v>
      </c>
      <c r="K90" s="45">
        <f t="shared" si="25"/>
        <v>0.61347517500000004</v>
      </c>
      <c r="L90" s="45">
        <f t="shared" si="25"/>
        <v>0.64813437499999993</v>
      </c>
      <c r="M90" s="45">
        <f t="shared" si="25"/>
        <v>0.64417495000000002</v>
      </c>
      <c r="N90" s="45">
        <f t="shared" si="25"/>
        <v>0.61929342499999995</v>
      </c>
      <c r="O90" s="45">
        <f t="shared" si="25"/>
        <v>0.65265739999999994</v>
      </c>
      <c r="P90" s="45">
        <f t="shared" si="25"/>
        <v>0.64458104999999999</v>
      </c>
      <c r="Q90" s="45">
        <f t="shared" si="25"/>
        <v>0.57691890000000001</v>
      </c>
      <c r="R90" s="45">
        <f t="shared" si="25"/>
        <v>0.58689655000000007</v>
      </c>
      <c r="S90" s="45">
        <f t="shared" si="25"/>
        <v>0.61271775000000006</v>
      </c>
      <c r="T90" s="45">
        <f t="shared" si="25"/>
        <v>0.62223887500000008</v>
      </c>
      <c r="U90" s="45">
        <f t="shared" si="25"/>
        <v>0.56780379999999997</v>
      </c>
      <c r="V90" s="45">
        <f t="shared" si="25"/>
        <v>0.52261004999999994</v>
      </c>
      <c r="W90" s="45">
        <f t="shared" si="25"/>
        <v>0.59311237500000002</v>
      </c>
      <c r="X90" s="45">
        <f t="shared" si="25"/>
        <v>0.54895925000000001</v>
      </c>
      <c r="Y90" s="45">
        <f t="shared" si="25"/>
        <v>0.52686600000000006</v>
      </c>
      <c r="Z90" s="45">
        <f t="shared" si="25"/>
        <v>0.62177122499999993</v>
      </c>
      <c r="AA90" s="45">
        <f t="shared" si="25"/>
        <v>0.62139737500000003</v>
      </c>
      <c r="AB90" s="45">
        <f t="shared" si="25"/>
        <v>0.62042462500000006</v>
      </c>
    </row>
    <row r="91" spans="4:29" x14ac:dyDescent="0.3">
      <c r="D91" s="10" t="s">
        <v>49</v>
      </c>
      <c r="E91" s="45">
        <f t="shared" si="0"/>
        <v>0.60796867499999996</v>
      </c>
      <c r="F91" s="45">
        <f t="shared" ref="F91:AB91" si="26">SUM(F35:F38)/4</f>
        <v>0.62797437499999997</v>
      </c>
      <c r="G91" s="45">
        <f t="shared" si="26"/>
        <v>0.59540280000000001</v>
      </c>
      <c r="H91" s="45">
        <f t="shared" si="26"/>
        <v>0.60409394999999999</v>
      </c>
      <c r="I91" s="45">
        <f t="shared" si="26"/>
        <v>0.59528782499999999</v>
      </c>
      <c r="J91" s="45">
        <f t="shared" si="26"/>
        <v>0.61581942499999998</v>
      </c>
      <c r="K91" s="45">
        <f t="shared" si="26"/>
        <v>0.619231525</v>
      </c>
      <c r="L91" s="45">
        <f t="shared" si="26"/>
        <v>0.65461422499999999</v>
      </c>
      <c r="M91" s="45">
        <f t="shared" si="26"/>
        <v>0.639245375</v>
      </c>
      <c r="N91" s="45">
        <f t="shared" si="26"/>
        <v>0.62775650000000005</v>
      </c>
      <c r="O91" s="45">
        <f t="shared" si="26"/>
        <v>0.65172304999999997</v>
      </c>
      <c r="P91" s="45">
        <f t="shared" si="26"/>
        <v>0.64160640000000002</v>
      </c>
      <c r="Q91" s="45">
        <f t="shared" si="26"/>
        <v>0.57176644999999993</v>
      </c>
      <c r="R91" s="45">
        <f t="shared" si="26"/>
        <v>0.59370672499999999</v>
      </c>
      <c r="S91" s="45">
        <f t="shared" si="26"/>
        <v>0.61760585000000001</v>
      </c>
      <c r="T91" s="45">
        <f t="shared" si="26"/>
        <v>0.62322700000000009</v>
      </c>
      <c r="U91" s="45">
        <f t="shared" si="26"/>
        <v>0.56658607500000002</v>
      </c>
      <c r="V91" s="45">
        <f t="shared" si="26"/>
        <v>0.51705767499999999</v>
      </c>
      <c r="W91" s="45">
        <f t="shared" si="26"/>
        <v>0.59568812500000001</v>
      </c>
      <c r="X91" s="45">
        <f t="shared" si="26"/>
        <v>0.56057952500000008</v>
      </c>
      <c r="Y91" s="45">
        <f t="shared" si="26"/>
        <v>0.5341669</v>
      </c>
      <c r="Z91" s="45">
        <f t="shared" si="26"/>
        <v>0.61622377500000003</v>
      </c>
      <c r="AA91" s="45">
        <f t="shared" si="26"/>
        <v>0.62241092500000006</v>
      </c>
      <c r="AB91" s="45">
        <f t="shared" si="26"/>
        <v>0.62111382500000001</v>
      </c>
    </row>
    <row r="92" spans="4:29" x14ac:dyDescent="0.3">
      <c r="D92" s="10" t="s">
        <v>50</v>
      </c>
      <c r="E92" s="45">
        <f t="shared" si="0"/>
        <v>0.60259404999999999</v>
      </c>
      <c r="F92" s="45">
        <f t="shared" ref="F92:AB92" si="27">SUM(F36:F39)/4</f>
        <v>0.62732245000000009</v>
      </c>
      <c r="G92" s="45">
        <f t="shared" si="27"/>
        <v>0.58315007500000005</v>
      </c>
      <c r="H92" s="45">
        <f t="shared" si="27"/>
        <v>0.59803617499999995</v>
      </c>
      <c r="I92" s="45">
        <f t="shared" si="27"/>
        <v>0.60486572500000002</v>
      </c>
      <c r="J92" s="45">
        <f t="shared" si="27"/>
        <v>0.62589527499999997</v>
      </c>
      <c r="K92" s="45">
        <f t="shared" si="27"/>
        <v>0.62289565000000002</v>
      </c>
      <c r="L92" s="45">
        <f t="shared" si="27"/>
        <v>0.65931592499999991</v>
      </c>
      <c r="M92" s="45">
        <f t="shared" si="27"/>
        <v>0.64123722500000002</v>
      </c>
      <c r="N92" s="45">
        <f t="shared" si="27"/>
        <v>0.63564047499999998</v>
      </c>
      <c r="O92" s="45">
        <f t="shared" si="27"/>
        <v>0.64376022500000007</v>
      </c>
      <c r="P92" s="45">
        <f t="shared" si="27"/>
        <v>0.64265572500000001</v>
      </c>
      <c r="Q92" s="45">
        <f t="shared" si="27"/>
        <v>0.57113202500000004</v>
      </c>
      <c r="R92" s="45">
        <f t="shared" si="27"/>
        <v>0.59515750000000001</v>
      </c>
      <c r="S92" s="45">
        <f t="shared" si="27"/>
        <v>0.62022152500000005</v>
      </c>
      <c r="T92" s="45">
        <f t="shared" si="27"/>
        <v>0.62317362499999995</v>
      </c>
      <c r="U92" s="45">
        <f t="shared" si="27"/>
        <v>0.56210460000000007</v>
      </c>
      <c r="V92" s="45">
        <f t="shared" si="27"/>
        <v>0.51073262499999994</v>
      </c>
      <c r="W92" s="45">
        <f t="shared" si="27"/>
        <v>0.59523392500000005</v>
      </c>
      <c r="X92" s="45">
        <f t="shared" si="27"/>
        <v>0.57092137499999995</v>
      </c>
      <c r="Y92" s="45">
        <f t="shared" si="27"/>
        <v>0.53182357499999999</v>
      </c>
      <c r="Z92" s="45">
        <f t="shared" si="27"/>
        <v>0.61407030000000007</v>
      </c>
      <c r="AA92" s="45">
        <f t="shared" si="27"/>
        <v>0.62279047499999995</v>
      </c>
      <c r="AB92" s="45">
        <f t="shared" si="27"/>
        <v>0.62107967500000005</v>
      </c>
    </row>
    <row r="93" spans="4:29" x14ac:dyDescent="0.3">
      <c r="D93" s="10" t="s">
        <v>51</v>
      </c>
      <c r="E93" s="45">
        <f t="shared" si="0"/>
        <v>0.60080932499999995</v>
      </c>
      <c r="F93" s="45">
        <f t="shared" ref="F93:AB93" si="28">SUM(F37:F40)/4</f>
        <v>0.61944862499999997</v>
      </c>
      <c r="G93" s="45">
        <f t="shared" si="28"/>
        <v>0.58138639999999997</v>
      </c>
      <c r="H93" s="45">
        <f t="shared" si="28"/>
        <v>0.59309197499999999</v>
      </c>
      <c r="I93" s="45">
        <f t="shared" si="28"/>
        <v>0.60824977499999999</v>
      </c>
      <c r="J93" s="45">
        <f t="shared" si="28"/>
        <v>0.62890279999999998</v>
      </c>
      <c r="K93" s="45">
        <f t="shared" si="28"/>
        <v>0.63377989999999995</v>
      </c>
      <c r="L93" s="45">
        <f t="shared" si="28"/>
        <v>0.66316672499999996</v>
      </c>
      <c r="M93" s="45">
        <f t="shared" si="28"/>
        <v>0.63985619999999999</v>
      </c>
      <c r="N93" s="45">
        <f t="shared" si="28"/>
        <v>0.64141060000000005</v>
      </c>
      <c r="O93" s="45">
        <f t="shared" si="28"/>
        <v>0.63500075</v>
      </c>
      <c r="P93" s="45">
        <f t="shared" si="28"/>
        <v>0.63911245000000005</v>
      </c>
      <c r="Q93" s="45">
        <f t="shared" si="28"/>
        <v>0.56952974999999995</v>
      </c>
      <c r="R93" s="45">
        <f t="shared" si="28"/>
        <v>0.59359139999999999</v>
      </c>
      <c r="S93" s="45">
        <f t="shared" si="28"/>
        <v>0.62356195000000003</v>
      </c>
      <c r="T93" s="45">
        <f t="shared" si="28"/>
        <v>0.62255972500000001</v>
      </c>
      <c r="U93" s="45">
        <f t="shared" si="28"/>
        <v>0.55706137499999997</v>
      </c>
      <c r="V93" s="45">
        <f t="shared" si="28"/>
        <v>0.51436985000000002</v>
      </c>
      <c r="W93" s="45">
        <f t="shared" si="28"/>
        <v>0.59416827500000002</v>
      </c>
      <c r="X93" s="45">
        <f t="shared" si="28"/>
        <v>0.57073635</v>
      </c>
      <c r="Y93" s="45">
        <f t="shared" si="28"/>
        <v>0.53332384999999993</v>
      </c>
      <c r="Z93" s="45">
        <f t="shared" si="28"/>
        <v>0.60899639999999999</v>
      </c>
      <c r="AA93" s="45">
        <f t="shared" si="28"/>
        <v>0.62237197499999997</v>
      </c>
      <c r="AB93" s="45">
        <f t="shared" si="28"/>
        <v>0.62109732500000003</v>
      </c>
    </row>
    <row r="94" spans="4:29" x14ac:dyDescent="0.3">
      <c r="D94" s="10" t="s">
        <v>52</v>
      </c>
      <c r="E94" s="45">
        <f t="shared" si="0"/>
        <v>0.59876612500000004</v>
      </c>
      <c r="F94" s="45">
        <f t="shared" ref="F94:AB94" si="29">SUM(F38:F41)/4</f>
        <v>0.61260487499999994</v>
      </c>
      <c r="G94" s="45">
        <f t="shared" si="29"/>
        <v>0.57980732499999998</v>
      </c>
      <c r="H94" s="45">
        <f t="shared" si="29"/>
        <v>0.57913780000000004</v>
      </c>
      <c r="I94" s="45">
        <f t="shared" si="29"/>
        <v>0.60924502499999988</v>
      </c>
      <c r="J94" s="45">
        <f t="shared" si="29"/>
        <v>0.62868005000000005</v>
      </c>
      <c r="K94" s="45">
        <f t="shared" si="29"/>
        <v>0.64382389999999989</v>
      </c>
      <c r="L94" s="45">
        <f t="shared" si="29"/>
        <v>0.66413222500000002</v>
      </c>
      <c r="M94" s="45">
        <f t="shared" si="29"/>
        <v>0.64126852500000009</v>
      </c>
      <c r="N94" s="45">
        <f t="shared" si="29"/>
        <v>0.6381464750000001</v>
      </c>
      <c r="O94" s="45">
        <f t="shared" si="29"/>
        <v>0.62546655000000007</v>
      </c>
      <c r="P94" s="45">
        <f t="shared" si="29"/>
        <v>0.63959515</v>
      </c>
      <c r="Q94" s="45">
        <f t="shared" si="29"/>
        <v>0.56635809999999998</v>
      </c>
      <c r="R94" s="45">
        <f t="shared" si="29"/>
        <v>0.59043777500000005</v>
      </c>
      <c r="S94" s="45">
        <f t="shared" si="29"/>
        <v>0.62707025000000005</v>
      </c>
      <c r="T94" s="45">
        <f t="shared" si="29"/>
        <v>0.62254022499999995</v>
      </c>
      <c r="U94" s="45">
        <f t="shared" si="29"/>
        <v>0.55349987499999997</v>
      </c>
      <c r="V94" s="45">
        <f t="shared" si="29"/>
        <v>0.51927672499999999</v>
      </c>
      <c r="W94" s="45">
        <f t="shared" si="29"/>
        <v>0.59274329999999997</v>
      </c>
      <c r="X94" s="45">
        <f t="shared" si="29"/>
        <v>0.57533505000000007</v>
      </c>
      <c r="Y94" s="45">
        <f t="shared" si="29"/>
        <v>0.53231707500000003</v>
      </c>
      <c r="Z94" s="45">
        <f t="shared" si="29"/>
        <v>0.60397307500000008</v>
      </c>
      <c r="AA94" s="45">
        <f t="shared" si="29"/>
        <v>0.62185582499999992</v>
      </c>
      <c r="AB94" s="45">
        <f t="shared" si="29"/>
        <v>0.62085239999999997</v>
      </c>
      <c r="AC94" s="40"/>
    </row>
    <row r="95" spans="4:29" x14ac:dyDescent="0.3">
      <c r="D95" s="10" t="s">
        <v>53</v>
      </c>
      <c r="E95" s="45">
        <f t="shared" si="0"/>
        <v>0.59598865000000001</v>
      </c>
      <c r="F95" s="45">
        <f t="shared" ref="F95:AB95" si="30">SUM(F39:F42)/4</f>
        <v>0.61345167499999997</v>
      </c>
      <c r="G95" s="45">
        <f t="shared" si="30"/>
        <v>0.57782597499999999</v>
      </c>
      <c r="H95" s="45">
        <f t="shared" si="30"/>
        <v>0.57156832499999999</v>
      </c>
      <c r="I95" s="45">
        <f t="shared" si="30"/>
        <v>0.60197892500000005</v>
      </c>
      <c r="J95" s="45">
        <f t="shared" si="30"/>
        <v>0.62403520000000001</v>
      </c>
      <c r="K95" s="45">
        <f t="shared" si="30"/>
        <v>0.64351922500000003</v>
      </c>
      <c r="L95" s="45">
        <f t="shared" si="30"/>
        <v>0.66675574999999998</v>
      </c>
      <c r="M95" s="45">
        <f t="shared" si="30"/>
        <v>0.64106517500000004</v>
      </c>
      <c r="N95" s="45">
        <f t="shared" si="30"/>
        <v>0.63495594999999994</v>
      </c>
      <c r="O95" s="45">
        <f t="shared" si="30"/>
        <v>0.61869652500000005</v>
      </c>
      <c r="P95" s="45">
        <f t="shared" si="30"/>
        <v>0.64533487499999997</v>
      </c>
      <c r="Q95" s="45">
        <f t="shared" si="30"/>
        <v>0.56998110000000002</v>
      </c>
      <c r="R95" s="45">
        <f t="shared" si="30"/>
        <v>0.58579062500000001</v>
      </c>
      <c r="S95" s="45">
        <f t="shared" si="30"/>
        <v>0.62893834999999998</v>
      </c>
      <c r="T95" s="45">
        <f t="shared" si="30"/>
        <v>0.624398275</v>
      </c>
      <c r="U95" s="45">
        <f t="shared" si="30"/>
        <v>0.54848057500000003</v>
      </c>
      <c r="V95" s="45">
        <f t="shared" si="30"/>
        <v>0.52363530000000003</v>
      </c>
      <c r="W95" s="45">
        <f t="shared" si="30"/>
        <v>0.58945274999999997</v>
      </c>
      <c r="X95" s="45">
        <f t="shared" si="30"/>
        <v>0.57757560000000008</v>
      </c>
      <c r="Y95" s="45">
        <f t="shared" si="30"/>
        <v>0.52808552500000006</v>
      </c>
      <c r="Z95" s="45">
        <f t="shared" si="30"/>
        <v>0.60143072500000005</v>
      </c>
      <c r="AA95" s="45">
        <f t="shared" si="30"/>
        <v>0.62223139999999999</v>
      </c>
      <c r="AB95" s="45">
        <f t="shared" si="30"/>
        <v>0.62125014999999995</v>
      </c>
    </row>
    <row r="96" spans="4:29" x14ac:dyDescent="0.3">
      <c r="D96" s="10" t="s">
        <v>54</v>
      </c>
      <c r="E96" s="45">
        <f t="shared" si="0"/>
        <v>0.61425540000000001</v>
      </c>
      <c r="F96" s="45">
        <f t="shared" ref="F96:AB96" si="31">SUM(F40:F43)/4</f>
        <v>0.62260657499999994</v>
      </c>
      <c r="G96" s="45">
        <f t="shared" si="31"/>
        <v>0.57924599999999993</v>
      </c>
      <c r="H96" s="45">
        <f t="shared" si="31"/>
        <v>0.58399699999999999</v>
      </c>
      <c r="I96" s="45">
        <f t="shared" si="31"/>
        <v>0.60830200000000001</v>
      </c>
      <c r="J96" s="45">
        <f t="shared" si="31"/>
        <v>0.63151195000000004</v>
      </c>
      <c r="K96" s="45">
        <f t="shared" si="31"/>
        <v>0.64459339999999998</v>
      </c>
      <c r="L96" s="45">
        <f t="shared" si="31"/>
        <v>0.68059159999999996</v>
      </c>
      <c r="M96" s="45">
        <f t="shared" si="31"/>
        <v>0.64691730000000003</v>
      </c>
      <c r="N96" s="45">
        <f t="shared" si="31"/>
        <v>0.63382214999999997</v>
      </c>
      <c r="O96" s="45">
        <f t="shared" si="31"/>
        <v>0.625743575</v>
      </c>
      <c r="P96" s="45">
        <f t="shared" si="31"/>
        <v>0.6533746250000001</v>
      </c>
      <c r="Q96" s="45">
        <f t="shared" si="31"/>
        <v>0.57699009999999995</v>
      </c>
      <c r="R96" s="45">
        <f t="shared" si="31"/>
        <v>0.59468275000000004</v>
      </c>
      <c r="S96" s="45">
        <f t="shared" si="31"/>
        <v>0.64094200000000001</v>
      </c>
      <c r="T96" s="45">
        <f t="shared" si="31"/>
        <v>0.63073805000000005</v>
      </c>
      <c r="U96" s="45">
        <f t="shared" si="31"/>
        <v>0.55366547499999996</v>
      </c>
      <c r="V96" s="45">
        <f t="shared" si="31"/>
        <v>0.53417997500000003</v>
      </c>
      <c r="W96" s="45">
        <f t="shared" si="31"/>
        <v>0.59624109999999997</v>
      </c>
      <c r="X96" s="45">
        <f t="shared" si="31"/>
        <v>0.57908742499999999</v>
      </c>
      <c r="Y96" s="45">
        <f t="shared" si="31"/>
        <v>0.54242477499999997</v>
      </c>
      <c r="Z96" s="45">
        <f t="shared" si="31"/>
        <v>0.60093645000000007</v>
      </c>
      <c r="AA96" s="45">
        <f t="shared" si="31"/>
        <v>0.62993817499999993</v>
      </c>
      <c r="AB96" s="45">
        <f t="shared" si="31"/>
        <v>0.62777529999999993</v>
      </c>
    </row>
    <row r="97" spans="4:29" x14ac:dyDescent="0.3">
      <c r="D97" s="10" t="s">
        <v>90</v>
      </c>
      <c r="E97" s="45">
        <f t="shared" si="0"/>
        <v>0.62160139999999997</v>
      </c>
      <c r="F97" s="45">
        <f t="shared" ref="F97:AB97" si="32">SUM(F41:F44)/4</f>
        <v>0.63184565000000004</v>
      </c>
      <c r="G97" s="45">
        <f t="shared" si="32"/>
        <v>0.58433975000000005</v>
      </c>
      <c r="H97" s="45">
        <f t="shared" si="32"/>
        <v>0.59623967499999997</v>
      </c>
      <c r="I97" s="45">
        <f t="shared" si="32"/>
        <v>0.61119109999999999</v>
      </c>
      <c r="J97" s="45">
        <f t="shared" si="32"/>
        <v>0.62905367499999998</v>
      </c>
      <c r="K97" s="45">
        <f t="shared" si="32"/>
        <v>0.64287967499999998</v>
      </c>
      <c r="L97" s="45">
        <f t="shared" si="32"/>
        <v>0.70187227499999993</v>
      </c>
      <c r="M97" s="45">
        <f t="shared" si="32"/>
        <v>0.6577537</v>
      </c>
      <c r="N97" s="45">
        <f t="shared" si="32"/>
        <v>0.63718982499999999</v>
      </c>
      <c r="O97" s="45">
        <f t="shared" si="32"/>
        <v>0.63992684999999994</v>
      </c>
      <c r="P97" s="45">
        <f t="shared" si="32"/>
        <v>0.66072905000000004</v>
      </c>
      <c r="Q97" s="45">
        <f t="shared" si="32"/>
        <v>0.58627477500000003</v>
      </c>
      <c r="R97" s="45">
        <f t="shared" si="32"/>
        <v>0.60391695000000001</v>
      </c>
      <c r="S97" s="45">
        <f t="shared" si="32"/>
        <v>0.65272122499999996</v>
      </c>
      <c r="T97" s="45">
        <f t="shared" si="32"/>
        <v>0.64190032500000005</v>
      </c>
      <c r="U97" s="45">
        <f t="shared" si="32"/>
        <v>0.55834800000000007</v>
      </c>
      <c r="V97" s="45">
        <f t="shared" si="32"/>
        <v>0.55564317500000004</v>
      </c>
      <c r="W97" s="45">
        <f t="shared" si="32"/>
        <v>0.60642817500000001</v>
      </c>
      <c r="X97" s="45">
        <f t="shared" si="32"/>
        <v>0.58503607499999999</v>
      </c>
      <c r="Y97" s="45">
        <f t="shared" si="32"/>
        <v>0.55213920000000005</v>
      </c>
      <c r="Z97" s="45">
        <f t="shared" si="32"/>
        <v>0.60643405000000006</v>
      </c>
      <c r="AA97" s="45">
        <f t="shared" si="32"/>
        <v>0.63992114999999994</v>
      </c>
      <c r="AB97" s="45">
        <f t="shared" si="32"/>
        <v>0.63663382499999999</v>
      </c>
    </row>
    <row r="98" spans="4:29" x14ac:dyDescent="0.3">
      <c r="D98" s="10" t="s">
        <v>91</v>
      </c>
      <c r="E98" s="45">
        <f t="shared" si="0"/>
        <v>0.62966452500000003</v>
      </c>
      <c r="F98" s="45">
        <f t="shared" ref="F98:Z98" si="33">SUM(F42:F45)/4</f>
        <v>0.64146334999999999</v>
      </c>
      <c r="G98" s="45">
        <f t="shared" si="33"/>
        <v>0.58166394999999993</v>
      </c>
      <c r="H98" s="45">
        <f t="shared" si="33"/>
        <v>0.60838499999999995</v>
      </c>
      <c r="I98" s="45">
        <f t="shared" si="33"/>
        <v>0.61720704999999998</v>
      </c>
      <c r="J98" s="45">
        <f t="shared" si="33"/>
        <v>0.63031480000000006</v>
      </c>
      <c r="K98" s="45">
        <f t="shared" si="33"/>
        <v>0.63650665000000006</v>
      </c>
      <c r="L98" s="45">
        <f t="shared" si="33"/>
        <v>0.72052142499999994</v>
      </c>
      <c r="M98" s="45">
        <f t="shared" si="33"/>
        <v>0.66537627499999996</v>
      </c>
      <c r="N98" s="45">
        <f t="shared" si="33"/>
        <v>0.64247992499999995</v>
      </c>
      <c r="O98" s="45">
        <f t="shared" si="33"/>
        <v>0.65707552499999999</v>
      </c>
      <c r="P98" s="45">
        <f t="shared" si="33"/>
        <v>0.65939227499999997</v>
      </c>
      <c r="Q98" s="45">
        <f t="shared" si="33"/>
        <v>0.59576739999999995</v>
      </c>
      <c r="R98" s="45">
        <f t="shared" si="33"/>
        <v>0.61115350000000002</v>
      </c>
      <c r="S98" s="45">
        <f t="shared" si="33"/>
        <v>0.66364122499999989</v>
      </c>
      <c r="T98" s="45">
        <f t="shared" si="33"/>
        <v>0.64754347499999998</v>
      </c>
      <c r="U98" s="45">
        <f t="shared" si="33"/>
        <v>0.56507065000000001</v>
      </c>
      <c r="V98" s="45">
        <f t="shared" si="33"/>
        <v>0.56595655</v>
      </c>
      <c r="W98" s="45">
        <f t="shared" si="33"/>
        <v>0.61028525</v>
      </c>
      <c r="X98" s="45">
        <f t="shared" si="33"/>
        <v>0.58263694999999993</v>
      </c>
      <c r="Y98" s="45">
        <f t="shared" si="33"/>
        <v>0.56435037499999996</v>
      </c>
      <c r="Z98" s="45">
        <f t="shared" si="33"/>
        <v>0.61266832500000001</v>
      </c>
      <c r="AA98" s="45">
        <f>SUM(AA42:AA45)/4</f>
        <v>0.64674382499999994</v>
      </c>
      <c r="AB98" s="45">
        <f>SUM(AB42:AB45)/4</f>
        <v>0.64202582500000005</v>
      </c>
      <c r="AC98" s="40"/>
    </row>
    <row r="99" spans="4:29" x14ac:dyDescent="0.3">
      <c r="D99" s="10" t="s">
        <v>93</v>
      </c>
      <c r="E99" s="45">
        <f t="shared" si="0"/>
        <v>0.63411707500000003</v>
      </c>
      <c r="F99" s="45">
        <f t="shared" ref="F99:Z99" si="34">SUM(F43:F46)/4</f>
        <v>0.65266555000000004</v>
      </c>
      <c r="G99" s="45">
        <f t="shared" si="34"/>
        <v>0.58024880000000001</v>
      </c>
      <c r="H99" s="45">
        <f t="shared" si="34"/>
        <v>0.61970207499999996</v>
      </c>
      <c r="I99" s="45">
        <f t="shared" si="34"/>
        <v>0.62174862500000005</v>
      </c>
      <c r="J99" s="45">
        <f t="shared" si="34"/>
        <v>0.63211360000000005</v>
      </c>
      <c r="K99" s="45">
        <f t="shared" si="34"/>
        <v>0.63270797499999998</v>
      </c>
      <c r="L99" s="45">
        <f t="shared" si="34"/>
        <v>0.72873932500000005</v>
      </c>
      <c r="M99" s="45">
        <f t="shared" si="34"/>
        <v>0.67758242499999999</v>
      </c>
      <c r="N99" s="45">
        <f t="shared" si="34"/>
        <v>0.64896262500000002</v>
      </c>
      <c r="O99" s="45">
        <f t="shared" si="34"/>
        <v>0.66578777499999997</v>
      </c>
      <c r="P99" s="45">
        <f t="shared" si="34"/>
        <v>0.65351294999999998</v>
      </c>
      <c r="Q99" s="45">
        <f t="shared" si="34"/>
        <v>0.59919319999999998</v>
      </c>
      <c r="R99" s="45">
        <f t="shared" si="34"/>
        <v>0.61597839999999993</v>
      </c>
      <c r="S99" s="45">
        <f t="shared" si="34"/>
        <v>0.67543180000000003</v>
      </c>
      <c r="T99" s="45">
        <f t="shared" si="34"/>
        <v>0.65012532499999998</v>
      </c>
      <c r="U99" s="45">
        <f t="shared" si="34"/>
        <v>0.56894750000000005</v>
      </c>
      <c r="V99" s="45">
        <f t="shared" si="34"/>
        <v>0.58543117500000008</v>
      </c>
      <c r="W99" s="45">
        <f t="shared" si="34"/>
        <v>0.61315199999999992</v>
      </c>
      <c r="X99" s="45">
        <f t="shared" si="34"/>
        <v>0.57502120000000001</v>
      </c>
      <c r="Y99" s="45">
        <f t="shared" si="34"/>
        <v>0.57739442500000004</v>
      </c>
      <c r="Z99" s="45">
        <f t="shared" si="34"/>
        <v>0.616823075</v>
      </c>
      <c r="AA99" s="45">
        <f>SUM(AA43:AA46)/4</f>
        <v>0.65198409999999996</v>
      </c>
      <c r="AB99" s="45">
        <f>SUM(AB43:AB46)/4</f>
        <v>0.64604205000000003</v>
      </c>
    </row>
    <row r="100" spans="4:29" x14ac:dyDescent="0.3">
      <c r="D100" s="10" t="s">
        <v>96</v>
      </c>
      <c r="E100" s="45">
        <f t="shared" si="0"/>
        <v>0.61925137500000005</v>
      </c>
      <c r="F100" s="45">
        <f t="shared" ref="F100:AA100" si="35">SUM(F44:F47)/4</f>
        <v>0.65292685000000006</v>
      </c>
      <c r="G100" s="45">
        <f t="shared" si="35"/>
        <v>0.58327917499999993</v>
      </c>
      <c r="H100" s="45">
        <f t="shared" si="35"/>
        <v>0.61698295000000003</v>
      </c>
      <c r="I100" s="45">
        <f t="shared" si="35"/>
        <v>0.60200947500000002</v>
      </c>
      <c r="J100" s="45">
        <f t="shared" si="35"/>
        <v>0.61577060000000006</v>
      </c>
      <c r="K100" s="45">
        <f t="shared" si="35"/>
        <v>0.64360569999999995</v>
      </c>
      <c r="L100" s="45">
        <f t="shared" si="35"/>
        <v>0.72123369999999998</v>
      </c>
      <c r="M100" s="45">
        <f t="shared" si="35"/>
        <v>0.68065912500000003</v>
      </c>
      <c r="N100" s="45">
        <f t="shared" si="35"/>
        <v>0.64704830000000002</v>
      </c>
      <c r="O100" s="45">
        <f t="shared" si="35"/>
        <v>0.66503319999999999</v>
      </c>
      <c r="P100" s="45">
        <f t="shared" si="35"/>
        <v>0.64384005</v>
      </c>
      <c r="Q100" s="45">
        <f t="shared" si="35"/>
        <v>0.59716155000000004</v>
      </c>
      <c r="R100" s="45">
        <f t="shared" si="35"/>
        <v>0.61370802499999999</v>
      </c>
      <c r="S100" s="45">
        <f t="shared" si="35"/>
        <v>0.67326242500000011</v>
      </c>
      <c r="T100" s="45">
        <f t="shared" si="35"/>
        <v>0.64226597499999993</v>
      </c>
      <c r="U100" s="45">
        <f t="shared" si="35"/>
        <v>0.5646409</v>
      </c>
      <c r="V100" s="45">
        <f t="shared" si="35"/>
        <v>0.58358037500000004</v>
      </c>
      <c r="W100" s="45">
        <f t="shared" si="35"/>
        <v>0.60797414999999999</v>
      </c>
      <c r="X100" s="45">
        <f t="shared" si="35"/>
        <v>0.56174239999999998</v>
      </c>
      <c r="Y100" s="45">
        <f t="shared" si="35"/>
        <v>0.57309262500000002</v>
      </c>
      <c r="Z100" s="45">
        <f t="shared" si="35"/>
        <v>0.62324222499999993</v>
      </c>
      <c r="AA100" s="45">
        <f t="shared" si="35"/>
        <v>0.64760739999999994</v>
      </c>
      <c r="AB100" s="45">
        <f>SUM(AB44:AB47)/4</f>
        <v>0.64258579999999998</v>
      </c>
    </row>
    <row r="101" spans="4:29" x14ac:dyDescent="0.3">
      <c r="D101" s="10" t="s">
        <v>97</v>
      </c>
      <c r="E101" s="45">
        <f t="shared" si="0"/>
        <v>0.60667792499999995</v>
      </c>
      <c r="F101" s="45">
        <f t="shared" ref="F101:AB101" si="36">SUM(F45:F48)/4</f>
        <v>0.65736412499999997</v>
      </c>
      <c r="G101" s="45">
        <f t="shared" si="36"/>
        <v>0.58330412499999995</v>
      </c>
      <c r="H101" s="45">
        <f t="shared" si="36"/>
        <v>0.61324374999999998</v>
      </c>
      <c r="I101" s="45">
        <f t="shared" si="36"/>
        <v>0.59623439999999994</v>
      </c>
      <c r="J101" s="45">
        <f t="shared" si="36"/>
        <v>0.61182452500000006</v>
      </c>
      <c r="K101" s="45">
        <f t="shared" si="36"/>
        <v>0.64586834999999998</v>
      </c>
      <c r="L101" s="45">
        <f t="shared" si="36"/>
        <v>0.69937110000000002</v>
      </c>
      <c r="M101" s="45">
        <f t="shared" si="36"/>
        <v>0.67554772500000004</v>
      </c>
      <c r="N101" s="45">
        <f t="shared" si="36"/>
        <v>0.65118995000000002</v>
      </c>
      <c r="O101" s="45">
        <f t="shared" si="36"/>
        <v>0.65436927500000008</v>
      </c>
      <c r="P101" s="45">
        <f t="shared" si="36"/>
        <v>0.63647347500000007</v>
      </c>
      <c r="Q101" s="45">
        <f t="shared" si="36"/>
        <v>0.59478189999999997</v>
      </c>
      <c r="R101" s="45">
        <f t="shared" si="36"/>
        <v>0.60823397499999998</v>
      </c>
      <c r="S101" s="45">
        <f t="shared" si="36"/>
        <v>0.66368199999999988</v>
      </c>
      <c r="T101" s="45">
        <f t="shared" si="36"/>
        <v>0.63123542499999996</v>
      </c>
      <c r="U101" s="45">
        <f t="shared" si="36"/>
        <v>0.56177707499999996</v>
      </c>
      <c r="V101" s="45">
        <f t="shared" si="36"/>
        <v>0.57297375000000006</v>
      </c>
      <c r="W101" s="45">
        <f t="shared" si="36"/>
        <v>0.60204469999999999</v>
      </c>
      <c r="X101" s="45">
        <f t="shared" si="36"/>
        <v>0.54585709999999998</v>
      </c>
      <c r="Y101" s="45">
        <f t="shared" si="36"/>
        <v>0.56752795</v>
      </c>
      <c r="Z101" s="45">
        <f t="shared" si="36"/>
        <v>0.62144592499999995</v>
      </c>
      <c r="AA101" s="45">
        <f t="shared" si="36"/>
        <v>0.63944882499999989</v>
      </c>
      <c r="AB101" s="45">
        <f t="shared" si="36"/>
        <v>0.63411830000000002</v>
      </c>
    </row>
    <row r="102" spans="4:29" x14ac:dyDescent="0.3">
      <c r="D102" s="10" t="s">
        <v>99</v>
      </c>
      <c r="E102" s="45">
        <f t="shared" si="0"/>
        <v>0.59488037500000002</v>
      </c>
      <c r="F102" s="45">
        <f t="shared" ref="F102:AB102" si="37">SUM(F46:F49)/4</f>
        <v>0.65104492500000011</v>
      </c>
      <c r="G102" s="45">
        <f t="shared" si="37"/>
        <v>0.58492149999999987</v>
      </c>
      <c r="H102" s="45">
        <f t="shared" si="37"/>
        <v>0.60221707499999999</v>
      </c>
      <c r="I102" s="45">
        <f t="shared" si="37"/>
        <v>0.59221115000000002</v>
      </c>
      <c r="J102" s="45">
        <f t="shared" si="37"/>
        <v>0.61191655</v>
      </c>
      <c r="K102" s="45">
        <f t="shared" si="37"/>
        <v>0.65423490000000006</v>
      </c>
      <c r="L102" s="45">
        <f t="shared" si="37"/>
        <v>0.68274677500000003</v>
      </c>
      <c r="M102" s="45">
        <f t="shared" si="37"/>
        <v>0.66905217500000003</v>
      </c>
      <c r="N102" s="45">
        <f t="shared" si="37"/>
        <v>0.64987655</v>
      </c>
      <c r="O102" s="45">
        <f t="shared" si="37"/>
        <v>0.649999675</v>
      </c>
      <c r="P102" s="45">
        <f t="shared" si="37"/>
        <v>0.63206850000000003</v>
      </c>
      <c r="Q102" s="45">
        <f t="shared" si="37"/>
        <v>0.59245492499999997</v>
      </c>
      <c r="R102" s="45">
        <f t="shared" si="37"/>
        <v>0.60794254999999997</v>
      </c>
      <c r="S102" s="45">
        <f t="shared" si="37"/>
        <v>0.65384504999999993</v>
      </c>
      <c r="T102" s="45">
        <f t="shared" si="37"/>
        <v>0.61990377500000005</v>
      </c>
      <c r="U102" s="45">
        <f t="shared" si="37"/>
        <v>0.5559615</v>
      </c>
      <c r="V102" s="45">
        <f t="shared" si="37"/>
        <v>0.56564292500000002</v>
      </c>
      <c r="W102" s="45">
        <f t="shared" si="37"/>
        <v>0.59837949999999995</v>
      </c>
      <c r="X102" s="45">
        <f t="shared" si="37"/>
        <v>0.53452642499999992</v>
      </c>
      <c r="Y102" s="45">
        <f t="shared" si="37"/>
        <v>0.56238297500000001</v>
      </c>
      <c r="Z102" s="45">
        <f t="shared" si="37"/>
        <v>0.619782375</v>
      </c>
      <c r="AA102" s="45">
        <f t="shared" si="37"/>
        <v>0.63204057499999999</v>
      </c>
      <c r="AB102" s="45">
        <f t="shared" si="37"/>
        <v>0.62690595000000005</v>
      </c>
    </row>
    <row r="103" spans="4:29" x14ac:dyDescent="0.3">
      <c r="D103" s="10" t="s">
        <v>100</v>
      </c>
      <c r="E103" s="45">
        <f t="shared" si="0"/>
        <v>0.58117327500000004</v>
      </c>
      <c r="F103" s="45">
        <f t="shared" ref="F103:T103" si="38">SUM(F47:F50)/4</f>
        <v>0.64113877500000005</v>
      </c>
      <c r="G103" s="45">
        <f t="shared" si="38"/>
        <v>0.58907719999999997</v>
      </c>
      <c r="H103" s="45">
        <f t="shared" si="38"/>
        <v>0.58109909999999998</v>
      </c>
      <c r="I103" s="45">
        <f t="shared" si="38"/>
        <v>0.58768737500000001</v>
      </c>
      <c r="J103" s="45">
        <f t="shared" si="38"/>
        <v>0.61185662500000004</v>
      </c>
      <c r="K103" s="45">
        <f t="shared" si="38"/>
        <v>0.65895784999999996</v>
      </c>
      <c r="L103" s="45">
        <f t="shared" si="38"/>
        <v>0.66738370000000002</v>
      </c>
      <c r="M103" s="45">
        <f t="shared" si="38"/>
        <v>0.65423435000000008</v>
      </c>
      <c r="N103" s="45">
        <f t="shared" si="38"/>
        <v>0.63840894999999998</v>
      </c>
      <c r="O103" s="45">
        <f t="shared" si="38"/>
        <v>0.64424550000000003</v>
      </c>
      <c r="P103" s="45">
        <f t="shared" si="38"/>
        <v>0.63301410000000002</v>
      </c>
      <c r="Q103" s="45">
        <f t="shared" si="38"/>
        <v>0.58579139999999996</v>
      </c>
      <c r="R103" s="45">
        <f t="shared" si="38"/>
        <v>0.60552565000000003</v>
      </c>
      <c r="S103" s="45">
        <f t="shared" si="38"/>
        <v>0.64336480000000007</v>
      </c>
      <c r="T103" s="45">
        <f t="shared" si="38"/>
        <v>0.60976489999999994</v>
      </c>
      <c r="U103" s="45">
        <f t="shared" ref="U103:Z103" si="39">SUM(U47:U50)/4</f>
        <v>0.55541419999999997</v>
      </c>
      <c r="V103" s="45">
        <f t="shared" si="39"/>
        <v>0.55203970000000002</v>
      </c>
      <c r="W103" s="45">
        <f t="shared" si="39"/>
        <v>0.59368237499999998</v>
      </c>
      <c r="X103" s="45">
        <f t="shared" si="39"/>
        <v>0.52848705000000007</v>
      </c>
      <c r="Y103" s="45">
        <f t="shared" si="39"/>
        <v>0.55452927499999993</v>
      </c>
      <c r="Z103" s="45">
        <f t="shared" si="39"/>
        <v>0.61265930000000002</v>
      </c>
      <c r="AA103" s="45">
        <f>SUM(AA47:AA50)/4</f>
        <v>0.62377907500000007</v>
      </c>
      <c r="AB103" s="45">
        <f>SUM(AB47:AB50)/4</f>
        <v>0.61951434999999999</v>
      </c>
    </row>
    <row r="104" spans="4:29" x14ac:dyDescent="0.3">
      <c r="D104" s="10" t="s">
        <v>101</v>
      </c>
      <c r="E104" s="45">
        <f t="shared" ref="E104:Z104" si="40">SUM(E48:E51)/4</f>
        <v>0.57257239999999998</v>
      </c>
      <c r="F104" s="45">
        <f t="shared" si="40"/>
        <v>0.63467950000000006</v>
      </c>
      <c r="G104" s="45">
        <f t="shared" si="40"/>
        <v>0.58207344999999999</v>
      </c>
      <c r="H104" s="45">
        <f t="shared" si="40"/>
        <v>0.57706907500000004</v>
      </c>
      <c r="I104" s="45">
        <f t="shared" si="40"/>
        <v>0.59667135000000004</v>
      </c>
      <c r="J104" s="45">
        <f t="shared" si="40"/>
        <v>0.61333107499999995</v>
      </c>
      <c r="K104" s="45">
        <f t="shared" si="40"/>
        <v>0.64818872500000002</v>
      </c>
      <c r="L104" s="45">
        <f t="shared" si="40"/>
        <v>0.66306550000000009</v>
      </c>
      <c r="M104" s="45">
        <f t="shared" si="40"/>
        <v>0.63705462499999999</v>
      </c>
      <c r="N104" s="45">
        <f t="shared" si="40"/>
        <v>0.63639975000000004</v>
      </c>
      <c r="O104" s="45">
        <f t="shared" si="40"/>
        <v>0.64252292499999997</v>
      </c>
      <c r="P104" s="45">
        <f t="shared" si="40"/>
        <v>0.6347391</v>
      </c>
      <c r="Q104" s="45">
        <f t="shared" si="40"/>
        <v>0.5773154250000001</v>
      </c>
      <c r="R104" s="45">
        <f t="shared" si="40"/>
        <v>0.596284025</v>
      </c>
      <c r="S104" s="45">
        <f t="shared" si="40"/>
        <v>0.63622975000000004</v>
      </c>
      <c r="T104" s="45">
        <f t="shared" si="40"/>
        <v>0.60656449999999995</v>
      </c>
      <c r="U104" s="45">
        <f t="shared" si="40"/>
        <v>0.55927554999999995</v>
      </c>
      <c r="V104" s="45">
        <f t="shared" si="40"/>
        <v>0.548813675</v>
      </c>
      <c r="W104" s="45">
        <f t="shared" si="40"/>
        <v>0.58706392500000004</v>
      </c>
      <c r="X104" s="45">
        <f t="shared" si="40"/>
        <v>0.51981347499999997</v>
      </c>
      <c r="Y104" s="45">
        <f t="shared" si="40"/>
        <v>0.549845625</v>
      </c>
      <c r="Z104" s="45">
        <f t="shared" si="40"/>
        <v>0.60298502500000006</v>
      </c>
      <c r="AA104" s="45">
        <f>SUM(AA48:AA51)/4</f>
        <v>0.61846990000000002</v>
      </c>
      <c r="AB104" s="45">
        <f>SUM(AB48:AB51)/4</f>
        <v>0.61368405000000004</v>
      </c>
    </row>
    <row r="105" spans="4:29" x14ac:dyDescent="0.3">
      <c r="D105" s="11" t="s">
        <v>105</v>
      </c>
      <c r="E105" s="45">
        <f t="shared" ref="E105:AB105" si="41">SUM(E49:E52)/4</f>
        <v>0.57161137500000003</v>
      </c>
      <c r="F105" s="45">
        <f t="shared" si="41"/>
        <v>0.62596435000000006</v>
      </c>
      <c r="G105" s="45">
        <f t="shared" si="41"/>
        <v>0.57752367500000001</v>
      </c>
      <c r="H105" s="45">
        <f t="shared" si="41"/>
        <v>0.57948822499999997</v>
      </c>
      <c r="I105" s="45">
        <f t="shared" si="41"/>
        <v>0.60036524999999996</v>
      </c>
      <c r="J105" s="45">
        <f t="shared" si="41"/>
        <v>0.62213019999999997</v>
      </c>
      <c r="K105" s="45">
        <f t="shared" si="41"/>
        <v>0.64282260000000002</v>
      </c>
      <c r="L105" s="45">
        <f t="shared" si="41"/>
        <v>0.65931042500000003</v>
      </c>
      <c r="M105" s="45">
        <f t="shared" si="41"/>
        <v>0.62733327500000002</v>
      </c>
      <c r="N105" s="45">
        <f t="shared" si="41"/>
        <v>0.62445297499999997</v>
      </c>
      <c r="O105" s="45">
        <f t="shared" si="41"/>
        <v>0.64824607500000009</v>
      </c>
      <c r="P105" s="45">
        <f t="shared" si="41"/>
        <v>0.63437670000000002</v>
      </c>
      <c r="Q105" s="45">
        <f t="shared" si="41"/>
        <v>0.57400779999999996</v>
      </c>
      <c r="R105" s="45">
        <f t="shared" si="41"/>
        <v>0.59462622500000006</v>
      </c>
      <c r="S105" s="45">
        <f t="shared" si="41"/>
        <v>0.63545447500000007</v>
      </c>
      <c r="T105" s="45">
        <f t="shared" si="41"/>
        <v>0.60182334999999998</v>
      </c>
      <c r="U105" s="45">
        <f t="shared" si="41"/>
        <v>0.55778922500000006</v>
      </c>
      <c r="V105" s="45">
        <f t="shared" si="41"/>
        <v>0.544464375</v>
      </c>
      <c r="W105" s="45">
        <f t="shared" si="41"/>
        <v>0.57807434999999996</v>
      </c>
      <c r="X105" s="45">
        <f t="shared" si="41"/>
        <v>0.52311097500000003</v>
      </c>
      <c r="Y105" s="45">
        <f t="shared" si="41"/>
        <v>0.54906509999999997</v>
      </c>
      <c r="Z105" s="45">
        <f t="shared" si="41"/>
        <v>0.60136092499999994</v>
      </c>
      <c r="AA105" s="45">
        <f t="shared" si="41"/>
        <v>0.6155988</v>
      </c>
      <c r="AB105" s="45">
        <f t="shared" si="41"/>
        <v>0.61137385</v>
      </c>
    </row>
    <row r="106" spans="4:29" x14ac:dyDescent="0.3">
      <c r="D106" s="11" t="s">
        <v>112</v>
      </c>
      <c r="E106" s="45">
        <f t="shared" ref="E106:AB106" si="42">SUM(E50:E53)/4</f>
        <v>0.57344460000000008</v>
      </c>
      <c r="F106" s="45">
        <f t="shared" si="42"/>
        <v>0.623081675</v>
      </c>
      <c r="G106" s="45">
        <f t="shared" si="42"/>
        <v>0.57712537499999994</v>
      </c>
      <c r="H106" s="45">
        <f t="shared" si="42"/>
        <v>0.59440139999999997</v>
      </c>
      <c r="I106" s="45">
        <f t="shared" si="42"/>
        <v>0.60407105000000005</v>
      </c>
      <c r="J106" s="45">
        <f t="shared" si="42"/>
        <v>0.62017445000000004</v>
      </c>
      <c r="K106" s="45">
        <f t="shared" si="42"/>
        <v>0.64408422500000007</v>
      </c>
      <c r="L106" s="45">
        <f t="shared" si="42"/>
        <v>0.65718879999999991</v>
      </c>
      <c r="M106" s="45">
        <f t="shared" si="42"/>
        <v>0.62386057500000003</v>
      </c>
      <c r="N106" s="45">
        <f t="shared" si="42"/>
        <v>0.61470074999999991</v>
      </c>
      <c r="O106" s="45">
        <f t="shared" si="42"/>
        <v>0.64805785000000005</v>
      </c>
      <c r="P106" s="45">
        <f t="shared" si="42"/>
        <v>0.63778187499999994</v>
      </c>
      <c r="Q106" s="45">
        <f t="shared" si="42"/>
        <v>0.57254024999999997</v>
      </c>
      <c r="R106" s="45">
        <f t="shared" si="42"/>
        <v>0.58829647500000004</v>
      </c>
      <c r="S106" s="45">
        <f t="shared" si="42"/>
        <v>0.63524582499999993</v>
      </c>
      <c r="T106" s="45">
        <f t="shared" si="42"/>
        <v>0.60521647499999998</v>
      </c>
      <c r="U106" s="45">
        <f t="shared" si="42"/>
        <v>0.55774992499999998</v>
      </c>
      <c r="V106" s="45">
        <f t="shared" si="42"/>
        <v>0.54615297500000004</v>
      </c>
      <c r="W106" s="45">
        <f t="shared" si="42"/>
        <v>0.57592655000000004</v>
      </c>
      <c r="X106" s="45">
        <f t="shared" si="42"/>
        <v>0.52923077500000004</v>
      </c>
      <c r="Y106" s="45">
        <f t="shared" si="42"/>
        <v>0.55409902499999997</v>
      </c>
      <c r="Z106" s="45">
        <f t="shared" si="42"/>
        <v>0.60041647499999995</v>
      </c>
      <c r="AA106" s="45">
        <f t="shared" si="42"/>
        <v>0.61640670000000009</v>
      </c>
      <c r="AB106" s="45">
        <f t="shared" si="42"/>
        <v>0.61164272500000005</v>
      </c>
    </row>
    <row r="107" spans="4:29" x14ac:dyDescent="0.3">
      <c r="D107" s="11" t="s">
        <v>114</v>
      </c>
      <c r="E107" s="45">
        <f t="shared" ref="E107:AB107" si="43">SUM(E51:E54)/4</f>
        <v>0.57718955000000005</v>
      </c>
      <c r="F107" s="45">
        <f t="shared" si="43"/>
        <v>0.61950827499999994</v>
      </c>
      <c r="G107" s="45">
        <f t="shared" si="43"/>
        <v>0.57101625</v>
      </c>
      <c r="H107" s="45">
        <f t="shared" si="43"/>
        <v>0.61623852499999998</v>
      </c>
      <c r="I107" s="45">
        <f t="shared" si="43"/>
        <v>0.61636145000000009</v>
      </c>
      <c r="J107" s="45">
        <f t="shared" si="43"/>
        <v>0.62617210000000001</v>
      </c>
      <c r="K107" s="45">
        <f t="shared" si="43"/>
        <v>0.64394299999999993</v>
      </c>
      <c r="L107" s="45">
        <f t="shared" si="43"/>
        <v>0.65780355000000001</v>
      </c>
      <c r="M107" s="45">
        <f t="shared" si="43"/>
        <v>0.62375764999999994</v>
      </c>
      <c r="N107" s="45">
        <f t="shared" si="43"/>
        <v>0.61821700000000002</v>
      </c>
      <c r="O107" s="45">
        <f t="shared" si="43"/>
        <v>0.66063147499999997</v>
      </c>
      <c r="P107" s="45">
        <f t="shared" si="43"/>
        <v>0.64194832499999999</v>
      </c>
      <c r="Q107" s="45">
        <f t="shared" si="43"/>
        <v>0.57871675</v>
      </c>
      <c r="R107" s="45">
        <f t="shared" si="43"/>
        <v>0.58846367500000007</v>
      </c>
      <c r="S107" s="45">
        <f t="shared" si="43"/>
        <v>0.635637275</v>
      </c>
      <c r="T107" s="45">
        <f t="shared" si="43"/>
        <v>0.60919805000000005</v>
      </c>
      <c r="U107" s="45">
        <f t="shared" si="43"/>
        <v>0.55950815000000009</v>
      </c>
      <c r="V107" s="45">
        <f t="shared" si="43"/>
        <v>0.54830780000000001</v>
      </c>
      <c r="W107" s="45">
        <f t="shared" si="43"/>
        <v>0.57595829999999992</v>
      </c>
      <c r="X107" s="45">
        <f t="shared" si="43"/>
        <v>0.531298775</v>
      </c>
      <c r="Y107" s="45">
        <f t="shared" si="43"/>
        <v>0.56117477500000001</v>
      </c>
      <c r="Z107" s="45">
        <f t="shared" si="43"/>
        <v>0.60461407499999997</v>
      </c>
      <c r="AA107" s="45">
        <f t="shared" si="43"/>
        <v>0.61931415000000001</v>
      </c>
      <c r="AB107" s="45">
        <f t="shared" si="43"/>
        <v>0.61321132499999997</v>
      </c>
    </row>
    <row r="108" spans="4:29" x14ac:dyDescent="0.3">
      <c r="D108" s="11" t="s">
        <v>113</v>
      </c>
      <c r="E108" s="45">
        <f t="shared" ref="E108:AB108" si="44">SUM(E52:E55)/4</f>
        <v>0.58092347499999997</v>
      </c>
      <c r="F108" s="45">
        <f t="shared" si="44"/>
        <v>0.62282444999999997</v>
      </c>
      <c r="G108" s="45">
        <f t="shared" si="44"/>
        <v>0.57013262499999995</v>
      </c>
      <c r="H108" s="45">
        <f t="shared" si="44"/>
        <v>0.62802985</v>
      </c>
      <c r="I108" s="45">
        <f t="shared" si="44"/>
        <v>0.62741075000000002</v>
      </c>
      <c r="J108" s="45">
        <f t="shared" si="44"/>
        <v>0.63430372499999998</v>
      </c>
      <c r="K108" s="45">
        <f t="shared" si="44"/>
        <v>0.64405904999999997</v>
      </c>
      <c r="L108" s="45">
        <f t="shared" si="44"/>
        <v>0.65287727500000003</v>
      </c>
      <c r="M108" s="45">
        <f t="shared" si="44"/>
        <v>0.62765602500000006</v>
      </c>
      <c r="N108" s="45">
        <f t="shared" si="44"/>
        <v>0.614677425</v>
      </c>
      <c r="O108" s="45">
        <f t="shared" si="44"/>
        <v>0.66159184999999998</v>
      </c>
      <c r="P108" s="45">
        <f t="shared" si="44"/>
        <v>0.64121549999999994</v>
      </c>
      <c r="Q108" s="45">
        <f t="shared" si="44"/>
        <v>0.58679842500000001</v>
      </c>
      <c r="R108" s="45">
        <f t="shared" si="44"/>
        <v>0.59150547500000006</v>
      </c>
      <c r="S108" s="45">
        <f t="shared" si="44"/>
        <v>0.63500249999999991</v>
      </c>
      <c r="T108" s="45">
        <f t="shared" si="44"/>
        <v>0.61279217500000005</v>
      </c>
      <c r="U108" s="45">
        <f t="shared" si="44"/>
        <v>0.56048914999999999</v>
      </c>
      <c r="V108" s="45">
        <f t="shared" si="44"/>
        <v>0.5517725</v>
      </c>
      <c r="W108" s="45">
        <f t="shared" si="44"/>
        <v>0.57711619999999997</v>
      </c>
      <c r="X108" s="45">
        <f t="shared" si="44"/>
        <v>0.54640097500000007</v>
      </c>
      <c r="Y108" s="45">
        <f t="shared" si="44"/>
        <v>0.56749477500000012</v>
      </c>
      <c r="Z108" s="45">
        <f t="shared" si="44"/>
        <v>0.60535822500000003</v>
      </c>
      <c r="AA108" s="45">
        <f t="shared" si="44"/>
        <v>0.62207230000000002</v>
      </c>
      <c r="AB108" s="45">
        <f t="shared" si="44"/>
        <v>0.61449114999999999</v>
      </c>
    </row>
    <row r="109" spans="4:29" x14ac:dyDescent="0.3">
      <c r="D109" s="11" t="s">
        <v>115</v>
      </c>
      <c r="E109" s="45">
        <f t="shared" ref="E109:AB109" si="45">SUM(E53:E56)/4</f>
        <v>0.58084654999999996</v>
      </c>
      <c r="F109" s="45">
        <f t="shared" si="45"/>
        <v>0.62345114999999995</v>
      </c>
      <c r="G109" s="45">
        <f t="shared" si="45"/>
        <v>0.56607317499999998</v>
      </c>
      <c r="H109" s="45">
        <f t="shared" si="45"/>
        <v>0.62206310000000009</v>
      </c>
      <c r="I109" s="45">
        <f t="shared" si="45"/>
        <v>0.63761587499999994</v>
      </c>
      <c r="J109" s="45">
        <f t="shared" si="45"/>
        <v>0.63007334999999998</v>
      </c>
      <c r="K109" s="45">
        <f t="shared" si="45"/>
        <v>0.64905492499999995</v>
      </c>
      <c r="L109" s="45">
        <f t="shared" si="45"/>
        <v>0.66336502499999994</v>
      </c>
      <c r="M109" s="45">
        <f t="shared" si="45"/>
        <v>0.63136645000000002</v>
      </c>
      <c r="N109" s="45">
        <f t="shared" si="45"/>
        <v>0.61143479999999995</v>
      </c>
      <c r="O109" s="45">
        <f t="shared" si="45"/>
        <v>0.65901359999999998</v>
      </c>
      <c r="P109" s="45">
        <f t="shared" si="45"/>
        <v>0.64792577500000004</v>
      </c>
      <c r="Q109" s="45">
        <f t="shared" si="45"/>
        <v>0.59249960000000002</v>
      </c>
      <c r="R109" s="45">
        <f t="shared" si="45"/>
        <v>0.59256332500000009</v>
      </c>
      <c r="S109" s="45">
        <f t="shared" si="45"/>
        <v>0.63469969999999998</v>
      </c>
      <c r="T109" s="45">
        <f t="shared" si="45"/>
        <v>0.615700625</v>
      </c>
      <c r="U109" s="45">
        <f t="shared" si="45"/>
        <v>0.56347362500000009</v>
      </c>
      <c r="V109" s="45">
        <f t="shared" si="45"/>
        <v>0.55244610000000005</v>
      </c>
      <c r="W109" s="45">
        <f t="shared" si="45"/>
        <v>0.57955204999999999</v>
      </c>
      <c r="X109" s="45">
        <f t="shared" si="45"/>
        <v>0.54876807500000002</v>
      </c>
      <c r="Y109" s="45">
        <f t="shared" si="45"/>
        <v>0.57278300000000004</v>
      </c>
      <c r="Z109" s="45">
        <f t="shared" si="45"/>
        <v>0.60663159999999994</v>
      </c>
      <c r="AA109" s="45">
        <f t="shared" si="45"/>
        <v>0.62434337500000003</v>
      </c>
      <c r="AB109" s="45">
        <f t="shared" si="45"/>
        <v>0.61545207499999999</v>
      </c>
    </row>
    <row r="110" spans="4:29" x14ac:dyDescent="0.3">
      <c r="D110" s="11" t="s">
        <v>116</v>
      </c>
      <c r="E110" s="45">
        <f t="shared" ref="E110:AB110" si="46">SUM(E54:E57)/4</f>
        <v>0.5859588</v>
      </c>
      <c r="F110" s="45">
        <f t="shared" si="46"/>
        <v>0.62743247499999999</v>
      </c>
      <c r="G110" s="45">
        <f t="shared" si="46"/>
        <v>0.56432672500000003</v>
      </c>
      <c r="H110" s="45">
        <f t="shared" si="46"/>
        <v>0.61461502499999998</v>
      </c>
      <c r="I110" s="45">
        <f t="shared" si="46"/>
        <v>0.64713755000000006</v>
      </c>
      <c r="J110" s="45">
        <f t="shared" si="46"/>
        <v>0.63842592499999995</v>
      </c>
      <c r="K110" s="45">
        <f t="shared" si="46"/>
        <v>0.65232270000000003</v>
      </c>
      <c r="L110" s="45">
        <f t="shared" si="46"/>
        <v>0.66953039999999997</v>
      </c>
      <c r="M110" s="45">
        <f t="shared" si="46"/>
        <v>0.63616092499999999</v>
      </c>
      <c r="N110" s="45">
        <f t="shared" si="46"/>
        <v>0.61545012499999996</v>
      </c>
      <c r="O110" s="45">
        <f t="shared" si="46"/>
        <v>0.65678237500000003</v>
      </c>
      <c r="P110" s="45">
        <f t="shared" si="46"/>
        <v>0.64832539999999994</v>
      </c>
      <c r="Q110" s="45">
        <f t="shared" si="46"/>
        <v>0.59400387500000007</v>
      </c>
      <c r="R110" s="45">
        <f t="shared" si="46"/>
        <v>0.59359177499999993</v>
      </c>
      <c r="S110" s="45">
        <f t="shared" si="46"/>
        <v>0.63515442499999997</v>
      </c>
      <c r="T110" s="45">
        <f t="shared" si="46"/>
        <v>0.61641975000000004</v>
      </c>
      <c r="U110" s="45">
        <f t="shared" si="46"/>
        <v>0.56422692500000005</v>
      </c>
      <c r="V110" s="45">
        <f t="shared" si="46"/>
        <v>0.55597605000000005</v>
      </c>
      <c r="W110" s="45">
        <f t="shared" si="46"/>
        <v>0.58242532499999999</v>
      </c>
      <c r="X110" s="45">
        <f t="shared" si="46"/>
        <v>0.55419499999999999</v>
      </c>
      <c r="Y110" s="45">
        <f t="shared" si="46"/>
        <v>0.56719132500000002</v>
      </c>
      <c r="Z110" s="45">
        <f t="shared" si="46"/>
        <v>0.60755939999999997</v>
      </c>
      <c r="AA110" s="45">
        <f t="shared" si="46"/>
        <v>0.62582152499999999</v>
      </c>
      <c r="AB110" s="45">
        <f t="shared" si="46"/>
        <v>0.6165851</v>
      </c>
    </row>
    <row r="111" spans="4:29" ht="43.2" x14ac:dyDescent="0.3">
      <c r="E111" s="3" t="s">
        <v>0</v>
      </c>
      <c r="F111" s="3" t="s">
        <v>1</v>
      </c>
      <c r="G111" s="3" t="s">
        <v>2</v>
      </c>
      <c r="H111" s="3" t="s">
        <v>3</v>
      </c>
      <c r="I111" s="3" t="s">
        <v>4</v>
      </c>
      <c r="J111" s="3" t="s">
        <v>5</v>
      </c>
      <c r="K111" s="3" t="s">
        <v>6</v>
      </c>
      <c r="L111" s="3" t="s">
        <v>7</v>
      </c>
      <c r="M111" s="3" t="s">
        <v>8</v>
      </c>
      <c r="N111" s="3" t="s">
        <v>9</v>
      </c>
      <c r="O111" s="3" t="s">
        <v>10</v>
      </c>
      <c r="P111" s="3" t="s">
        <v>11</v>
      </c>
      <c r="Q111" s="3" t="s">
        <v>12</v>
      </c>
      <c r="R111" s="3" t="s">
        <v>85</v>
      </c>
      <c r="S111" s="3" t="s">
        <v>13</v>
      </c>
      <c r="T111" s="3" t="s">
        <v>14</v>
      </c>
      <c r="U111" s="3" t="s">
        <v>15</v>
      </c>
      <c r="V111" s="3" t="s">
        <v>16</v>
      </c>
      <c r="W111" s="3" t="s">
        <v>17</v>
      </c>
      <c r="X111" s="3" t="s">
        <v>20</v>
      </c>
      <c r="Y111" s="3" t="s">
        <v>18</v>
      </c>
      <c r="Z111" s="3" t="s">
        <v>19</v>
      </c>
      <c r="AA111" s="3" t="s">
        <v>58</v>
      </c>
      <c r="AB111" s="3" t="s">
        <v>56</v>
      </c>
    </row>
    <row r="112" spans="4:29" x14ac:dyDescent="0.3"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5:27" x14ac:dyDescent="0.3">
      <c r="F113" s="22"/>
    </row>
    <row r="114" spans="5:27" x14ac:dyDescent="0.3">
      <c r="F114" s="22"/>
    </row>
    <row r="115" spans="5:27" x14ac:dyDescent="0.3">
      <c r="F115" s="22"/>
    </row>
    <row r="116" spans="5:27" x14ac:dyDescent="0.3">
      <c r="F116" s="22"/>
    </row>
    <row r="117" spans="5:27" x14ac:dyDescent="0.3">
      <c r="F117" s="22"/>
    </row>
    <row r="118" spans="5:27" x14ac:dyDescent="0.3">
      <c r="F118" s="22"/>
    </row>
    <row r="126" spans="5:27" x14ac:dyDescent="0.3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8" spans="5:27" x14ac:dyDescent="0.3">
      <c r="F128" s="22"/>
    </row>
    <row r="129" spans="6:6" x14ac:dyDescent="0.3">
      <c r="F129" s="22"/>
    </row>
    <row r="130" spans="6:6" x14ac:dyDescent="0.3">
      <c r="F130" s="22"/>
    </row>
    <row r="131" spans="6:6" x14ac:dyDescent="0.3">
      <c r="F131" s="22"/>
    </row>
    <row r="132" spans="6:6" x14ac:dyDescent="0.3">
      <c r="F132" s="22"/>
    </row>
    <row r="133" spans="6:6" x14ac:dyDescent="0.3">
      <c r="F133" s="22"/>
    </row>
    <row r="134" spans="6:6" x14ac:dyDescent="0.3">
      <c r="F134" s="22"/>
    </row>
    <row r="135" spans="6:6" x14ac:dyDescent="0.3">
      <c r="F135" s="22"/>
    </row>
    <row r="136" spans="6:6" x14ac:dyDescent="0.3">
      <c r="F136" s="22"/>
    </row>
    <row r="137" spans="6:6" x14ac:dyDescent="0.3">
      <c r="F137" s="22"/>
    </row>
    <row r="138" spans="6:6" x14ac:dyDescent="0.3">
      <c r="F138" s="22"/>
    </row>
    <row r="139" spans="6:6" x14ac:dyDescent="0.3">
      <c r="F139" s="22"/>
    </row>
    <row r="140" spans="6:6" x14ac:dyDescent="0.3">
      <c r="F140" s="22"/>
    </row>
    <row r="141" spans="6:6" x14ac:dyDescent="0.3">
      <c r="F141" s="22"/>
    </row>
    <row r="142" spans="6:6" x14ac:dyDescent="0.3">
      <c r="F142" s="22"/>
    </row>
    <row r="143" spans="6:6" x14ac:dyDescent="0.3">
      <c r="F143" s="22"/>
    </row>
    <row r="144" spans="6:6" x14ac:dyDescent="0.3">
      <c r="F144" s="22"/>
    </row>
    <row r="145" spans="6:6" x14ac:dyDescent="0.3">
      <c r="F145" s="22"/>
    </row>
    <row r="146" spans="6:6" x14ac:dyDescent="0.3">
      <c r="F146" s="22"/>
    </row>
    <row r="147" spans="6:6" x14ac:dyDescent="0.3">
      <c r="F147" s="22"/>
    </row>
    <row r="148" spans="6:6" x14ac:dyDescent="0.3">
      <c r="F148" s="22"/>
    </row>
    <row r="149" spans="6:6" x14ac:dyDescent="0.3">
      <c r="F149" s="22"/>
    </row>
    <row r="150" spans="6:6" x14ac:dyDescent="0.3">
      <c r="F150" s="22"/>
    </row>
  </sheetData>
  <sortState xmlns:xlrd2="http://schemas.microsoft.com/office/spreadsheetml/2017/richdata2" ref="E102:F117">
    <sortCondition ref="F102:F117"/>
  </sortState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P142"/>
  <sheetViews>
    <sheetView zoomScaleNormal="100" workbookViewId="0"/>
  </sheetViews>
  <sheetFormatPr defaultRowHeight="14.4" x14ac:dyDescent="0.3"/>
  <cols>
    <col min="2" max="2" width="16.33203125" customWidth="1"/>
    <col min="4" max="4" width="9.109375" customWidth="1"/>
    <col min="7" max="7" width="10.109375" customWidth="1"/>
    <col min="8" max="14" width="9.5546875" bestFit="1" customWidth="1"/>
  </cols>
  <sheetData>
    <row r="2" spans="2:50" x14ac:dyDescent="0.3">
      <c r="B2" s="9" t="s">
        <v>59</v>
      </c>
      <c r="C2" s="9"/>
      <c r="D2" s="9"/>
      <c r="E2" s="9"/>
      <c r="F2" s="9"/>
      <c r="G2" s="9"/>
    </row>
    <row r="4" spans="2:50" s="8" customFormat="1" ht="28.8" x14ac:dyDescent="0.3"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28</v>
      </c>
      <c r="K4" s="2" t="s">
        <v>29</v>
      </c>
      <c r="L4" s="2" t="s">
        <v>30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35</v>
      </c>
      <c r="R4" s="2" t="s">
        <v>36</v>
      </c>
      <c r="S4" s="2" t="s">
        <v>37</v>
      </c>
      <c r="T4" s="2" t="s">
        <v>38</v>
      </c>
      <c r="U4" s="2" t="s">
        <v>39</v>
      </c>
      <c r="V4" s="2" t="s">
        <v>40</v>
      </c>
      <c r="W4" s="2" t="s">
        <v>41</v>
      </c>
      <c r="X4" s="2" t="s">
        <v>42</v>
      </c>
      <c r="Y4" s="2" t="s">
        <v>43</v>
      </c>
      <c r="Z4" s="2" t="s">
        <v>44</v>
      </c>
      <c r="AA4" s="2" t="s">
        <v>45</v>
      </c>
      <c r="AB4" s="2" t="s">
        <v>46</v>
      </c>
      <c r="AC4" s="2" t="s">
        <v>47</v>
      </c>
      <c r="AD4" s="2" t="s">
        <v>48</v>
      </c>
      <c r="AE4" s="2" t="s">
        <v>49</v>
      </c>
      <c r="AF4" s="2" t="s">
        <v>50</v>
      </c>
      <c r="AG4" s="2" t="s">
        <v>51</v>
      </c>
      <c r="AH4" s="2" t="s">
        <v>52</v>
      </c>
      <c r="AI4" s="2" t="s">
        <v>53</v>
      </c>
      <c r="AJ4" s="2" t="s">
        <v>54</v>
      </c>
      <c r="AK4" s="2" t="s">
        <v>90</v>
      </c>
      <c r="AL4" s="2" t="s">
        <v>91</v>
      </c>
      <c r="AM4" s="2" t="s">
        <v>93</v>
      </c>
      <c r="AN4" s="2" t="s">
        <v>96</v>
      </c>
      <c r="AO4" s="2" t="s">
        <v>97</v>
      </c>
      <c r="AP4" s="2" t="s">
        <v>99</v>
      </c>
      <c r="AQ4" s="2" t="s">
        <v>100</v>
      </c>
      <c r="AR4" s="2" t="s">
        <v>101</v>
      </c>
      <c r="AS4" s="2" t="s">
        <v>105</v>
      </c>
      <c r="AT4" s="2" t="s">
        <v>112</v>
      </c>
      <c r="AU4" s="2" t="s">
        <v>114</v>
      </c>
      <c r="AV4" s="2" t="s">
        <v>113</v>
      </c>
      <c r="AW4" s="2" t="s">
        <v>115</v>
      </c>
      <c r="AX4" s="2" t="s">
        <v>116</v>
      </c>
    </row>
    <row r="5" spans="2:50" x14ac:dyDescent="0.3">
      <c r="B5" s="1" t="s">
        <v>0</v>
      </c>
      <c r="C5" s="83">
        <v>1219.405</v>
      </c>
      <c r="D5" s="83">
        <v>1215.356</v>
      </c>
      <c r="E5" s="83">
        <v>1196.827</v>
      </c>
      <c r="F5" s="83">
        <v>1201.501</v>
      </c>
      <c r="G5" s="82">
        <v>1210.037</v>
      </c>
      <c r="H5" s="82">
        <v>1205.4269999999999</v>
      </c>
      <c r="I5" s="82">
        <v>1193.8240000000001</v>
      </c>
      <c r="J5" s="82">
        <v>1282.345</v>
      </c>
      <c r="K5" s="82">
        <v>1189.798</v>
      </c>
      <c r="L5" s="82">
        <v>1230.155</v>
      </c>
      <c r="M5" s="82">
        <v>1233.7529999999999</v>
      </c>
      <c r="N5" s="82">
        <v>1176.2809999999999</v>
      </c>
      <c r="O5" s="82">
        <v>1137.1569999999999</v>
      </c>
      <c r="P5" s="82">
        <v>1108.0930000000001</v>
      </c>
      <c r="Q5" s="82">
        <v>1105.201</v>
      </c>
      <c r="R5" s="82">
        <v>1132.7550000000001</v>
      </c>
      <c r="S5" s="82">
        <v>1056.1980000000001</v>
      </c>
      <c r="T5" s="82">
        <v>1086.8879999999999</v>
      </c>
      <c r="U5" s="82">
        <v>999.68119999999999</v>
      </c>
      <c r="V5" s="82">
        <v>945.32479999999998</v>
      </c>
      <c r="W5" s="82">
        <v>998.28729999999996</v>
      </c>
      <c r="X5" s="82">
        <v>1081.672</v>
      </c>
      <c r="Y5" s="82">
        <v>1078.037</v>
      </c>
      <c r="Z5" s="82">
        <v>1168.886</v>
      </c>
      <c r="AA5" s="82">
        <v>1045.249</v>
      </c>
      <c r="AB5" s="82">
        <v>1036.328</v>
      </c>
      <c r="AC5" s="82">
        <v>1005.7809999999999</v>
      </c>
      <c r="AD5" s="82">
        <v>969.46109999999999</v>
      </c>
      <c r="AE5" s="82">
        <v>1001.474</v>
      </c>
      <c r="AF5" s="82">
        <v>1020.466</v>
      </c>
      <c r="AG5" s="82">
        <v>1067.5820000000001</v>
      </c>
      <c r="AH5" s="82">
        <v>1037.211</v>
      </c>
      <c r="AI5" s="82">
        <v>1023.6660000000001</v>
      </c>
      <c r="AJ5" s="82">
        <v>1058.1489999999999</v>
      </c>
      <c r="AK5" s="82">
        <v>1004.331</v>
      </c>
      <c r="AL5" s="82">
        <v>1003.856</v>
      </c>
      <c r="AM5" s="82">
        <v>865.06569999999999</v>
      </c>
      <c r="AN5" s="82">
        <v>919.80150000000003</v>
      </c>
      <c r="AO5" s="82">
        <v>898.76570000000004</v>
      </c>
      <c r="AP5" s="82">
        <v>913.82449999999994</v>
      </c>
      <c r="AQ5" s="82">
        <v>983.34450000000004</v>
      </c>
      <c r="AR5" s="83">
        <v>1038.8689999999999</v>
      </c>
      <c r="AS5" s="82">
        <v>1081.7639999999999</v>
      </c>
      <c r="AT5" s="82">
        <v>1073.866</v>
      </c>
      <c r="AU5" s="82">
        <v>1006.006</v>
      </c>
      <c r="AV5" s="82">
        <v>1018.429</v>
      </c>
      <c r="AW5" s="82">
        <v>1011.853</v>
      </c>
      <c r="AX5" s="82">
        <v>1095.3109999999999</v>
      </c>
    </row>
    <row r="6" spans="2:50" x14ac:dyDescent="0.3">
      <c r="B6" s="1" t="s">
        <v>1</v>
      </c>
      <c r="C6" s="83">
        <v>976.95770000000005</v>
      </c>
      <c r="D6" s="83">
        <v>985.47990000000004</v>
      </c>
      <c r="E6" s="83">
        <v>987.11680000000001</v>
      </c>
      <c r="F6" s="83">
        <v>988.47320000000002</v>
      </c>
      <c r="G6" s="82">
        <v>1012.643</v>
      </c>
      <c r="H6" s="82">
        <v>1085.3620000000001</v>
      </c>
      <c r="I6" s="82">
        <v>1119.2190000000001</v>
      </c>
      <c r="J6" s="82">
        <v>1103.857</v>
      </c>
      <c r="K6" s="82">
        <v>1157.0809999999999</v>
      </c>
      <c r="L6" s="82">
        <v>1102.2470000000001</v>
      </c>
      <c r="M6" s="82">
        <v>1028.5509999999999</v>
      </c>
      <c r="N6" s="82">
        <v>1032.2529999999999</v>
      </c>
      <c r="O6" s="82">
        <v>961.44489999999996</v>
      </c>
      <c r="P6" s="82">
        <v>904.11260000000004</v>
      </c>
      <c r="Q6" s="82">
        <v>960.35260000000005</v>
      </c>
      <c r="R6" s="82">
        <v>964.20950000000005</v>
      </c>
      <c r="S6" s="82">
        <v>980.84950000000003</v>
      </c>
      <c r="T6" s="82">
        <v>986.56280000000004</v>
      </c>
      <c r="U6" s="82">
        <v>987.49659999999994</v>
      </c>
      <c r="V6" s="82">
        <v>966.64890000000003</v>
      </c>
      <c r="W6" s="82">
        <v>986.69079999999997</v>
      </c>
      <c r="X6" s="82">
        <v>969.22990000000004</v>
      </c>
      <c r="Y6" s="82">
        <v>1073.5139999999999</v>
      </c>
      <c r="Z6" s="82">
        <v>1084.598</v>
      </c>
      <c r="AA6" s="82">
        <v>1176.758</v>
      </c>
      <c r="AB6" s="82">
        <v>1182.7380000000001</v>
      </c>
      <c r="AC6" s="82">
        <v>1188.624</v>
      </c>
      <c r="AD6" s="82">
        <v>1224.826</v>
      </c>
      <c r="AE6" s="82">
        <v>1181.6369999999999</v>
      </c>
      <c r="AF6" s="82">
        <v>1138.7829999999999</v>
      </c>
      <c r="AG6" s="82">
        <v>1157.374</v>
      </c>
      <c r="AH6" s="82">
        <v>1270.4639999999999</v>
      </c>
      <c r="AI6" s="82">
        <v>1160.394</v>
      </c>
      <c r="AJ6" s="82">
        <v>1231.2950000000001</v>
      </c>
      <c r="AK6" s="82">
        <v>1129.615</v>
      </c>
      <c r="AL6" s="82">
        <v>1200.0940000000001</v>
      </c>
      <c r="AM6" s="82">
        <v>1284.0260000000001</v>
      </c>
      <c r="AN6" s="82">
        <v>1210.5039999999999</v>
      </c>
      <c r="AO6" s="82">
        <v>1266.5820000000001</v>
      </c>
      <c r="AP6" s="82">
        <v>1128.279</v>
      </c>
      <c r="AQ6" s="82">
        <v>1155.164</v>
      </c>
      <c r="AR6" s="83">
        <v>1312.425</v>
      </c>
      <c r="AS6" s="82">
        <v>1294.864</v>
      </c>
      <c r="AT6" s="82">
        <v>1367.614</v>
      </c>
      <c r="AU6" s="82">
        <v>1273.364</v>
      </c>
      <c r="AV6" s="82">
        <v>1335.8989999999999</v>
      </c>
      <c r="AW6" s="82">
        <v>1292.069</v>
      </c>
      <c r="AX6" s="82">
        <v>1431.1</v>
      </c>
    </row>
    <row r="7" spans="2:50" x14ac:dyDescent="0.3">
      <c r="B7" s="1" t="s">
        <v>2</v>
      </c>
      <c r="C7" s="83">
        <v>1009.122</v>
      </c>
      <c r="D7" s="83">
        <v>1006.7089999999999</v>
      </c>
      <c r="E7" s="83">
        <v>1026.9079999999999</v>
      </c>
      <c r="F7" s="83">
        <v>1119.519</v>
      </c>
      <c r="G7" s="82">
        <v>978.75250000000005</v>
      </c>
      <c r="H7" s="82">
        <v>1011.64</v>
      </c>
      <c r="I7" s="82">
        <v>1118.729</v>
      </c>
      <c r="J7" s="82">
        <v>1213.49</v>
      </c>
      <c r="K7" s="82">
        <v>1190.1559999999999</v>
      </c>
      <c r="L7" s="82">
        <v>1196.405</v>
      </c>
      <c r="M7" s="82">
        <v>1279.2950000000001</v>
      </c>
      <c r="N7" s="82">
        <v>1220.867</v>
      </c>
      <c r="O7" s="82">
        <v>1157.663</v>
      </c>
      <c r="P7" s="82">
        <v>1098.8699999999999</v>
      </c>
      <c r="Q7" s="82">
        <v>1106.3399999999999</v>
      </c>
      <c r="R7" s="82">
        <v>1167.3320000000001</v>
      </c>
      <c r="S7" s="82">
        <v>1067.068</v>
      </c>
      <c r="T7" s="82">
        <v>1196.3689999999999</v>
      </c>
      <c r="U7" s="82">
        <v>1137.4949999999999</v>
      </c>
      <c r="V7" s="82">
        <v>1173.481</v>
      </c>
      <c r="W7" s="82">
        <v>1226.808</v>
      </c>
      <c r="X7" s="82">
        <v>1255.1769999999999</v>
      </c>
      <c r="Y7" s="82">
        <v>1224.8530000000001</v>
      </c>
      <c r="Z7" s="82">
        <v>1064.575</v>
      </c>
      <c r="AA7" s="82">
        <v>1076.721</v>
      </c>
      <c r="AB7" s="82">
        <v>986.08209999999997</v>
      </c>
      <c r="AC7" s="82">
        <v>1016.172</v>
      </c>
      <c r="AD7" s="82">
        <v>976.77430000000004</v>
      </c>
      <c r="AE7" s="82">
        <v>971.27599999999995</v>
      </c>
      <c r="AF7" s="82">
        <v>1049.0889999999999</v>
      </c>
      <c r="AG7" s="82">
        <v>999.41129999999998</v>
      </c>
      <c r="AH7" s="82">
        <v>1014.211</v>
      </c>
      <c r="AI7" s="82">
        <v>975.80160000000001</v>
      </c>
      <c r="AJ7" s="82">
        <v>984.48680000000002</v>
      </c>
      <c r="AK7" s="82">
        <v>983.16520000000003</v>
      </c>
      <c r="AL7" s="82">
        <v>1015.2569999999999</v>
      </c>
      <c r="AM7" s="82">
        <v>1045.797</v>
      </c>
      <c r="AN7" s="82">
        <v>1082.5</v>
      </c>
      <c r="AO7" s="82">
        <v>1073.298</v>
      </c>
      <c r="AP7" s="82">
        <v>1103.4369999999999</v>
      </c>
      <c r="AQ7" s="82">
        <v>1060.537</v>
      </c>
      <c r="AR7" s="83">
        <v>1072.9159999999999</v>
      </c>
      <c r="AS7" s="82">
        <v>1156.4739999999999</v>
      </c>
      <c r="AT7" s="82">
        <v>1200.2360000000001</v>
      </c>
      <c r="AU7" s="82">
        <v>1195.3420000000001</v>
      </c>
      <c r="AV7" s="82">
        <v>1242.202</v>
      </c>
      <c r="AW7" s="82">
        <v>1269.0820000000001</v>
      </c>
      <c r="AX7" s="82">
        <v>1264.8240000000001</v>
      </c>
    </row>
    <row r="8" spans="2:50" x14ac:dyDescent="0.3">
      <c r="B8" s="1" t="s">
        <v>3</v>
      </c>
      <c r="C8" s="83">
        <v>899.52149999999995</v>
      </c>
      <c r="D8" s="83">
        <v>928.98559999999998</v>
      </c>
      <c r="E8" s="83">
        <v>892.80119999999999</v>
      </c>
      <c r="F8" s="83">
        <v>858.15589999999997</v>
      </c>
      <c r="G8" s="82">
        <v>847.01480000000004</v>
      </c>
      <c r="H8" s="82">
        <v>838.30179999999996</v>
      </c>
      <c r="I8" s="82">
        <v>804.21299999999997</v>
      </c>
      <c r="J8" s="82">
        <v>743.32389999999998</v>
      </c>
      <c r="K8" s="82">
        <v>813.26009999999997</v>
      </c>
      <c r="L8" s="82">
        <v>699.56889999999999</v>
      </c>
      <c r="M8" s="82">
        <v>782.3818</v>
      </c>
      <c r="N8" s="82">
        <v>851.8673</v>
      </c>
      <c r="O8" s="82">
        <v>853.08019999999999</v>
      </c>
      <c r="P8" s="82">
        <v>796.23760000000004</v>
      </c>
      <c r="Q8" s="82">
        <v>862.51589999999999</v>
      </c>
      <c r="R8" s="82">
        <v>937.07529999999997</v>
      </c>
      <c r="S8" s="82">
        <v>869.74530000000004</v>
      </c>
      <c r="T8" s="82">
        <v>889.0779</v>
      </c>
      <c r="U8" s="82">
        <v>859.14760000000001</v>
      </c>
      <c r="V8" s="82">
        <v>902.27670000000001</v>
      </c>
      <c r="W8" s="82">
        <v>924.59889999999996</v>
      </c>
      <c r="X8" s="82">
        <v>957.07050000000004</v>
      </c>
      <c r="Y8" s="82">
        <v>991.25840000000005</v>
      </c>
      <c r="Z8" s="82">
        <v>882.32119999999998</v>
      </c>
      <c r="AA8" s="82">
        <v>813.82039999999995</v>
      </c>
      <c r="AB8" s="82">
        <v>888.17219999999998</v>
      </c>
      <c r="AC8" s="82">
        <v>931.23249999999996</v>
      </c>
      <c r="AD8" s="82">
        <v>1014.47</v>
      </c>
      <c r="AE8" s="82">
        <v>989.82579999999996</v>
      </c>
      <c r="AF8" s="82">
        <v>873.51409999999998</v>
      </c>
      <c r="AG8" s="82">
        <v>925.17449999999997</v>
      </c>
      <c r="AH8" s="82">
        <v>939.1191</v>
      </c>
      <c r="AI8" s="82">
        <v>958.51840000000004</v>
      </c>
      <c r="AJ8" s="82">
        <v>876.16650000000004</v>
      </c>
      <c r="AK8" s="82">
        <v>843.12689999999998</v>
      </c>
      <c r="AL8" s="82">
        <v>858.09040000000005</v>
      </c>
      <c r="AM8" s="82">
        <v>865.66300000000001</v>
      </c>
      <c r="AN8" s="82">
        <v>807.58870000000002</v>
      </c>
      <c r="AO8" s="82">
        <v>869.03719999999998</v>
      </c>
      <c r="AP8" s="82">
        <v>804.08939999999996</v>
      </c>
      <c r="AQ8" s="82">
        <v>774.04899999999998</v>
      </c>
      <c r="AR8" s="83">
        <v>956.18820000000005</v>
      </c>
      <c r="AS8" s="82">
        <v>1026.4770000000001</v>
      </c>
      <c r="AT8" s="82">
        <v>1057.4649999999999</v>
      </c>
      <c r="AU8" s="82">
        <v>1060.8969999999999</v>
      </c>
      <c r="AV8" s="82">
        <v>980.58810000000005</v>
      </c>
      <c r="AW8" s="82">
        <v>981.27739999999994</v>
      </c>
      <c r="AX8" s="82">
        <v>950.26020000000005</v>
      </c>
    </row>
    <row r="9" spans="2:50" x14ac:dyDescent="0.3">
      <c r="B9" s="1" t="s">
        <v>4</v>
      </c>
      <c r="C9" s="83">
        <v>916.69719999999995</v>
      </c>
      <c r="D9" s="83">
        <v>871.56299999999999</v>
      </c>
      <c r="E9" s="83">
        <v>892.11400000000003</v>
      </c>
      <c r="F9" s="83">
        <v>874.46820000000002</v>
      </c>
      <c r="G9" s="82">
        <v>909.98519999999996</v>
      </c>
      <c r="H9" s="82">
        <v>988.27210000000002</v>
      </c>
      <c r="I9" s="82">
        <v>1118.0050000000001</v>
      </c>
      <c r="J9" s="82">
        <v>1104.17</v>
      </c>
      <c r="K9" s="82">
        <v>1117.0319999999999</v>
      </c>
      <c r="L9" s="82">
        <v>1098.8389999999999</v>
      </c>
      <c r="M9" s="82">
        <v>1087.566</v>
      </c>
      <c r="N9" s="82">
        <v>1067.1959999999999</v>
      </c>
      <c r="O9" s="82">
        <v>1027.144</v>
      </c>
      <c r="P9" s="82">
        <v>985.43709999999999</v>
      </c>
      <c r="Q9" s="82">
        <v>1029.838</v>
      </c>
      <c r="R9" s="82">
        <v>1049.9849999999999</v>
      </c>
      <c r="S9" s="82">
        <v>1067.8409999999999</v>
      </c>
      <c r="T9" s="82">
        <v>1050.3009999999999</v>
      </c>
      <c r="U9" s="82">
        <v>1017.796</v>
      </c>
      <c r="V9" s="82">
        <v>957.51580000000001</v>
      </c>
      <c r="W9" s="82">
        <v>1022.597</v>
      </c>
      <c r="X9" s="82">
        <v>1002.061</v>
      </c>
      <c r="Y9" s="82">
        <v>984.52369999999996</v>
      </c>
      <c r="Z9" s="82">
        <v>1006.509</v>
      </c>
      <c r="AA9" s="82">
        <v>943.73749999999995</v>
      </c>
      <c r="AB9" s="82">
        <v>920.89229999999998</v>
      </c>
      <c r="AC9" s="82">
        <v>914.98749999999995</v>
      </c>
      <c r="AD9" s="82">
        <v>970.57830000000001</v>
      </c>
      <c r="AE9" s="82">
        <v>946.86599999999999</v>
      </c>
      <c r="AF9" s="82">
        <v>967.61130000000003</v>
      </c>
      <c r="AG9" s="82">
        <v>942.47059999999999</v>
      </c>
      <c r="AH9" s="82">
        <v>886.63890000000004</v>
      </c>
      <c r="AI9" s="82">
        <v>880.83130000000006</v>
      </c>
      <c r="AJ9" s="82">
        <v>817.71950000000004</v>
      </c>
      <c r="AK9" s="82">
        <v>826.35540000000003</v>
      </c>
      <c r="AL9" s="82">
        <v>929.89829999999995</v>
      </c>
      <c r="AM9" s="82">
        <v>899.32090000000005</v>
      </c>
      <c r="AN9" s="82">
        <v>873.93759999999997</v>
      </c>
      <c r="AO9" s="82">
        <v>964.3741</v>
      </c>
      <c r="AP9" s="82">
        <v>1036.6099999999999</v>
      </c>
      <c r="AQ9" s="82">
        <v>937.55340000000001</v>
      </c>
      <c r="AR9" s="83">
        <v>1068.402</v>
      </c>
      <c r="AS9" s="82">
        <v>1285.7139999999999</v>
      </c>
      <c r="AT9" s="82">
        <v>1212.3440000000001</v>
      </c>
      <c r="AU9" s="82">
        <v>1353.499</v>
      </c>
      <c r="AV9" s="82">
        <v>1316.4380000000001</v>
      </c>
      <c r="AW9" s="82">
        <v>1348.798</v>
      </c>
      <c r="AX9" s="82">
        <v>1266.6579999999999</v>
      </c>
    </row>
    <row r="10" spans="2:50" x14ac:dyDescent="0.3">
      <c r="B10" s="1" t="s">
        <v>5</v>
      </c>
      <c r="C10" s="83">
        <v>1051.7370000000001</v>
      </c>
      <c r="D10" s="83">
        <v>1035.2570000000001</v>
      </c>
      <c r="E10" s="83">
        <v>1029.2909999999999</v>
      </c>
      <c r="F10" s="83">
        <v>1041.48</v>
      </c>
      <c r="G10" s="82">
        <v>1085.5440000000001</v>
      </c>
      <c r="H10" s="82">
        <v>1123.3779999999999</v>
      </c>
      <c r="I10" s="82">
        <v>1213.059</v>
      </c>
      <c r="J10" s="82">
        <v>1119.921</v>
      </c>
      <c r="K10" s="82">
        <v>1152.7149999999999</v>
      </c>
      <c r="L10" s="82">
        <v>1115.8119999999999</v>
      </c>
      <c r="M10" s="82">
        <v>1129.9749999999999</v>
      </c>
      <c r="N10" s="82">
        <v>1073.771</v>
      </c>
      <c r="O10" s="82">
        <v>1055.5509999999999</v>
      </c>
      <c r="P10" s="82">
        <v>1086.7180000000001</v>
      </c>
      <c r="Q10" s="82">
        <v>1075.739</v>
      </c>
      <c r="R10" s="82">
        <v>1035.143</v>
      </c>
      <c r="S10" s="82">
        <v>1022.123</v>
      </c>
      <c r="T10" s="82">
        <v>1061.51</v>
      </c>
      <c r="U10" s="82">
        <v>955.90940000000001</v>
      </c>
      <c r="V10" s="82">
        <v>1021.56</v>
      </c>
      <c r="W10" s="82">
        <v>1018.02</v>
      </c>
      <c r="X10" s="82">
        <v>1031.213</v>
      </c>
      <c r="Y10" s="82">
        <v>1095.5429999999999</v>
      </c>
      <c r="Z10" s="82">
        <v>1190.894</v>
      </c>
      <c r="AA10" s="82">
        <v>1122.8019999999999</v>
      </c>
      <c r="AB10" s="82">
        <v>1169.893</v>
      </c>
      <c r="AC10" s="82">
        <v>1252.162</v>
      </c>
      <c r="AD10" s="82">
        <v>1195.568</v>
      </c>
      <c r="AE10" s="82">
        <v>1200.9179999999999</v>
      </c>
      <c r="AF10" s="82">
        <v>1289.171</v>
      </c>
      <c r="AG10" s="82">
        <v>1284.9770000000001</v>
      </c>
      <c r="AH10" s="82">
        <v>1332.6949999999999</v>
      </c>
      <c r="AI10" s="82">
        <v>1207.799</v>
      </c>
      <c r="AJ10" s="82">
        <v>1142.646</v>
      </c>
      <c r="AK10" s="82">
        <v>958.24339999999995</v>
      </c>
      <c r="AL10" s="82">
        <v>1034.693</v>
      </c>
      <c r="AM10" s="82">
        <v>1022.046</v>
      </c>
      <c r="AN10" s="82">
        <v>976.02269999999999</v>
      </c>
      <c r="AO10" s="82">
        <v>1106.1510000000001</v>
      </c>
      <c r="AP10" s="82">
        <v>1112.3030000000001</v>
      </c>
      <c r="AQ10" s="82">
        <v>1008.2</v>
      </c>
      <c r="AR10" s="83">
        <v>1037.6590000000001</v>
      </c>
      <c r="AS10" s="82">
        <v>1154.4469999999999</v>
      </c>
      <c r="AT10" s="82">
        <v>1048.22</v>
      </c>
      <c r="AU10" s="82">
        <v>1076.8969999999999</v>
      </c>
      <c r="AV10" s="82">
        <v>1086.8019999999999</v>
      </c>
      <c r="AW10" s="82">
        <v>1036.807</v>
      </c>
      <c r="AX10" s="82">
        <v>1117.1400000000001</v>
      </c>
    </row>
    <row r="11" spans="2:50" x14ac:dyDescent="0.3">
      <c r="B11" s="1" t="s">
        <v>6</v>
      </c>
      <c r="C11" s="83">
        <v>918.85810000000004</v>
      </c>
      <c r="D11" s="83">
        <v>942.33309999999994</v>
      </c>
      <c r="E11" s="83">
        <v>914.55020000000002</v>
      </c>
      <c r="F11" s="83">
        <v>1011.514</v>
      </c>
      <c r="G11" s="82">
        <v>1019.652</v>
      </c>
      <c r="H11" s="82">
        <v>1069.933</v>
      </c>
      <c r="I11" s="82">
        <v>1078.819</v>
      </c>
      <c r="J11" s="82">
        <v>1176.0640000000001</v>
      </c>
      <c r="K11" s="82">
        <v>1262.5029999999999</v>
      </c>
      <c r="L11" s="82">
        <v>1140.0840000000001</v>
      </c>
      <c r="M11" s="82">
        <v>1114.903</v>
      </c>
      <c r="N11" s="82">
        <v>1091.3389999999999</v>
      </c>
      <c r="O11" s="82">
        <v>1171.8879999999999</v>
      </c>
      <c r="P11" s="82">
        <v>1186.07</v>
      </c>
      <c r="Q11" s="82">
        <v>1239.126</v>
      </c>
      <c r="R11" s="82">
        <v>1234.7049999999999</v>
      </c>
      <c r="S11" s="82">
        <v>1076.6859999999999</v>
      </c>
      <c r="T11" s="82">
        <v>1141.8240000000001</v>
      </c>
      <c r="U11" s="82">
        <v>1102.6469999999999</v>
      </c>
      <c r="V11" s="82">
        <v>1225.3050000000001</v>
      </c>
      <c r="W11" s="82">
        <v>1182.134</v>
      </c>
      <c r="X11" s="82">
        <v>1111.423</v>
      </c>
      <c r="Y11" s="82">
        <v>1083.232</v>
      </c>
      <c r="Z11" s="82">
        <v>1069.229</v>
      </c>
      <c r="AA11" s="82">
        <v>1172.902</v>
      </c>
      <c r="AB11" s="82">
        <v>1166.279</v>
      </c>
      <c r="AC11" s="82">
        <v>1119.9059999999999</v>
      </c>
      <c r="AD11" s="82">
        <v>1112.306</v>
      </c>
      <c r="AE11" s="82">
        <v>1200.788</v>
      </c>
      <c r="AF11" s="82">
        <v>1215.346</v>
      </c>
      <c r="AG11" s="82">
        <v>1261.306</v>
      </c>
      <c r="AH11" s="82">
        <v>1387.335</v>
      </c>
      <c r="AI11" s="82">
        <v>1406.4349999999999</v>
      </c>
      <c r="AJ11" s="82">
        <v>1249.1130000000001</v>
      </c>
      <c r="AK11" s="82">
        <v>1132.596</v>
      </c>
      <c r="AL11" s="82">
        <v>1136.8320000000001</v>
      </c>
      <c r="AM11" s="82">
        <v>1091.2629999999999</v>
      </c>
      <c r="AN11" s="82">
        <v>1254.8820000000001</v>
      </c>
      <c r="AO11" s="82">
        <v>1112.2950000000001</v>
      </c>
      <c r="AP11" s="82">
        <v>1135.6030000000001</v>
      </c>
      <c r="AQ11" s="82">
        <v>1167.4159999999999</v>
      </c>
      <c r="AR11" s="83">
        <v>1144.559</v>
      </c>
      <c r="AS11" s="82">
        <v>1127.7349999999999</v>
      </c>
      <c r="AT11" s="82">
        <v>1231.8309999999999</v>
      </c>
      <c r="AU11" s="82">
        <v>1066.2339999999999</v>
      </c>
      <c r="AV11" s="82">
        <v>1067.9659999999999</v>
      </c>
      <c r="AW11" s="82">
        <v>1207.1469999999999</v>
      </c>
      <c r="AX11" s="82">
        <v>1320.538</v>
      </c>
    </row>
    <row r="12" spans="2:50" x14ac:dyDescent="0.3">
      <c r="B12" s="1" t="s">
        <v>7</v>
      </c>
      <c r="C12" s="83">
        <v>1026.675</v>
      </c>
      <c r="D12" s="83">
        <v>973.49509999999998</v>
      </c>
      <c r="E12" s="83">
        <v>921.30690000000004</v>
      </c>
      <c r="F12" s="83">
        <v>907.08029999999997</v>
      </c>
      <c r="G12" s="82">
        <v>950.63570000000004</v>
      </c>
      <c r="H12" s="82">
        <v>1017.99</v>
      </c>
      <c r="I12" s="82">
        <v>1077.241</v>
      </c>
      <c r="J12" s="82">
        <v>1082.615</v>
      </c>
      <c r="K12" s="82">
        <v>1126.3240000000001</v>
      </c>
      <c r="L12" s="82">
        <v>1151.8969999999999</v>
      </c>
      <c r="M12" s="82">
        <v>1163.5630000000001</v>
      </c>
      <c r="N12" s="82">
        <v>1197.604</v>
      </c>
      <c r="O12" s="82">
        <v>1206.4269999999999</v>
      </c>
      <c r="P12" s="82">
        <v>1166.8689999999999</v>
      </c>
      <c r="Q12" s="82">
        <v>1183.816</v>
      </c>
      <c r="R12" s="82">
        <v>1154.3900000000001</v>
      </c>
      <c r="S12" s="82">
        <v>1076.1759999999999</v>
      </c>
      <c r="T12" s="82">
        <v>1088.722</v>
      </c>
      <c r="U12" s="82">
        <v>1170.7370000000001</v>
      </c>
      <c r="V12" s="82">
        <v>1235.1500000000001</v>
      </c>
      <c r="W12" s="82">
        <v>1187.2049999999999</v>
      </c>
      <c r="X12" s="82">
        <v>1238.816</v>
      </c>
      <c r="Y12" s="82">
        <v>1216.327</v>
      </c>
      <c r="Z12" s="82">
        <v>1272.5840000000001</v>
      </c>
      <c r="AA12" s="82">
        <v>1134.7170000000001</v>
      </c>
      <c r="AB12" s="82">
        <v>1225.74</v>
      </c>
      <c r="AC12" s="82">
        <v>1259.6300000000001</v>
      </c>
      <c r="AD12" s="82">
        <v>1291.9100000000001</v>
      </c>
      <c r="AE12" s="82">
        <v>1282.5820000000001</v>
      </c>
      <c r="AF12" s="82">
        <v>1237.143</v>
      </c>
      <c r="AG12" s="82">
        <v>1164.8499999999999</v>
      </c>
      <c r="AH12" s="82">
        <v>1180.9870000000001</v>
      </c>
      <c r="AI12" s="82">
        <v>1176.5050000000001</v>
      </c>
      <c r="AJ12" s="82">
        <v>1099.086</v>
      </c>
      <c r="AK12" s="82">
        <v>1075.088</v>
      </c>
      <c r="AL12" s="82">
        <v>1265.0899999999999</v>
      </c>
      <c r="AM12" s="82">
        <v>1056.5139999999999</v>
      </c>
      <c r="AN12" s="82">
        <v>940.03269999999998</v>
      </c>
      <c r="AO12" s="82">
        <v>981.2355</v>
      </c>
      <c r="AP12" s="82">
        <v>980.90880000000004</v>
      </c>
      <c r="AQ12" s="82">
        <v>948.79579999999999</v>
      </c>
      <c r="AR12" s="83">
        <v>1082.998</v>
      </c>
      <c r="AS12" s="82">
        <v>1207.847</v>
      </c>
      <c r="AT12" s="82">
        <v>1275.009</v>
      </c>
      <c r="AU12" s="82">
        <v>1250.0550000000001</v>
      </c>
      <c r="AV12" s="82">
        <v>1203.5319999999999</v>
      </c>
      <c r="AW12" s="82">
        <v>1315.3130000000001</v>
      </c>
      <c r="AX12" s="82">
        <v>1374.8810000000001</v>
      </c>
    </row>
    <row r="13" spans="2:50" x14ac:dyDescent="0.3">
      <c r="B13" s="1" t="s">
        <v>8</v>
      </c>
      <c r="C13" s="83">
        <v>1225.5509999999999</v>
      </c>
      <c r="D13" s="83">
        <v>1377.72</v>
      </c>
      <c r="E13" s="83">
        <v>1361.2919999999999</v>
      </c>
      <c r="F13" s="83">
        <v>1423.3620000000001</v>
      </c>
      <c r="G13" s="82">
        <v>1378.46</v>
      </c>
      <c r="H13" s="82">
        <v>1414.731</v>
      </c>
      <c r="I13" s="82">
        <v>1482.789</v>
      </c>
      <c r="J13" s="82">
        <v>1574.1690000000001</v>
      </c>
      <c r="K13" s="82">
        <v>1537.9480000000001</v>
      </c>
      <c r="L13" s="82">
        <v>1563.2159999999999</v>
      </c>
      <c r="M13" s="82">
        <v>1399.3340000000001</v>
      </c>
      <c r="N13" s="82">
        <v>1481.595</v>
      </c>
      <c r="O13" s="82">
        <v>1402.3610000000001</v>
      </c>
      <c r="P13" s="82">
        <v>1311.8130000000001</v>
      </c>
      <c r="Q13" s="82">
        <v>1229.8209999999999</v>
      </c>
      <c r="R13" s="82">
        <v>1132.825</v>
      </c>
      <c r="S13" s="82">
        <v>1184.6510000000001</v>
      </c>
      <c r="T13" s="82">
        <v>1133.68</v>
      </c>
      <c r="U13" s="82">
        <v>1136.43</v>
      </c>
      <c r="V13" s="82">
        <v>1106.5640000000001</v>
      </c>
      <c r="W13" s="82">
        <v>1123.317</v>
      </c>
      <c r="X13" s="82">
        <v>1122.3389999999999</v>
      </c>
      <c r="Y13" s="82">
        <v>1122.7239999999999</v>
      </c>
      <c r="Z13" s="82">
        <v>1059.9480000000001</v>
      </c>
      <c r="AA13" s="82">
        <v>1141.9090000000001</v>
      </c>
      <c r="AB13" s="82">
        <v>1118.3979999999999</v>
      </c>
      <c r="AC13" s="82">
        <v>1102.7639999999999</v>
      </c>
      <c r="AD13" s="82">
        <v>1101.175</v>
      </c>
      <c r="AE13" s="82">
        <v>1130.777</v>
      </c>
      <c r="AF13" s="82">
        <v>1136.4069999999999</v>
      </c>
      <c r="AG13" s="82">
        <v>1107.3109999999999</v>
      </c>
      <c r="AH13" s="82">
        <v>1154.6769999999999</v>
      </c>
      <c r="AI13" s="82">
        <v>1108.827</v>
      </c>
      <c r="AJ13" s="82">
        <v>949.44069999999999</v>
      </c>
      <c r="AK13" s="82">
        <v>966.78420000000006</v>
      </c>
      <c r="AL13" s="82">
        <v>945.98670000000004</v>
      </c>
      <c r="AM13" s="82">
        <v>1023.328</v>
      </c>
      <c r="AN13" s="82">
        <v>1012.415</v>
      </c>
      <c r="AO13" s="82">
        <v>914.1884</v>
      </c>
      <c r="AP13" s="82">
        <v>916.82830000000001</v>
      </c>
      <c r="AQ13" s="82">
        <v>855.73249999999996</v>
      </c>
      <c r="AR13" s="83">
        <v>847.55150000000003</v>
      </c>
      <c r="AS13" s="82">
        <v>905.69119999999998</v>
      </c>
      <c r="AT13" s="82">
        <v>1016.385</v>
      </c>
      <c r="AU13" s="82">
        <v>1008.516</v>
      </c>
      <c r="AV13" s="82">
        <v>990.16210000000001</v>
      </c>
      <c r="AW13" s="82">
        <v>1037.0719999999999</v>
      </c>
      <c r="AX13" s="82">
        <v>1042.6489999999999</v>
      </c>
    </row>
    <row r="14" spans="2:50" x14ac:dyDescent="0.3">
      <c r="B14" s="1" t="s">
        <v>9</v>
      </c>
      <c r="C14" s="83">
        <v>810.64400000000001</v>
      </c>
      <c r="D14" s="83">
        <v>820.97140000000002</v>
      </c>
      <c r="E14" s="83">
        <v>861.99379999999996</v>
      </c>
      <c r="F14" s="83">
        <v>818.41300000000001</v>
      </c>
      <c r="G14" s="82">
        <v>884.22699999999998</v>
      </c>
      <c r="H14" s="82">
        <v>860.70039999999995</v>
      </c>
      <c r="I14" s="82">
        <v>902.90480000000002</v>
      </c>
      <c r="J14" s="82">
        <v>891.94870000000003</v>
      </c>
      <c r="K14" s="82">
        <v>966.34400000000005</v>
      </c>
      <c r="L14" s="82">
        <v>929.53599999999994</v>
      </c>
      <c r="M14" s="82">
        <v>929.13059999999996</v>
      </c>
      <c r="N14" s="82">
        <v>1028.4929999999999</v>
      </c>
      <c r="O14" s="82">
        <v>995.31610000000001</v>
      </c>
      <c r="P14" s="82">
        <v>959.03070000000002</v>
      </c>
      <c r="Q14" s="82">
        <v>968.92579999999998</v>
      </c>
      <c r="R14" s="82">
        <v>972.02319999999997</v>
      </c>
      <c r="S14" s="82">
        <v>931.04179999999997</v>
      </c>
      <c r="T14" s="82">
        <v>938.3605</v>
      </c>
      <c r="U14" s="82">
        <v>899.49530000000004</v>
      </c>
      <c r="V14" s="82">
        <v>903.0453</v>
      </c>
      <c r="W14" s="82">
        <v>866.8229</v>
      </c>
      <c r="X14" s="82">
        <v>813.14250000000004</v>
      </c>
      <c r="Y14" s="82">
        <v>792.27210000000002</v>
      </c>
      <c r="Z14" s="82">
        <v>802.94970000000001</v>
      </c>
      <c r="AA14" s="82">
        <v>812.18730000000005</v>
      </c>
      <c r="AB14" s="82">
        <v>815.3229</v>
      </c>
      <c r="AC14" s="82">
        <v>797.9049</v>
      </c>
      <c r="AD14" s="82">
        <v>929.55370000000005</v>
      </c>
      <c r="AE14" s="82">
        <v>917.99059999999997</v>
      </c>
      <c r="AF14" s="82">
        <v>981.95899999999995</v>
      </c>
      <c r="AG14" s="82">
        <v>912.65060000000005</v>
      </c>
      <c r="AH14" s="82">
        <v>890.80269999999996</v>
      </c>
      <c r="AI14" s="82">
        <v>916.5752</v>
      </c>
      <c r="AJ14" s="82">
        <v>721.50869999999998</v>
      </c>
      <c r="AK14" s="82">
        <v>660.70590000000004</v>
      </c>
      <c r="AL14" s="82">
        <v>836.19529999999997</v>
      </c>
      <c r="AM14" s="82">
        <v>825.09519999999998</v>
      </c>
      <c r="AN14" s="82">
        <v>847.18529999999998</v>
      </c>
      <c r="AO14" s="82">
        <v>973.79539999999997</v>
      </c>
      <c r="AP14" s="82">
        <v>1001.822</v>
      </c>
      <c r="AQ14" s="82">
        <v>923.30399999999997</v>
      </c>
      <c r="AR14" s="83">
        <v>1018.235</v>
      </c>
      <c r="AS14" s="82">
        <v>1028.403</v>
      </c>
      <c r="AT14" s="82">
        <v>1001.849</v>
      </c>
      <c r="AU14" s="82">
        <v>1034.183</v>
      </c>
      <c r="AV14" s="82">
        <v>1025.008</v>
      </c>
      <c r="AW14" s="82">
        <v>990.09220000000005</v>
      </c>
      <c r="AX14" s="82">
        <v>1051.44</v>
      </c>
    </row>
    <row r="15" spans="2:50" x14ac:dyDescent="0.3">
      <c r="B15" s="1" t="s">
        <v>10</v>
      </c>
      <c r="C15" s="83">
        <v>1261.4739999999999</v>
      </c>
      <c r="D15" s="83">
        <v>1246.7670000000001</v>
      </c>
      <c r="E15" s="83">
        <v>1242.7619999999999</v>
      </c>
      <c r="F15" s="83">
        <v>1337.5170000000001</v>
      </c>
      <c r="G15" s="82">
        <v>1377.452</v>
      </c>
      <c r="H15" s="82">
        <v>1371.674</v>
      </c>
      <c r="I15" s="82">
        <v>1444.307</v>
      </c>
      <c r="J15" s="82">
        <v>1429.615</v>
      </c>
      <c r="K15" s="82">
        <v>1513.8340000000001</v>
      </c>
      <c r="L15" s="82">
        <v>1678.7560000000001</v>
      </c>
      <c r="M15" s="82">
        <v>1555.855</v>
      </c>
      <c r="N15" s="82">
        <v>1500.4469999999999</v>
      </c>
      <c r="O15" s="82">
        <v>1422.7829999999999</v>
      </c>
      <c r="P15" s="82">
        <v>1386.6590000000001</v>
      </c>
      <c r="Q15" s="82">
        <v>1387.164</v>
      </c>
      <c r="R15" s="82">
        <v>1284.8720000000001</v>
      </c>
      <c r="S15" s="82">
        <v>1265.596</v>
      </c>
      <c r="T15" s="82">
        <v>1381.7349999999999</v>
      </c>
      <c r="U15" s="82">
        <v>1317.7449999999999</v>
      </c>
      <c r="V15" s="82">
        <v>1358.749</v>
      </c>
      <c r="W15" s="82">
        <v>1301.9690000000001</v>
      </c>
      <c r="X15" s="82">
        <v>1251.915</v>
      </c>
      <c r="Y15" s="82">
        <v>1215.181</v>
      </c>
      <c r="Z15" s="82">
        <v>1159.421</v>
      </c>
      <c r="AA15" s="82">
        <v>1183.4449999999999</v>
      </c>
      <c r="AB15" s="82">
        <v>1100.9549999999999</v>
      </c>
      <c r="AC15" s="82">
        <v>1148.9100000000001</v>
      </c>
      <c r="AD15" s="82">
        <v>1184.1310000000001</v>
      </c>
      <c r="AE15" s="82">
        <v>1196.405</v>
      </c>
      <c r="AF15" s="82">
        <v>1160.6849999999999</v>
      </c>
      <c r="AG15" s="82">
        <v>1140.3720000000001</v>
      </c>
      <c r="AH15" s="82">
        <v>1165.2329999999999</v>
      </c>
      <c r="AI15" s="82">
        <v>1159.625</v>
      </c>
      <c r="AJ15" s="82">
        <v>1053.6479999999999</v>
      </c>
      <c r="AK15" s="82">
        <v>1015.4450000000001</v>
      </c>
      <c r="AL15" s="82">
        <v>1143.3689999999999</v>
      </c>
      <c r="AM15" s="82">
        <v>1116.3610000000001</v>
      </c>
      <c r="AN15" s="82">
        <v>1290.22</v>
      </c>
      <c r="AO15" s="82">
        <v>1219.8119999999999</v>
      </c>
      <c r="AP15" s="82">
        <v>1253.1410000000001</v>
      </c>
      <c r="AQ15" s="82">
        <v>1166.5540000000001</v>
      </c>
      <c r="AR15" s="83">
        <v>1176.377</v>
      </c>
      <c r="AS15" s="82">
        <v>1182.444</v>
      </c>
      <c r="AT15" s="82">
        <v>1249.6199999999999</v>
      </c>
      <c r="AU15" s="82">
        <v>1225.193</v>
      </c>
      <c r="AV15" s="82">
        <v>1283.2270000000001</v>
      </c>
      <c r="AW15" s="82">
        <v>1240.7249999999999</v>
      </c>
      <c r="AX15" s="82">
        <v>1198.184</v>
      </c>
    </row>
    <row r="16" spans="2:50" x14ac:dyDescent="0.3">
      <c r="B16" s="1" t="s">
        <v>11</v>
      </c>
      <c r="C16" s="83">
        <v>1432.037</v>
      </c>
      <c r="D16" s="83">
        <v>1397.9860000000001</v>
      </c>
      <c r="E16" s="83">
        <v>1403.913</v>
      </c>
      <c r="F16" s="83">
        <v>1397.88</v>
      </c>
      <c r="G16" s="82">
        <v>1309.19</v>
      </c>
      <c r="H16" s="82">
        <v>1357.539</v>
      </c>
      <c r="I16" s="82">
        <v>1306.279</v>
      </c>
      <c r="J16" s="82">
        <v>1405.769</v>
      </c>
      <c r="K16" s="82">
        <v>1420.4359999999999</v>
      </c>
      <c r="L16" s="82">
        <v>1411.029</v>
      </c>
      <c r="M16" s="82">
        <v>1467.0509999999999</v>
      </c>
      <c r="N16" s="82">
        <v>1471.3130000000001</v>
      </c>
      <c r="O16" s="82">
        <v>1454.81</v>
      </c>
      <c r="P16" s="82">
        <v>1452.81</v>
      </c>
      <c r="Q16" s="82">
        <v>1422.4179999999999</v>
      </c>
      <c r="R16" s="82">
        <v>1370.5429999999999</v>
      </c>
      <c r="S16" s="82">
        <v>1363.569</v>
      </c>
      <c r="T16" s="82">
        <v>1201.5450000000001</v>
      </c>
      <c r="U16" s="82">
        <v>1203.3119999999999</v>
      </c>
      <c r="V16" s="82">
        <v>1250.27</v>
      </c>
      <c r="W16" s="82">
        <v>1289.731</v>
      </c>
      <c r="X16" s="82">
        <v>1335.5650000000001</v>
      </c>
      <c r="Y16" s="82">
        <v>1220.258</v>
      </c>
      <c r="Z16" s="82">
        <v>1578.646</v>
      </c>
      <c r="AA16" s="82">
        <v>1457.83</v>
      </c>
      <c r="AB16" s="82">
        <v>1395.7260000000001</v>
      </c>
      <c r="AC16" s="82">
        <v>1446.008</v>
      </c>
      <c r="AD16" s="82">
        <v>1565.623</v>
      </c>
      <c r="AE16" s="82">
        <v>1400.652</v>
      </c>
      <c r="AF16" s="82">
        <v>1389.6659999999999</v>
      </c>
      <c r="AG16" s="82">
        <v>1382.92</v>
      </c>
      <c r="AH16" s="82">
        <v>1479.8610000000001</v>
      </c>
      <c r="AI16" s="82">
        <v>1443.7729999999999</v>
      </c>
      <c r="AJ16" s="82">
        <v>1190.749</v>
      </c>
      <c r="AK16" s="82">
        <v>1152.981</v>
      </c>
      <c r="AL16" s="82">
        <v>1134.9849999999999</v>
      </c>
      <c r="AM16" s="82">
        <v>1108.991</v>
      </c>
      <c r="AN16" s="82">
        <v>1147.627</v>
      </c>
      <c r="AO16" s="82">
        <v>1155.0060000000001</v>
      </c>
      <c r="AP16" s="82">
        <v>1063.104</v>
      </c>
      <c r="AQ16" s="82">
        <v>1149.9390000000001</v>
      </c>
      <c r="AR16" s="83">
        <v>1129.6669999999999</v>
      </c>
      <c r="AS16" s="82">
        <v>1109.319</v>
      </c>
      <c r="AT16" s="82">
        <v>1226.009</v>
      </c>
      <c r="AU16" s="82">
        <v>1278.546</v>
      </c>
      <c r="AV16" s="82">
        <v>1116.1099999999999</v>
      </c>
      <c r="AW16" s="82">
        <v>1298.4469999999999</v>
      </c>
      <c r="AX16" s="82">
        <v>1322.2550000000001</v>
      </c>
    </row>
    <row r="17" spans="2:68" x14ac:dyDescent="0.3">
      <c r="B17" s="1" t="s">
        <v>12</v>
      </c>
      <c r="C17" s="83">
        <v>1595.62</v>
      </c>
      <c r="D17" s="83">
        <v>1595.2719999999999</v>
      </c>
      <c r="E17" s="83">
        <v>1680.454</v>
      </c>
      <c r="F17" s="83">
        <v>1628.0060000000001</v>
      </c>
      <c r="G17" s="82">
        <v>1644.316</v>
      </c>
      <c r="H17" s="82">
        <v>1671.9839999999999</v>
      </c>
      <c r="I17" s="82">
        <v>1726.4739999999999</v>
      </c>
      <c r="J17" s="82">
        <v>1753.069</v>
      </c>
      <c r="K17" s="82">
        <v>1714.559</v>
      </c>
      <c r="L17" s="82">
        <v>1662.0329999999999</v>
      </c>
      <c r="M17" s="82">
        <v>1710.1569999999999</v>
      </c>
      <c r="N17" s="82">
        <v>1648.798</v>
      </c>
      <c r="O17" s="82">
        <v>1592.68</v>
      </c>
      <c r="P17" s="82">
        <v>1600.549</v>
      </c>
      <c r="Q17" s="82">
        <v>1650.8230000000001</v>
      </c>
      <c r="R17" s="82">
        <v>1583.001</v>
      </c>
      <c r="S17" s="82">
        <v>1535.8520000000001</v>
      </c>
      <c r="T17" s="82">
        <v>1537.951</v>
      </c>
      <c r="U17" s="82">
        <v>1528.855</v>
      </c>
      <c r="V17" s="82">
        <v>1518.74</v>
      </c>
      <c r="W17" s="82">
        <v>1444.652</v>
      </c>
      <c r="X17" s="82">
        <v>1499.575</v>
      </c>
      <c r="Y17" s="82">
        <v>1556.9469999999999</v>
      </c>
      <c r="Z17" s="82">
        <v>1607.6320000000001</v>
      </c>
      <c r="AA17" s="82">
        <v>1571.4639999999999</v>
      </c>
      <c r="AB17" s="82">
        <v>1627.731</v>
      </c>
      <c r="AC17" s="82">
        <v>1568.306</v>
      </c>
      <c r="AD17" s="82">
        <v>1575.2080000000001</v>
      </c>
      <c r="AE17" s="82">
        <v>1539.0909999999999</v>
      </c>
      <c r="AF17" s="82">
        <v>1588.336</v>
      </c>
      <c r="AG17" s="82">
        <v>1546.329</v>
      </c>
      <c r="AH17" s="82">
        <v>1565.259</v>
      </c>
      <c r="AI17" s="82">
        <v>1480.4159999999999</v>
      </c>
      <c r="AJ17" s="82">
        <v>1442.758</v>
      </c>
      <c r="AK17" s="82">
        <v>1413.8240000000001</v>
      </c>
      <c r="AL17" s="82">
        <v>1505.8309999999999</v>
      </c>
      <c r="AM17" s="82">
        <v>1506.394</v>
      </c>
      <c r="AN17" s="82">
        <v>1540.595</v>
      </c>
      <c r="AO17" s="82">
        <v>1611.4970000000001</v>
      </c>
      <c r="AP17" s="82">
        <v>1596.2750000000001</v>
      </c>
      <c r="AQ17" s="82">
        <v>1529.115</v>
      </c>
      <c r="AR17" s="83">
        <v>1584.693</v>
      </c>
      <c r="AS17" s="82">
        <v>1701.6020000000001</v>
      </c>
      <c r="AT17" s="82">
        <v>1717.7090000000001</v>
      </c>
      <c r="AU17" s="82">
        <v>1828.2829999999999</v>
      </c>
      <c r="AV17" s="82">
        <v>1864.6849999999999</v>
      </c>
      <c r="AW17" s="82">
        <v>1886.711</v>
      </c>
      <c r="AX17" s="82">
        <v>1897.471</v>
      </c>
    </row>
    <row r="18" spans="2:68" x14ac:dyDescent="0.3">
      <c r="B18" s="1" t="s">
        <v>85</v>
      </c>
      <c r="C18" s="83">
        <v>1500.2159999999999</v>
      </c>
      <c r="D18" s="83">
        <v>1518.9359999999999</v>
      </c>
      <c r="E18" s="83">
        <v>1455.105</v>
      </c>
      <c r="F18" s="83">
        <v>1489.405</v>
      </c>
      <c r="G18" s="82">
        <v>1482.587</v>
      </c>
      <c r="H18" s="82">
        <v>1478.627</v>
      </c>
      <c r="I18" s="82">
        <v>1549.2739999999999</v>
      </c>
      <c r="J18" s="82">
        <v>1602.3869999999999</v>
      </c>
      <c r="K18" s="82">
        <v>1575.367</v>
      </c>
      <c r="L18" s="82">
        <v>1521.4659999999999</v>
      </c>
      <c r="M18" s="82">
        <v>1588.46</v>
      </c>
      <c r="N18" s="82">
        <v>1574.309</v>
      </c>
      <c r="O18" s="82">
        <v>1466.9079999999999</v>
      </c>
      <c r="P18" s="82">
        <v>1522.8889999999999</v>
      </c>
      <c r="Q18" s="82">
        <v>1481.462</v>
      </c>
      <c r="R18" s="82">
        <v>1514.4929999999999</v>
      </c>
      <c r="S18" s="82">
        <v>1491.3</v>
      </c>
      <c r="T18" s="82">
        <v>1444.444</v>
      </c>
      <c r="U18" s="82">
        <v>1415.249</v>
      </c>
      <c r="V18" s="82">
        <v>1391.9770000000001</v>
      </c>
      <c r="W18" s="82">
        <v>1416.2639999999999</v>
      </c>
      <c r="X18" s="82">
        <v>1467.777</v>
      </c>
      <c r="Y18" s="82">
        <v>1453.8630000000001</v>
      </c>
      <c r="Z18" s="82">
        <v>1510.422</v>
      </c>
      <c r="AA18" s="82">
        <v>1478.8989999999999</v>
      </c>
      <c r="AB18" s="82">
        <v>1432.962</v>
      </c>
      <c r="AC18" s="82">
        <v>1573.2639999999999</v>
      </c>
      <c r="AD18" s="82">
        <v>1608.2729999999999</v>
      </c>
      <c r="AE18" s="82">
        <v>1617.0730000000001</v>
      </c>
      <c r="AF18" s="82">
        <v>1613.89</v>
      </c>
      <c r="AG18" s="82">
        <v>1613.3240000000001</v>
      </c>
      <c r="AH18" s="82">
        <v>1592.3579999999999</v>
      </c>
      <c r="AI18" s="82">
        <v>1547.144</v>
      </c>
      <c r="AJ18" s="82">
        <v>1460.56</v>
      </c>
      <c r="AK18" s="82">
        <v>1437.6279999999999</v>
      </c>
      <c r="AL18" s="82">
        <v>1438.5160000000001</v>
      </c>
      <c r="AM18" s="82">
        <v>1485.425</v>
      </c>
      <c r="AN18" s="82">
        <v>1410.7329999999999</v>
      </c>
      <c r="AO18" s="82">
        <v>1504.9059999999999</v>
      </c>
      <c r="AP18" s="82">
        <v>1560.999</v>
      </c>
      <c r="AQ18" s="82">
        <v>1494.5219999999999</v>
      </c>
      <c r="AR18" s="83">
        <v>1502.394</v>
      </c>
      <c r="AS18" s="82">
        <v>1641.8040000000001</v>
      </c>
      <c r="AT18" s="82">
        <v>1661.7239999999999</v>
      </c>
      <c r="AU18" s="82">
        <v>1622.713</v>
      </c>
      <c r="AV18" s="82">
        <v>1568.8440000000001</v>
      </c>
      <c r="AW18" s="82">
        <v>1601.0550000000001</v>
      </c>
      <c r="AX18" s="82">
        <v>1670.0540000000001</v>
      </c>
    </row>
    <row r="19" spans="2:68" x14ac:dyDescent="0.3">
      <c r="B19" s="1" t="s">
        <v>13</v>
      </c>
      <c r="C19" s="83">
        <v>1418.192</v>
      </c>
      <c r="D19" s="83">
        <v>1452.6579999999999</v>
      </c>
      <c r="E19" s="83">
        <v>1390.3030000000001</v>
      </c>
      <c r="F19" s="83">
        <v>1381.5640000000001</v>
      </c>
      <c r="G19" s="82">
        <v>1450.4860000000001</v>
      </c>
      <c r="H19" s="82">
        <v>1436.5170000000001</v>
      </c>
      <c r="I19" s="82">
        <v>1514.0229999999999</v>
      </c>
      <c r="J19" s="82">
        <v>1502.7840000000001</v>
      </c>
      <c r="K19" s="82">
        <v>1537.098</v>
      </c>
      <c r="L19" s="82">
        <v>1506.546</v>
      </c>
      <c r="M19" s="82">
        <v>1495.914</v>
      </c>
      <c r="N19" s="82">
        <v>1498.671</v>
      </c>
      <c r="O19" s="82">
        <v>1464.655</v>
      </c>
      <c r="P19" s="82">
        <v>1519.8920000000001</v>
      </c>
      <c r="Q19" s="82">
        <v>1528.3030000000001</v>
      </c>
      <c r="R19" s="82">
        <v>1494.519</v>
      </c>
      <c r="S19" s="82">
        <v>1551.662</v>
      </c>
      <c r="T19" s="82">
        <v>1548.6379999999999</v>
      </c>
      <c r="U19" s="82">
        <v>1485.681</v>
      </c>
      <c r="V19" s="82">
        <v>1469.596</v>
      </c>
      <c r="W19" s="82">
        <v>1467.454</v>
      </c>
      <c r="X19" s="82">
        <v>1408.337</v>
      </c>
      <c r="Y19" s="82">
        <v>1460.8710000000001</v>
      </c>
      <c r="Z19" s="82">
        <v>1460.059</v>
      </c>
      <c r="AA19" s="82">
        <v>1475.1020000000001</v>
      </c>
      <c r="AB19" s="82">
        <v>1560.2170000000001</v>
      </c>
      <c r="AC19" s="82">
        <v>1580.5129999999999</v>
      </c>
      <c r="AD19" s="82">
        <v>1598.03</v>
      </c>
      <c r="AE19" s="82">
        <v>1644.165</v>
      </c>
      <c r="AF19" s="82">
        <v>1631.6420000000001</v>
      </c>
      <c r="AG19" s="82">
        <v>1690.2650000000001</v>
      </c>
      <c r="AH19" s="82">
        <v>1739.6320000000001</v>
      </c>
      <c r="AI19" s="82">
        <v>1741.2049999999999</v>
      </c>
      <c r="AJ19" s="82">
        <v>1654.174</v>
      </c>
      <c r="AK19" s="82">
        <v>1651.028</v>
      </c>
      <c r="AL19" s="82">
        <v>1648.357</v>
      </c>
      <c r="AM19" s="82">
        <v>1667.557</v>
      </c>
      <c r="AN19" s="82">
        <v>1752.068</v>
      </c>
      <c r="AO19" s="82">
        <v>1566.396</v>
      </c>
      <c r="AP19" s="82">
        <v>1608.644</v>
      </c>
      <c r="AQ19" s="82">
        <v>1599.338</v>
      </c>
      <c r="AR19" s="83">
        <v>1682.59</v>
      </c>
      <c r="AS19" s="82">
        <v>1701.327</v>
      </c>
      <c r="AT19" s="82">
        <v>1772.6079999999999</v>
      </c>
      <c r="AU19" s="82">
        <v>1772.7919999999999</v>
      </c>
      <c r="AV19" s="82">
        <v>1769.15</v>
      </c>
      <c r="AW19" s="82">
        <v>1845.9469999999999</v>
      </c>
      <c r="AX19" s="82">
        <v>1816.432</v>
      </c>
    </row>
    <row r="20" spans="2:68" x14ac:dyDescent="0.3">
      <c r="B20" s="1" t="s">
        <v>14</v>
      </c>
      <c r="C20" s="83">
        <v>1869.2819999999999</v>
      </c>
      <c r="D20" s="83">
        <v>1907.5150000000001</v>
      </c>
      <c r="E20" s="83">
        <v>1961.41</v>
      </c>
      <c r="F20" s="83">
        <v>2001.556</v>
      </c>
      <c r="G20" s="82">
        <v>1993.444</v>
      </c>
      <c r="H20" s="82">
        <v>2081.91</v>
      </c>
      <c r="I20" s="82">
        <v>2072.1610000000001</v>
      </c>
      <c r="J20" s="82">
        <v>2003.3920000000001</v>
      </c>
      <c r="K20" s="82">
        <v>2135.1869999999999</v>
      </c>
      <c r="L20" s="82">
        <v>2176.27</v>
      </c>
      <c r="M20" s="82">
        <v>2248.0810000000001</v>
      </c>
      <c r="N20" s="82">
        <v>2194.7579999999998</v>
      </c>
      <c r="O20" s="82">
        <v>2209.893</v>
      </c>
      <c r="P20" s="82">
        <v>2270.4780000000001</v>
      </c>
      <c r="Q20" s="82">
        <v>2187.8240000000001</v>
      </c>
      <c r="R20" s="82">
        <v>2143.5749999999998</v>
      </c>
      <c r="S20" s="82">
        <v>2159.4560000000001</v>
      </c>
      <c r="T20" s="82">
        <v>2082.9459999999999</v>
      </c>
      <c r="U20" s="82">
        <v>2134.212</v>
      </c>
      <c r="V20" s="82">
        <v>2205.047</v>
      </c>
      <c r="W20" s="82">
        <v>2191.5239999999999</v>
      </c>
      <c r="X20" s="82">
        <v>2124.3150000000001</v>
      </c>
      <c r="Y20" s="82">
        <v>2173.0149999999999</v>
      </c>
      <c r="Z20" s="82">
        <v>2182.98</v>
      </c>
      <c r="AA20" s="82">
        <v>2201.1640000000002</v>
      </c>
      <c r="AB20" s="82">
        <v>2176.6950000000002</v>
      </c>
      <c r="AC20" s="82">
        <v>2203.105</v>
      </c>
      <c r="AD20" s="82">
        <v>2222.64</v>
      </c>
      <c r="AE20" s="82">
        <v>2181.567</v>
      </c>
      <c r="AF20" s="82">
        <v>2182.567</v>
      </c>
      <c r="AG20" s="82">
        <v>2212.4499999999998</v>
      </c>
      <c r="AH20" s="82">
        <v>2233.527</v>
      </c>
      <c r="AI20" s="82">
        <v>2250.5540000000001</v>
      </c>
      <c r="AJ20" s="82">
        <v>2027.9069999999999</v>
      </c>
      <c r="AK20" s="82">
        <v>2087.877</v>
      </c>
      <c r="AL20" s="82">
        <v>1976.826</v>
      </c>
      <c r="AM20" s="82">
        <v>1991.9929999999999</v>
      </c>
      <c r="AN20" s="82">
        <v>1959.8030000000001</v>
      </c>
      <c r="AO20" s="82">
        <v>1953.1969999999999</v>
      </c>
      <c r="AP20" s="82">
        <v>1884.454</v>
      </c>
      <c r="AQ20" s="82">
        <v>1900.49</v>
      </c>
      <c r="AR20" s="83">
        <v>2014.6189999999999</v>
      </c>
      <c r="AS20" s="82">
        <v>2050.7849999999999</v>
      </c>
      <c r="AT20" s="82">
        <v>2154.4029999999998</v>
      </c>
      <c r="AU20" s="82">
        <v>2131.127</v>
      </c>
      <c r="AV20" s="82">
        <v>2170.8220000000001</v>
      </c>
      <c r="AW20" s="82">
        <v>2246.3670000000002</v>
      </c>
      <c r="AX20" s="82">
        <v>2297.7109999999998</v>
      </c>
    </row>
    <row r="21" spans="2:68" x14ac:dyDescent="0.3">
      <c r="B21" s="1" t="s">
        <v>15</v>
      </c>
      <c r="C21" s="83">
        <v>1844.0229999999999</v>
      </c>
      <c r="D21" s="83">
        <v>1741.674</v>
      </c>
      <c r="E21" s="83">
        <v>1851.7750000000001</v>
      </c>
      <c r="F21" s="83">
        <v>1781.838</v>
      </c>
      <c r="G21" s="82">
        <v>1857.4469999999999</v>
      </c>
      <c r="H21" s="82">
        <v>1917.4110000000001</v>
      </c>
      <c r="I21" s="82">
        <v>1985.402</v>
      </c>
      <c r="J21" s="82">
        <v>1946.527</v>
      </c>
      <c r="K21" s="82">
        <v>1933.404</v>
      </c>
      <c r="L21" s="82">
        <v>1932.337</v>
      </c>
      <c r="M21" s="82">
        <v>1979.2449999999999</v>
      </c>
      <c r="N21" s="82">
        <v>1956.9159999999999</v>
      </c>
      <c r="O21" s="82">
        <v>1915.309</v>
      </c>
      <c r="P21" s="82">
        <v>1838.06</v>
      </c>
      <c r="Q21" s="82">
        <v>1846.298</v>
      </c>
      <c r="R21" s="82">
        <v>1826.345</v>
      </c>
      <c r="S21" s="82">
        <v>1792.645</v>
      </c>
      <c r="T21" s="82">
        <v>1766.59</v>
      </c>
      <c r="U21" s="82">
        <v>1787.8489999999999</v>
      </c>
      <c r="V21" s="82">
        <v>1862.846</v>
      </c>
      <c r="W21" s="82">
        <v>1814.741</v>
      </c>
      <c r="X21" s="82">
        <v>1813.2159999999999</v>
      </c>
      <c r="Y21" s="82">
        <v>1782.923</v>
      </c>
      <c r="Z21" s="82">
        <v>1842.675</v>
      </c>
      <c r="AA21" s="82">
        <v>1808.8610000000001</v>
      </c>
      <c r="AB21" s="82">
        <v>1809.7570000000001</v>
      </c>
      <c r="AC21" s="82">
        <v>1892.885</v>
      </c>
      <c r="AD21" s="82">
        <v>1931.9580000000001</v>
      </c>
      <c r="AE21" s="82">
        <v>1968.308</v>
      </c>
      <c r="AF21" s="82">
        <v>1934.154</v>
      </c>
      <c r="AG21" s="82">
        <v>1987.979</v>
      </c>
      <c r="AH21" s="82">
        <v>2065.6640000000002</v>
      </c>
      <c r="AI21" s="82">
        <v>1978.8679999999999</v>
      </c>
      <c r="AJ21" s="82">
        <v>1949.904</v>
      </c>
      <c r="AK21" s="82">
        <v>1885.2550000000001</v>
      </c>
      <c r="AL21" s="82">
        <v>1853.2670000000001</v>
      </c>
      <c r="AM21" s="82">
        <v>1770.8209999999999</v>
      </c>
      <c r="AN21" s="82">
        <v>1685.9570000000001</v>
      </c>
      <c r="AO21" s="82">
        <v>1693.578</v>
      </c>
      <c r="AP21" s="82">
        <v>1719.586</v>
      </c>
      <c r="AQ21" s="82">
        <v>1735.672</v>
      </c>
      <c r="AR21" s="83">
        <v>1874.7460000000001</v>
      </c>
      <c r="AS21" s="82">
        <v>1904.6130000000001</v>
      </c>
      <c r="AT21" s="82">
        <v>1896.212</v>
      </c>
      <c r="AU21" s="82">
        <v>1936.925</v>
      </c>
      <c r="AV21" s="82">
        <v>1917.9659999999999</v>
      </c>
      <c r="AW21" s="82">
        <v>2017.511</v>
      </c>
      <c r="AX21" s="82">
        <v>2004.327</v>
      </c>
    </row>
    <row r="22" spans="2:68" x14ac:dyDescent="0.3">
      <c r="B22" s="1" t="s">
        <v>16</v>
      </c>
      <c r="C22" s="83">
        <v>2006.9960000000001</v>
      </c>
      <c r="D22" s="83">
        <v>1938.0060000000001</v>
      </c>
      <c r="E22" s="83">
        <v>2013.7660000000001</v>
      </c>
      <c r="F22" s="83">
        <v>1986.653</v>
      </c>
      <c r="G22" s="82">
        <v>1894.422</v>
      </c>
      <c r="H22" s="82">
        <v>1817.944</v>
      </c>
      <c r="I22" s="82">
        <v>2034.8209999999999</v>
      </c>
      <c r="J22" s="82">
        <v>2168.8739999999998</v>
      </c>
      <c r="K22" s="82">
        <v>2116.4029999999998</v>
      </c>
      <c r="L22" s="82">
        <v>2008.1089999999999</v>
      </c>
      <c r="M22" s="82">
        <v>2086.3270000000002</v>
      </c>
      <c r="N22" s="82">
        <v>2266.0700000000002</v>
      </c>
      <c r="O22" s="82">
        <v>2054.692</v>
      </c>
      <c r="P22" s="82">
        <v>1994.104</v>
      </c>
      <c r="Q22" s="82">
        <v>1996.268</v>
      </c>
      <c r="R22" s="82">
        <v>1996.422</v>
      </c>
      <c r="S22" s="82">
        <v>1858.289</v>
      </c>
      <c r="T22" s="82">
        <v>1852.7809999999999</v>
      </c>
      <c r="U22" s="82">
        <v>1876.818</v>
      </c>
      <c r="V22" s="82">
        <v>1875.221</v>
      </c>
      <c r="W22" s="82">
        <v>1975.989</v>
      </c>
      <c r="X22" s="82">
        <v>1980.114</v>
      </c>
      <c r="Y22" s="82">
        <v>1904.3140000000001</v>
      </c>
      <c r="Z22" s="82">
        <v>1950.096</v>
      </c>
      <c r="AA22" s="82">
        <v>1932.999</v>
      </c>
      <c r="AB22" s="82">
        <v>1996.5170000000001</v>
      </c>
      <c r="AC22" s="82">
        <v>2032.3969999999999</v>
      </c>
      <c r="AD22" s="82">
        <v>2125.2199999999998</v>
      </c>
      <c r="AE22" s="82">
        <v>2098.0500000000002</v>
      </c>
      <c r="AF22" s="82">
        <v>2103.6550000000002</v>
      </c>
      <c r="AG22" s="82">
        <v>2110.4760000000001</v>
      </c>
      <c r="AH22" s="82">
        <v>2306.5320000000002</v>
      </c>
      <c r="AI22" s="82">
        <v>2202.06</v>
      </c>
      <c r="AJ22" s="82">
        <v>2404.83</v>
      </c>
      <c r="AK22" s="82">
        <v>2338.819</v>
      </c>
      <c r="AL22" s="82">
        <v>2345.9659999999999</v>
      </c>
      <c r="AM22" s="82">
        <v>2432.5810000000001</v>
      </c>
      <c r="AN22" s="82">
        <v>2540.7060000000001</v>
      </c>
      <c r="AO22" s="82">
        <v>2110.056</v>
      </c>
      <c r="AP22" s="82">
        <v>2076.9499999999998</v>
      </c>
      <c r="AQ22" s="82">
        <v>2104.7379999999998</v>
      </c>
      <c r="AR22" s="83">
        <v>2038.8910000000001</v>
      </c>
      <c r="AS22" s="82">
        <v>2232.3110000000001</v>
      </c>
      <c r="AT22" s="82">
        <v>2269.8040000000001</v>
      </c>
      <c r="AU22" s="82">
        <v>2228.9899999999998</v>
      </c>
      <c r="AV22" s="82">
        <v>2221.9679999999998</v>
      </c>
      <c r="AW22" s="82">
        <v>2244.1970000000001</v>
      </c>
      <c r="AX22" s="82">
        <v>2434.2359999999999</v>
      </c>
    </row>
    <row r="23" spans="2:68" x14ac:dyDescent="0.3">
      <c r="B23" s="1" t="s">
        <v>17</v>
      </c>
      <c r="C23" s="83">
        <v>1711.097</v>
      </c>
      <c r="D23" s="83">
        <v>1714.171</v>
      </c>
      <c r="E23" s="83">
        <v>1775.7860000000001</v>
      </c>
      <c r="F23" s="83">
        <v>1746.8</v>
      </c>
      <c r="G23" s="82">
        <v>1790.319</v>
      </c>
      <c r="H23" s="82">
        <v>1760.3420000000001</v>
      </c>
      <c r="I23" s="82">
        <v>1901.732</v>
      </c>
      <c r="J23" s="82">
        <v>1878.8219999999999</v>
      </c>
      <c r="K23" s="82">
        <v>1870.923</v>
      </c>
      <c r="L23" s="82">
        <v>1750.645</v>
      </c>
      <c r="M23" s="82">
        <v>1736.8810000000001</v>
      </c>
      <c r="N23" s="82">
        <v>1775.97</v>
      </c>
      <c r="O23" s="82">
        <v>1755.626</v>
      </c>
      <c r="P23" s="82">
        <v>1634.183</v>
      </c>
      <c r="Q23" s="82">
        <v>1634.6110000000001</v>
      </c>
      <c r="R23" s="82">
        <v>1722.6110000000001</v>
      </c>
      <c r="S23" s="82">
        <v>1674.069</v>
      </c>
      <c r="T23" s="82">
        <v>1682.952</v>
      </c>
      <c r="U23" s="82">
        <v>1704.7</v>
      </c>
      <c r="V23" s="82">
        <v>1707.5619999999999</v>
      </c>
      <c r="W23" s="82">
        <v>1716.25</v>
      </c>
      <c r="X23" s="82">
        <v>1709.5740000000001</v>
      </c>
      <c r="Y23" s="82">
        <v>1779.55</v>
      </c>
      <c r="Z23" s="82">
        <v>1793.1120000000001</v>
      </c>
      <c r="AA23" s="82">
        <v>1746.7190000000001</v>
      </c>
      <c r="AB23" s="82">
        <v>1770.2929999999999</v>
      </c>
      <c r="AC23" s="82">
        <v>1751.549</v>
      </c>
      <c r="AD23" s="82">
        <v>1817.9190000000001</v>
      </c>
      <c r="AE23" s="82">
        <v>1849.298</v>
      </c>
      <c r="AF23" s="82">
        <v>1846.518</v>
      </c>
      <c r="AG23" s="82">
        <v>1846.9590000000001</v>
      </c>
      <c r="AH23" s="82">
        <v>1928.903</v>
      </c>
      <c r="AI23" s="82">
        <v>1791.6189999999999</v>
      </c>
      <c r="AJ23" s="82">
        <v>1575.154</v>
      </c>
      <c r="AK23" s="82">
        <v>1686.4649999999999</v>
      </c>
      <c r="AL23" s="82">
        <v>1677.107</v>
      </c>
      <c r="AM23" s="82">
        <v>1693.338</v>
      </c>
      <c r="AN23" s="82">
        <v>1759.21</v>
      </c>
      <c r="AO23" s="82">
        <v>1755.155</v>
      </c>
      <c r="AP23" s="82">
        <v>1657.395</v>
      </c>
      <c r="AQ23" s="82">
        <v>1636.087</v>
      </c>
      <c r="AR23" s="83">
        <v>1626.373</v>
      </c>
      <c r="AS23" s="82">
        <v>1757.548</v>
      </c>
      <c r="AT23" s="82">
        <v>1873.3920000000001</v>
      </c>
      <c r="AU23" s="82">
        <v>1836.2829999999999</v>
      </c>
      <c r="AV23" s="82">
        <v>1840.7929999999999</v>
      </c>
      <c r="AW23" s="82">
        <v>1910.172</v>
      </c>
      <c r="AX23" s="82">
        <v>1916.981</v>
      </c>
    </row>
    <row r="24" spans="2:68" x14ac:dyDescent="0.3">
      <c r="B24" s="1" t="s">
        <v>20</v>
      </c>
      <c r="C24" s="83">
        <v>1669.319</v>
      </c>
      <c r="D24" s="83">
        <v>1587.741</v>
      </c>
      <c r="E24" s="83">
        <v>1590.8969999999999</v>
      </c>
      <c r="F24" s="83">
        <v>1543.4259999999999</v>
      </c>
      <c r="G24" s="82">
        <v>1475.0329999999999</v>
      </c>
      <c r="H24" s="82">
        <v>1644.7940000000001</v>
      </c>
      <c r="I24" s="82">
        <v>1594.941</v>
      </c>
      <c r="J24" s="82">
        <v>1604.65</v>
      </c>
      <c r="K24" s="82">
        <v>1523.548</v>
      </c>
      <c r="L24" s="82">
        <v>1546.673</v>
      </c>
      <c r="M24" s="82">
        <v>1501.771</v>
      </c>
      <c r="N24" s="82">
        <v>1529.8109999999999</v>
      </c>
      <c r="O24" s="82">
        <v>1555.9770000000001</v>
      </c>
      <c r="P24" s="82">
        <v>1486.7760000000001</v>
      </c>
      <c r="Q24" s="82">
        <v>1394.3679999999999</v>
      </c>
      <c r="R24" s="82">
        <v>1395.96</v>
      </c>
      <c r="S24" s="82">
        <v>1416.414</v>
      </c>
      <c r="T24" s="82">
        <v>1344.7239999999999</v>
      </c>
      <c r="U24" s="82">
        <v>1411.559</v>
      </c>
      <c r="V24" s="82">
        <v>1374.356</v>
      </c>
      <c r="W24" s="82">
        <v>1505.7429999999999</v>
      </c>
      <c r="X24" s="82">
        <v>1449.383</v>
      </c>
      <c r="Y24" s="82">
        <v>1574.0619999999999</v>
      </c>
      <c r="Z24" s="82">
        <v>1445.6849999999999</v>
      </c>
      <c r="AA24" s="82">
        <v>1475.88</v>
      </c>
      <c r="AB24" s="82">
        <v>1483.181</v>
      </c>
      <c r="AC24" s="82">
        <v>1690.867</v>
      </c>
      <c r="AD24" s="82">
        <v>1666.9</v>
      </c>
      <c r="AE24" s="82">
        <v>1596.538</v>
      </c>
      <c r="AF24" s="82">
        <v>1686.5309999999999</v>
      </c>
      <c r="AG24" s="82">
        <v>1615.914</v>
      </c>
      <c r="AH24" s="82">
        <v>1641.9949999999999</v>
      </c>
      <c r="AI24" s="82">
        <v>1606.3510000000001</v>
      </c>
      <c r="AJ24" s="82">
        <v>1548.3869999999999</v>
      </c>
      <c r="AK24" s="82">
        <v>1582.117</v>
      </c>
      <c r="AL24" s="82">
        <v>1578.442</v>
      </c>
      <c r="AM24" s="82">
        <v>1246.4069999999999</v>
      </c>
      <c r="AN24" s="82">
        <v>1319.941</v>
      </c>
      <c r="AO24" s="82">
        <v>1326.989</v>
      </c>
      <c r="AP24" s="82">
        <v>1338.171</v>
      </c>
      <c r="AQ24" s="82">
        <v>1311.4549999999999</v>
      </c>
      <c r="AR24" s="83">
        <v>1443.2829999999999</v>
      </c>
      <c r="AS24" s="82">
        <v>1498.26</v>
      </c>
      <c r="AT24" s="82">
        <v>1560.9849999999999</v>
      </c>
      <c r="AU24" s="82">
        <v>1470.7909999999999</v>
      </c>
      <c r="AV24" s="82">
        <v>1594.6859999999999</v>
      </c>
      <c r="AW24" s="82">
        <v>1655.8579999999999</v>
      </c>
      <c r="AX24" s="82">
        <v>1716.665</v>
      </c>
    </row>
    <row r="25" spans="2:68" x14ac:dyDescent="0.3">
      <c r="B25" s="1" t="s">
        <v>18</v>
      </c>
      <c r="C25" s="83">
        <v>1702.529</v>
      </c>
      <c r="D25" s="83">
        <v>1607.722</v>
      </c>
      <c r="E25" s="83">
        <v>1657.65</v>
      </c>
      <c r="F25" s="83">
        <v>1665.873</v>
      </c>
      <c r="G25" s="82">
        <v>1620.9359999999999</v>
      </c>
      <c r="H25" s="82">
        <v>1647.3130000000001</v>
      </c>
      <c r="I25" s="82">
        <v>1711.2270000000001</v>
      </c>
      <c r="J25" s="82">
        <v>1703.288</v>
      </c>
      <c r="K25" s="82">
        <v>1653.163</v>
      </c>
      <c r="L25" s="82">
        <v>1682.2909999999999</v>
      </c>
      <c r="M25" s="82">
        <v>1679.973</v>
      </c>
      <c r="N25" s="82">
        <v>1695.9469999999999</v>
      </c>
      <c r="O25" s="82">
        <v>1578.277</v>
      </c>
      <c r="P25" s="82">
        <v>1581.635</v>
      </c>
      <c r="Q25" s="82">
        <v>1576.4960000000001</v>
      </c>
      <c r="R25" s="82">
        <v>1491.4949999999999</v>
      </c>
      <c r="S25" s="82">
        <v>1489.241</v>
      </c>
      <c r="T25" s="82">
        <v>1537.825</v>
      </c>
      <c r="U25" s="82">
        <v>1505.701</v>
      </c>
      <c r="V25" s="82">
        <v>1498.056</v>
      </c>
      <c r="W25" s="82">
        <v>1527.607</v>
      </c>
      <c r="X25" s="82">
        <v>1601.114</v>
      </c>
      <c r="Y25" s="82">
        <v>1610.9939999999999</v>
      </c>
      <c r="Z25" s="82">
        <v>1648.413</v>
      </c>
      <c r="AA25" s="82">
        <v>1635.096</v>
      </c>
      <c r="AB25" s="82">
        <v>1679.0329999999999</v>
      </c>
      <c r="AC25" s="82">
        <v>1634.338</v>
      </c>
      <c r="AD25" s="82">
        <v>1664.9960000000001</v>
      </c>
      <c r="AE25" s="82">
        <v>1672.1030000000001</v>
      </c>
      <c r="AF25" s="82">
        <v>1538.3040000000001</v>
      </c>
      <c r="AG25" s="82">
        <v>1570.64</v>
      </c>
      <c r="AH25" s="82">
        <v>1585.9359999999999</v>
      </c>
      <c r="AI25" s="82">
        <v>1500.9549999999999</v>
      </c>
      <c r="AJ25" s="82">
        <v>1350.4380000000001</v>
      </c>
      <c r="AK25" s="82">
        <v>1369.2940000000001</v>
      </c>
      <c r="AL25" s="82">
        <v>1341.5740000000001</v>
      </c>
      <c r="AM25" s="82">
        <v>1405.652</v>
      </c>
      <c r="AN25" s="82">
        <v>1442.6279999999999</v>
      </c>
      <c r="AO25" s="82">
        <v>1482.1669999999999</v>
      </c>
      <c r="AP25" s="82">
        <v>1472.7190000000001</v>
      </c>
      <c r="AQ25" s="82">
        <v>1496.5509999999999</v>
      </c>
      <c r="AR25" s="83">
        <v>1542.982</v>
      </c>
      <c r="AS25" s="82">
        <v>1738.0409999999999</v>
      </c>
      <c r="AT25" s="82">
        <v>1834.519</v>
      </c>
      <c r="AU25" s="82">
        <v>1907.5350000000001</v>
      </c>
      <c r="AV25" s="82">
        <v>1937.873</v>
      </c>
      <c r="AW25" s="82">
        <v>1852.068</v>
      </c>
      <c r="AX25" s="82">
        <v>1793.0329999999999</v>
      </c>
    </row>
    <row r="26" spans="2:68" x14ac:dyDescent="0.3">
      <c r="B26" s="1" t="s">
        <v>19</v>
      </c>
      <c r="C26" s="83">
        <v>2601.2269999999999</v>
      </c>
      <c r="D26" s="83">
        <v>2587.5329999999999</v>
      </c>
      <c r="E26" s="83">
        <v>2581.491</v>
      </c>
      <c r="F26" s="83">
        <v>2672.02</v>
      </c>
      <c r="G26" s="82">
        <v>2602.0210000000002</v>
      </c>
      <c r="H26" s="82">
        <v>2708.4290000000001</v>
      </c>
      <c r="I26" s="82">
        <v>2691.2040000000002</v>
      </c>
      <c r="J26" s="82">
        <v>2758.7669999999998</v>
      </c>
      <c r="K26" s="82">
        <v>2513.855</v>
      </c>
      <c r="L26" s="82">
        <v>2486.3670000000002</v>
      </c>
      <c r="M26" s="82">
        <v>2426.203</v>
      </c>
      <c r="N26" s="82">
        <v>2451.13</v>
      </c>
      <c r="O26" s="82">
        <v>2490.5459999999998</v>
      </c>
      <c r="P26" s="82">
        <v>2577.857</v>
      </c>
      <c r="Q26" s="82">
        <v>2490.6799999999998</v>
      </c>
      <c r="R26" s="82">
        <v>2522.2959999999998</v>
      </c>
      <c r="S26" s="82">
        <v>2428.527</v>
      </c>
      <c r="T26" s="82">
        <v>2437.56</v>
      </c>
      <c r="U26" s="82">
        <v>2449.2809999999999</v>
      </c>
      <c r="V26" s="82">
        <v>2364.3330000000001</v>
      </c>
      <c r="W26" s="82">
        <v>2294.654</v>
      </c>
      <c r="X26" s="82">
        <v>2383.63</v>
      </c>
      <c r="Y26" s="82">
        <v>2367.33</v>
      </c>
      <c r="Z26" s="82">
        <v>2432.0529999999999</v>
      </c>
      <c r="AA26" s="82">
        <v>2503.85</v>
      </c>
      <c r="AB26" s="82">
        <v>2447.4270000000001</v>
      </c>
      <c r="AC26" s="82">
        <v>2440.7620000000002</v>
      </c>
      <c r="AD26" s="82">
        <v>2529.3290000000002</v>
      </c>
      <c r="AE26" s="82">
        <v>2505.4670000000001</v>
      </c>
      <c r="AF26" s="82">
        <v>2420.4699999999998</v>
      </c>
      <c r="AG26" s="82">
        <v>2393.6280000000002</v>
      </c>
      <c r="AH26" s="82">
        <v>2456.5120000000002</v>
      </c>
      <c r="AI26" s="82">
        <v>2293.9589999999998</v>
      </c>
      <c r="AJ26" s="82">
        <v>2123</v>
      </c>
      <c r="AK26" s="82">
        <v>2242.2420000000002</v>
      </c>
      <c r="AL26" s="82">
        <v>2334.971</v>
      </c>
      <c r="AM26" s="82">
        <v>2358.6469999999999</v>
      </c>
      <c r="AN26" s="82">
        <v>2321.1860000000001</v>
      </c>
      <c r="AO26" s="82">
        <v>2205.9369999999999</v>
      </c>
      <c r="AP26" s="82">
        <v>2267.7939999999999</v>
      </c>
      <c r="AQ26" s="82">
        <v>2245.1999999999998</v>
      </c>
      <c r="AR26" s="83">
        <v>2360.2179999999998</v>
      </c>
      <c r="AS26" s="82">
        <v>2607.23</v>
      </c>
      <c r="AT26" s="82">
        <v>2572.2399999999998</v>
      </c>
      <c r="AU26" s="82">
        <v>2502.7199999999998</v>
      </c>
      <c r="AV26" s="82">
        <v>2523.5369999999998</v>
      </c>
      <c r="AW26" s="82">
        <v>2514.3240000000001</v>
      </c>
      <c r="AX26" s="82">
        <v>2580.1480000000001</v>
      </c>
    </row>
    <row r="27" spans="2:68" x14ac:dyDescent="0.3">
      <c r="B27" s="1" t="s">
        <v>58</v>
      </c>
      <c r="C27" s="83">
        <v>1553.7329999999999</v>
      </c>
      <c r="D27" s="83">
        <v>1565.1569999999999</v>
      </c>
      <c r="E27" s="83">
        <v>1581.76</v>
      </c>
      <c r="F27" s="83">
        <v>1591.7639999999999</v>
      </c>
      <c r="G27" s="82">
        <v>1599.556</v>
      </c>
      <c r="H27" s="82">
        <v>1639.829</v>
      </c>
      <c r="I27" s="82">
        <v>1679.0219999999999</v>
      </c>
      <c r="J27" s="82">
        <v>1670.9010000000001</v>
      </c>
      <c r="K27" s="82">
        <v>1700.3530000000001</v>
      </c>
      <c r="L27" s="82">
        <v>1690.1179999999999</v>
      </c>
      <c r="M27" s="82">
        <v>1705.308</v>
      </c>
      <c r="N27" s="82">
        <v>1693.752</v>
      </c>
      <c r="O27" s="82">
        <v>1669.433</v>
      </c>
      <c r="P27" s="82">
        <v>1678.991</v>
      </c>
      <c r="Q27" s="82">
        <v>1655.6369999999999</v>
      </c>
      <c r="R27" s="82">
        <v>1629.4770000000001</v>
      </c>
      <c r="S27" s="82">
        <v>1623.1030000000001</v>
      </c>
      <c r="T27" s="82">
        <v>1598.329</v>
      </c>
      <c r="U27" s="82">
        <v>1593.7080000000001</v>
      </c>
      <c r="V27" s="82">
        <v>1614.1030000000001</v>
      </c>
      <c r="W27" s="82">
        <v>1609.1379999999999</v>
      </c>
      <c r="X27" s="82">
        <v>1594.9390000000001</v>
      </c>
      <c r="Y27" s="82">
        <v>1620.8140000000001</v>
      </c>
      <c r="Z27" s="82">
        <v>1653.0509999999999</v>
      </c>
      <c r="AA27" s="82">
        <v>1647.36</v>
      </c>
      <c r="AB27" s="82">
        <v>1656.846</v>
      </c>
      <c r="AC27" s="82">
        <v>1675.942</v>
      </c>
      <c r="AD27" s="82">
        <v>1702.9690000000001</v>
      </c>
      <c r="AE27" s="82">
        <v>1692.752</v>
      </c>
      <c r="AF27" s="82">
        <v>1688.671</v>
      </c>
      <c r="AG27" s="82">
        <v>1703.125</v>
      </c>
      <c r="AH27" s="82">
        <v>1743.769</v>
      </c>
      <c r="AI27" s="82">
        <v>1707.6579999999999</v>
      </c>
      <c r="AJ27" s="82">
        <v>1578.7750000000001</v>
      </c>
      <c r="AK27" s="82">
        <v>1580.3489999999999</v>
      </c>
      <c r="AL27" s="82">
        <v>1570.462</v>
      </c>
      <c r="AM27" s="82">
        <v>1571.2070000000001</v>
      </c>
      <c r="AN27" s="82">
        <v>1578.9469999999999</v>
      </c>
      <c r="AO27" s="82">
        <v>1551.623</v>
      </c>
      <c r="AP27" s="82">
        <v>1532.152</v>
      </c>
      <c r="AQ27" s="82">
        <v>1523.239</v>
      </c>
      <c r="AR27" s="83">
        <v>1596.549</v>
      </c>
      <c r="AS27" s="82">
        <v>1661.952</v>
      </c>
      <c r="AT27" s="82">
        <v>1721.0440000000001</v>
      </c>
      <c r="AU27" s="82">
        <v>1716.75</v>
      </c>
      <c r="AV27" s="82">
        <v>1722.42</v>
      </c>
      <c r="AW27" s="82">
        <v>1773.1279999999999</v>
      </c>
      <c r="AX27" s="82">
        <v>1801.6020000000001</v>
      </c>
    </row>
    <row r="28" spans="2:68" x14ac:dyDescent="0.3">
      <c r="B28" s="1" t="s">
        <v>56</v>
      </c>
      <c r="C28" s="83">
        <v>1208.6210000000001</v>
      </c>
      <c r="D28" s="83">
        <v>1225.0409999999999</v>
      </c>
      <c r="E28" s="83">
        <v>1240.7550000000001</v>
      </c>
      <c r="F28" s="83">
        <v>1238.172</v>
      </c>
      <c r="G28" s="90">
        <v>1242.5889999999999</v>
      </c>
      <c r="H28" s="90">
        <v>1269.366</v>
      </c>
      <c r="I28" s="90">
        <v>1293.7370000000001</v>
      </c>
      <c r="J28" s="90">
        <v>1289.1849999999999</v>
      </c>
      <c r="K28" s="91">
        <v>1304.3900000000001</v>
      </c>
      <c r="L28" s="91">
        <v>1301.354</v>
      </c>
      <c r="M28" s="91">
        <v>1315.088</v>
      </c>
      <c r="N28" s="91">
        <v>1317.6389999999999</v>
      </c>
      <c r="O28" s="83">
        <v>1299.06</v>
      </c>
      <c r="P28" s="83">
        <v>1295.1990000000001</v>
      </c>
      <c r="Q28" s="83">
        <v>1278.0029999999999</v>
      </c>
      <c r="R28" s="83">
        <v>1260.212</v>
      </c>
      <c r="S28" s="83">
        <v>1239.7470000000001</v>
      </c>
      <c r="T28" s="83">
        <v>1223.8499999999999</v>
      </c>
      <c r="U28" s="83">
        <v>1221.3599999999999</v>
      </c>
      <c r="V28" s="83">
        <v>1233.5609999999999</v>
      </c>
      <c r="W28" s="83">
        <v>1226.7650000000001</v>
      </c>
      <c r="X28" s="83">
        <v>1231.2190000000001</v>
      </c>
      <c r="Y28" s="83">
        <v>1247.396</v>
      </c>
      <c r="Z28" s="83">
        <v>1269.43</v>
      </c>
      <c r="AA28" s="83">
        <v>1256.95</v>
      </c>
      <c r="AB28" s="83">
        <v>1266.105</v>
      </c>
      <c r="AC28" s="83">
        <v>1278.799</v>
      </c>
      <c r="AD28" s="83">
        <v>1296.152</v>
      </c>
      <c r="AE28" s="83">
        <v>1287.2829999999999</v>
      </c>
      <c r="AF28" s="83">
        <v>1290.027</v>
      </c>
      <c r="AG28" s="83">
        <v>1298.971</v>
      </c>
      <c r="AH28" s="83">
        <v>1320.337</v>
      </c>
      <c r="AI28" s="83">
        <v>1300.46</v>
      </c>
      <c r="AJ28" s="83">
        <v>1221.058</v>
      </c>
      <c r="AK28" s="83">
        <v>1221.2149999999999</v>
      </c>
      <c r="AL28" s="83">
        <v>1224.587</v>
      </c>
      <c r="AM28" s="83">
        <v>1210.557</v>
      </c>
      <c r="AN28" s="83">
        <v>1206.2560000000001</v>
      </c>
      <c r="AO28" s="83">
        <v>1202.8599999999999</v>
      </c>
      <c r="AP28" s="83">
        <v>1193.865</v>
      </c>
      <c r="AQ28" s="83">
        <v>1203.865</v>
      </c>
      <c r="AR28" s="83">
        <v>1254.934</v>
      </c>
      <c r="AS28" s="83">
        <v>1312.761</v>
      </c>
      <c r="AT28" s="83">
        <v>1337.796</v>
      </c>
      <c r="AU28" s="83">
        <v>1324.557</v>
      </c>
      <c r="AV28" s="83">
        <v>1335.5920000000001</v>
      </c>
      <c r="AW28" s="83">
        <v>1369.4110000000001</v>
      </c>
      <c r="AX28" s="83">
        <v>1395.511</v>
      </c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8"/>
      <c r="BJ28" s="28"/>
      <c r="BK28" s="28"/>
      <c r="BL28" s="28"/>
      <c r="BM28" s="28"/>
      <c r="BN28" s="28"/>
      <c r="BO28" s="28"/>
      <c r="BP28" s="28"/>
    </row>
    <row r="29" spans="2:68" x14ac:dyDescent="0.3">
      <c r="AI29" s="25"/>
      <c r="AJ29" s="20"/>
      <c r="AK29" s="25"/>
      <c r="AL29" s="76"/>
      <c r="AM29" s="25"/>
      <c r="AN29" s="25"/>
    </row>
    <row r="30" spans="2:68" x14ac:dyDescent="0.3">
      <c r="AM30" s="25"/>
      <c r="AN30" s="25"/>
    </row>
    <row r="32" spans="2:68" x14ac:dyDescent="0.3">
      <c r="B32" s="9" t="s">
        <v>86</v>
      </c>
      <c r="C32" s="9"/>
      <c r="D32" s="9"/>
      <c r="E32" s="9"/>
      <c r="F32" s="9"/>
      <c r="G32" s="9"/>
    </row>
    <row r="33" spans="2:48" x14ac:dyDescent="0.3"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</row>
    <row r="34" spans="2:48" ht="28.8" x14ac:dyDescent="0.3">
      <c r="B34" s="15"/>
      <c r="C34" s="16" t="s">
        <v>24</v>
      </c>
      <c r="D34" s="16" t="s">
        <v>25</v>
      </c>
      <c r="E34" s="16" t="s">
        <v>26</v>
      </c>
      <c r="F34" s="16" t="s">
        <v>27</v>
      </c>
      <c r="G34" s="16" t="s">
        <v>28</v>
      </c>
      <c r="H34" s="74" t="s">
        <v>29</v>
      </c>
      <c r="I34" s="16" t="s">
        <v>30</v>
      </c>
      <c r="J34" s="16" t="s">
        <v>31</v>
      </c>
      <c r="K34" s="16" t="s">
        <v>32</v>
      </c>
      <c r="L34" s="16" t="s">
        <v>33</v>
      </c>
      <c r="M34" s="16" t="s">
        <v>34</v>
      </c>
      <c r="N34" s="16" t="s">
        <v>35</v>
      </c>
      <c r="O34" s="16" t="s">
        <v>36</v>
      </c>
      <c r="P34" s="16" t="s">
        <v>37</v>
      </c>
      <c r="Q34" s="16" t="s">
        <v>38</v>
      </c>
      <c r="R34" s="16" t="s">
        <v>39</v>
      </c>
      <c r="S34" s="16" t="s">
        <v>40</v>
      </c>
      <c r="T34" s="16" t="s">
        <v>41</v>
      </c>
      <c r="U34" s="16" t="s">
        <v>42</v>
      </c>
      <c r="V34" s="16" t="s">
        <v>43</v>
      </c>
      <c r="W34" s="16" t="s">
        <v>44</v>
      </c>
      <c r="X34" s="16" t="s">
        <v>45</v>
      </c>
      <c r="Y34" s="16" t="s">
        <v>46</v>
      </c>
      <c r="Z34" s="16" t="s">
        <v>47</v>
      </c>
      <c r="AA34" s="48" t="s">
        <v>48</v>
      </c>
      <c r="AB34" s="48" t="s">
        <v>49</v>
      </c>
      <c r="AC34" s="48" t="s">
        <v>50</v>
      </c>
      <c r="AD34" s="48" t="s">
        <v>51</v>
      </c>
      <c r="AE34" s="48" t="s">
        <v>52</v>
      </c>
      <c r="AF34" s="77" t="s">
        <v>53</v>
      </c>
      <c r="AG34" s="77" t="s">
        <v>54</v>
      </c>
      <c r="AH34" s="77" t="s">
        <v>90</v>
      </c>
      <c r="AI34" s="77" t="s">
        <v>91</v>
      </c>
      <c r="AJ34" s="77" t="s">
        <v>93</v>
      </c>
      <c r="AK34" s="77" t="s">
        <v>96</v>
      </c>
      <c r="AL34" s="77" t="s">
        <v>97</v>
      </c>
      <c r="AM34" s="77" t="s">
        <v>99</v>
      </c>
      <c r="AN34" s="77" t="s">
        <v>100</v>
      </c>
      <c r="AO34" s="77" t="s">
        <v>101</v>
      </c>
      <c r="AP34" s="77" t="s">
        <v>105</v>
      </c>
      <c r="AQ34" s="74" t="s">
        <v>112</v>
      </c>
      <c r="AR34" s="74" t="s">
        <v>114</v>
      </c>
      <c r="AS34" s="74" t="s">
        <v>113</v>
      </c>
      <c r="AT34" s="74" t="s">
        <v>115</v>
      </c>
      <c r="AU34" s="74" t="s">
        <v>116</v>
      </c>
    </row>
    <row r="35" spans="2:48" x14ac:dyDescent="0.3">
      <c r="B35" s="14" t="s">
        <v>0</v>
      </c>
      <c r="C35" s="64">
        <f t="shared" ref="C35:C58" si="0">SUM(C5:F5)/4</f>
        <v>1208.27225</v>
      </c>
      <c r="D35" s="64">
        <f t="shared" ref="D35:AL35" si="1">SUM(D5:G5)/4</f>
        <v>1205.9302500000001</v>
      </c>
      <c r="E35" s="64">
        <f t="shared" si="1"/>
        <v>1203.4479999999999</v>
      </c>
      <c r="F35" s="64">
        <f t="shared" si="1"/>
        <v>1202.6972500000002</v>
      </c>
      <c r="G35" s="64">
        <f t="shared" si="1"/>
        <v>1222.90825</v>
      </c>
      <c r="H35" s="27">
        <f t="shared" si="1"/>
        <v>1217.8485000000001</v>
      </c>
      <c r="I35" s="64">
        <f t="shared" si="1"/>
        <v>1224.0304999999998</v>
      </c>
      <c r="J35" s="64">
        <f t="shared" si="1"/>
        <v>1234.0127499999999</v>
      </c>
      <c r="K35" s="64">
        <f t="shared" si="1"/>
        <v>1207.49675</v>
      </c>
      <c r="L35" s="64">
        <f t="shared" si="1"/>
        <v>1194.3364999999999</v>
      </c>
      <c r="M35" s="64">
        <f t="shared" si="1"/>
        <v>1163.8209999999999</v>
      </c>
      <c r="N35" s="64">
        <f t="shared" si="1"/>
        <v>1131.683</v>
      </c>
      <c r="O35" s="64">
        <f t="shared" si="1"/>
        <v>1120.8015</v>
      </c>
      <c r="P35" s="64">
        <f t="shared" si="1"/>
        <v>1100.5617500000001</v>
      </c>
      <c r="Q35" s="64">
        <f t="shared" si="1"/>
        <v>1095.2605000000001</v>
      </c>
      <c r="R35" s="64">
        <f t="shared" si="1"/>
        <v>1068.8805500000001</v>
      </c>
      <c r="S35" s="64">
        <f t="shared" si="1"/>
        <v>1022.023</v>
      </c>
      <c r="T35" s="64">
        <f t="shared" si="1"/>
        <v>1007.5453249999999</v>
      </c>
      <c r="U35" s="64">
        <f t="shared" si="1"/>
        <v>1006.241325</v>
      </c>
      <c r="V35" s="64">
        <f t="shared" si="1"/>
        <v>1025.830275</v>
      </c>
      <c r="W35" s="64">
        <f t="shared" si="1"/>
        <v>1081.7205749999998</v>
      </c>
      <c r="X35" s="64">
        <f t="shared" si="1"/>
        <v>1093.461</v>
      </c>
      <c r="Y35" s="64">
        <f t="shared" si="1"/>
        <v>1082.125</v>
      </c>
      <c r="Z35" s="64">
        <f t="shared" si="1"/>
        <v>1064.0610000000001</v>
      </c>
      <c r="AA35" s="65">
        <f t="shared" si="1"/>
        <v>1014.204775</v>
      </c>
      <c r="AB35" s="65">
        <f t="shared" si="1"/>
        <v>1003.261025</v>
      </c>
      <c r="AC35" s="65">
        <f t="shared" si="1"/>
        <v>999.295525</v>
      </c>
      <c r="AD35" s="65">
        <f t="shared" si="1"/>
        <v>1014.7457750000001</v>
      </c>
      <c r="AE35" s="65">
        <f t="shared" si="1"/>
        <v>1031.68325</v>
      </c>
      <c r="AF35" s="78">
        <f t="shared" si="1"/>
        <v>1037.23125</v>
      </c>
      <c r="AG35" s="78">
        <f t="shared" si="1"/>
        <v>1046.652</v>
      </c>
      <c r="AH35" s="78">
        <f t="shared" si="1"/>
        <v>1030.83925</v>
      </c>
      <c r="AI35" s="78">
        <f t="shared" si="1"/>
        <v>1022.5005000000001</v>
      </c>
      <c r="AJ35" s="78">
        <f t="shared" si="1"/>
        <v>982.85042500000009</v>
      </c>
      <c r="AK35" s="78">
        <f t="shared" si="1"/>
        <v>948.26355000000001</v>
      </c>
      <c r="AL35" s="78">
        <f t="shared" si="1"/>
        <v>921.87222499999996</v>
      </c>
      <c r="AM35" s="78">
        <f>SUM(AM5:AP5)/4</f>
        <v>899.36435000000006</v>
      </c>
      <c r="AN35" s="78">
        <f>SUM(AN5:AQ5)/4</f>
        <v>928.93405000000007</v>
      </c>
      <c r="AO35" s="78">
        <f>SUM(AO5:AR5)/4</f>
        <v>958.7009250000001</v>
      </c>
      <c r="AP35" s="78">
        <f t="shared" ref="AP35:AP57" si="2">SUM(AP5:AS5)/4</f>
        <v>1004.4504999999999</v>
      </c>
      <c r="AQ35" s="78">
        <f t="shared" ref="AQ35:AQ58" si="3">SUM(AQ5:AT5)/4</f>
        <v>1044.460875</v>
      </c>
      <c r="AR35" s="78">
        <f t="shared" ref="AR35:AR58" si="4">SUM(AR5:AU5)/4</f>
        <v>1050.12625</v>
      </c>
      <c r="AS35" s="78">
        <f t="shared" ref="AS35:AS58" si="5">SUM(AS5:AV5)/4</f>
        <v>1045.0162499999999</v>
      </c>
      <c r="AT35" s="78">
        <f t="shared" ref="AT35:AT58" si="6">SUM(AT5:AW5)/4</f>
        <v>1027.5384999999999</v>
      </c>
      <c r="AU35" s="78">
        <f t="shared" ref="AU35:AU58" si="7">SUM(AU5:AX5)/4</f>
        <v>1032.89975</v>
      </c>
      <c r="AV35" s="28"/>
    </row>
    <row r="36" spans="2:48" x14ac:dyDescent="0.3">
      <c r="B36" s="14" t="s">
        <v>1</v>
      </c>
      <c r="C36" s="64">
        <f t="shared" si="0"/>
        <v>984.50689999999997</v>
      </c>
      <c r="D36" s="64">
        <f t="shared" ref="D36:D57" si="8">SUM(D6:G6)/4</f>
        <v>993.428225</v>
      </c>
      <c r="E36" s="64">
        <f t="shared" ref="E36:E57" si="9">SUM(E6:H6)/4</f>
        <v>1018.3987500000001</v>
      </c>
      <c r="F36" s="64">
        <f t="shared" ref="F36:F57" si="10">SUM(F6:I6)/4</f>
        <v>1051.4243000000001</v>
      </c>
      <c r="G36" s="64">
        <f t="shared" ref="G36:G57" si="11">SUM(G6:J6)/4</f>
        <v>1080.27025</v>
      </c>
      <c r="H36" s="27">
        <f t="shared" ref="H36:H57" si="12">SUM(H6:K6)/4</f>
        <v>1116.3797500000001</v>
      </c>
      <c r="I36" s="64">
        <f t="shared" ref="I36:I57" si="13">SUM(I6:L6)/4</f>
        <v>1120.6010000000001</v>
      </c>
      <c r="J36" s="64">
        <f t="shared" ref="J36:J57" si="14">SUM(J6:M6)/4</f>
        <v>1097.9340000000002</v>
      </c>
      <c r="K36" s="64">
        <f t="shared" ref="K36:K57" si="15">SUM(K6:N6)/4</f>
        <v>1080.0329999999999</v>
      </c>
      <c r="L36" s="64">
        <f t="shared" ref="L36:L57" si="16">SUM(L6:O6)/4</f>
        <v>1031.123975</v>
      </c>
      <c r="M36" s="64">
        <f t="shared" ref="M36:M57" si="17">SUM(M6:P6)/4</f>
        <v>981.59037499999999</v>
      </c>
      <c r="N36" s="64">
        <f t="shared" ref="N36:N57" si="18">SUM(N6:Q6)/4</f>
        <v>964.54077500000005</v>
      </c>
      <c r="O36" s="64">
        <f t="shared" ref="O36:O57" si="19">SUM(O6:R6)/4</f>
        <v>947.5299</v>
      </c>
      <c r="P36" s="64">
        <f t="shared" ref="P36:P57" si="20">SUM(P6:S6)/4</f>
        <v>952.38104999999996</v>
      </c>
      <c r="Q36" s="64">
        <f t="shared" ref="Q36:Q57" si="21">SUM(Q6:T6)/4</f>
        <v>972.99360000000013</v>
      </c>
      <c r="R36" s="64">
        <f t="shared" ref="R36:R57" si="22">SUM(R6:U6)/4</f>
        <v>979.77960000000007</v>
      </c>
      <c r="S36" s="64">
        <f t="shared" ref="S36:S57" si="23">SUM(S6:V6)/4</f>
        <v>980.38945000000001</v>
      </c>
      <c r="T36" s="64">
        <f t="shared" ref="T36:T57" si="24">SUM(T6:W6)/4</f>
        <v>981.84977500000002</v>
      </c>
      <c r="U36" s="64">
        <f t="shared" ref="U36:U57" si="25">SUM(U6:X6)/4</f>
        <v>977.51655000000005</v>
      </c>
      <c r="V36" s="64">
        <f t="shared" ref="V36:V57" si="26">SUM(V6:Y6)/4</f>
        <v>999.02089999999998</v>
      </c>
      <c r="W36" s="64">
        <f t="shared" ref="W36:W57" si="27">SUM(W6:Z6)/4</f>
        <v>1028.5081749999999</v>
      </c>
      <c r="X36" s="64">
        <f t="shared" ref="X36:X57" si="28">SUM(X6:AA6)/4</f>
        <v>1076.024975</v>
      </c>
      <c r="Y36" s="64">
        <f t="shared" ref="Y36:Y57" si="29">SUM(Y6:AB6)/4</f>
        <v>1129.402</v>
      </c>
      <c r="Z36" s="64">
        <f t="shared" ref="Z36:Z57" si="30">SUM(Z6:AC6)/4</f>
        <v>1158.1795</v>
      </c>
      <c r="AA36" s="65">
        <f t="shared" ref="AA36:AA57" si="31">SUM(AA6:AD6)/4</f>
        <v>1193.2365</v>
      </c>
      <c r="AB36" s="65">
        <f t="shared" ref="AB36:AB57" si="32">SUM(AB6:AE6)/4</f>
        <v>1194.45625</v>
      </c>
      <c r="AC36" s="65">
        <f t="shared" ref="AC36:AC57" si="33">SUM(AC6:AF6)/4</f>
        <v>1183.4674999999997</v>
      </c>
      <c r="AD36" s="65">
        <f t="shared" ref="AD36:AD57" si="34">SUM(AD6:AG6)/4</f>
        <v>1175.655</v>
      </c>
      <c r="AE36" s="65">
        <f t="shared" ref="AE36:AE57" si="35">SUM(AE6:AH6)/4</f>
        <v>1187.0645</v>
      </c>
      <c r="AF36" s="78">
        <f t="shared" ref="AF36:AF57" si="36">SUM(AF6:AI6)/4</f>
        <v>1181.7537500000001</v>
      </c>
      <c r="AG36" s="78">
        <f t="shared" ref="AG36:AG57" si="37">SUM(AG6:AJ6)/4</f>
        <v>1204.88175</v>
      </c>
      <c r="AH36" s="78">
        <f t="shared" ref="AH36:AH57" si="38">SUM(AH6:AK6)/4</f>
        <v>1197.942</v>
      </c>
      <c r="AI36" s="78">
        <f t="shared" ref="AI36:AI57" si="39">SUM(AI6:AL6)/4</f>
        <v>1180.3495</v>
      </c>
      <c r="AJ36" s="78">
        <f t="shared" ref="AJ36:AJ57" si="40">SUM(AJ6:AM6)/4</f>
        <v>1211.2574999999999</v>
      </c>
      <c r="AK36" s="78">
        <f t="shared" ref="AK36:AK57" si="41">SUM(AK6:AN6)/4</f>
        <v>1206.0597499999999</v>
      </c>
      <c r="AL36" s="78">
        <f t="shared" ref="AL36:AL57" si="42">SUM(AL6:AO6)/4</f>
        <v>1240.3015</v>
      </c>
      <c r="AM36" s="78">
        <f t="shared" ref="AM36:AM57" si="43">SUM(AM6:AP6)/4</f>
        <v>1222.3477499999999</v>
      </c>
      <c r="AN36" s="78">
        <f t="shared" ref="AN36:AN57" si="44">SUM(AN6:AQ6)/4</f>
        <v>1190.1322500000001</v>
      </c>
      <c r="AO36" s="78">
        <f t="shared" ref="AO36:AO56" si="45">SUM(AO6:AR6)/4</f>
        <v>1215.6125</v>
      </c>
      <c r="AP36" s="78">
        <f t="shared" si="2"/>
        <v>1222.683</v>
      </c>
      <c r="AQ36" s="78">
        <f t="shared" si="3"/>
        <v>1282.51675</v>
      </c>
      <c r="AR36" s="78">
        <f t="shared" si="4"/>
        <v>1312.06675</v>
      </c>
      <c r="AS36" s="78">
        <f t="shared" si="5"/>
        <v>1317.93525</v>
      </c>
      <c r="AT36" s="78">
        <f t="shared" si="6"/>
        <v>1317.2365</v>
      </c>
      <c r="AU36" s="78">
        <f t="shared" si="7"/>
        <v>1333.1079999999999</v>
      </c>
      <c r="AV36" s="28"/>
    </row>
    <row r="37" spans="2:48" x14ac:dyDescent="0.3">
      <c r="B37" s="14" t="s">
        <v>2</v>
      </c>
      <c r="C37" s="64">
        <f t="shared" si="0"/>
        <v>1040.5645</v>
      </c>
      <c r="D37" s="64">
        <f t="shared" si="8"/>
        <v>1032.9721249999998</v>
      </c>
      <c r="E37" s="64">
        <f t="shared" si="9"/>
        <v>1034.2048749999999</v>
      </c>
      <c r="F37" s="64">
        <f t="shared" si="10"/>
        <v>1057.1601249999999</v>
      </c>
      <c r="G37" s="64">
        <f t="shared" si="11"/>
        <v>1080.652875</v>
      </c>
      <c r="H37" s="27">
        <f t="shared" si="12"/>
        <v>1133.5037500000001</v>
      </c>
      <c r="I37" s="64">
        <f t="shared" si="13"/>
        <v>1179.6949999999999</v>
      </c>
      <c r="J37" s="64">
        <f t="shared" si="14"/>
        <v>1219.8364999999999</v>
      </c>
      <c r="K37" s="64">
        <f t="shared" si="15"/>
        <v>1221.68075</v>
      </c>
      <c r="L37" s="64">
        <f t="shared" si="16"/>
        <v>1213.5574999999999</v>
      </c>
      <c r="M37" s="64">
        <f t="shared" si="17"/>
        <v>1189.1737499999999</v>
      </c>
      <c r="N37" s="64">
        <f t="shared" si="18"/>
        <v>1145.9349999999999</v>
      </c>
      <c r="O37" s="64">
        <f t="shared" si="19"/>
        <v>1132.55125</v>
      </c>
      <c r="P37" s="64">
        <f t="shared" si="20"/>
        <v>1109.9025000000001</v>
      </c>
      <c r="Q37" s="64">
        <f t="shared" si="21"/>
        <v>1134.2772499999999</v>
      </c>
      <c r="R37" s="64">
        <f t="shared" si="22"/>
        <v>1142.066</v>
      </c>
      <c r="S37" s="64">
        <f t="shared" si="23"/>
        <v>1143.6032499999999</v>
      </c>
      <c r="T37" s="64">
        <f t="shared" si="24"/>
        <v>1183.5382499999998</v>
      </c>
      <c r="U37" s="64">
        <f t="shared" si="25"/>
        <v>1198.2402499999998</v>
      </c>
      <c r="V37" s="64">
        <f t="shared" si="26"/>
        <v>1220.0797499999999</v>
      </c>
      <c r="W37" s="64">
        <f t="shared" si="27"/>
        <v>1192.8532499999999</v>
      </c>
      <c r="X37" s="64">
        <f t="shared" si="28"/>
        <v>1155.3314999999998</v>
      </c>
      <c r="Y37" s="64">
        <f t="shared" si="29"/>
        <v>1088.057775</v>
      </c>
      <c r="Z37" s="64">
        <f t="shared" si="30"/>
        <v>1035.8875250000001</v>
      </c>
      <c r="AA37" s="65">
        <f t="shared" si="31"/>
        <v>1013.93735</v>
      </c>
      <c r="AB37" s="65">
        <f t="shared" si="32"/>
        <v>987.5761</v>
      </c>
      <c r="AC37" s="65">
        <f t="shared" si="33"/>
        <v>1003.327825</v>
      </c>
      <c r="AD37" s="65">
        <f t="shared" si="34"/>
        <v>999.13764999999989</v>
      </c>
      <c r="AE37" s="65">
        <f t="shared" si="35"/>
        <v>1008.4968249999999</v>
      </c>
      <c r="AF37" s="78">
        <f t="shared" si="36"/>
        <v>1009.6282249999999</v>
      </c>
      <c r="AG37" s="78">
        <f t="shared" si="37"/>
        <v>993.47767499999998</v>
      </c>
      <c r="AH37" s="78">
        <f t="shared" si="38"/>
        <v>989.41615000000002</v>
      </c>
      <c r="AI37" s="78">
        <f t="shared" si="39"/>
        <v>989.67764999999997</v>
      </c>
      <c r="AJ37" s="78">
        <f t="shared" si="40"/>
        <v>1007.1765</v>
      </c>
      <c r="AK37" s="78">
        <f t="shared" si="41"/>
        <v>1031.6797999999999</v>
      </c>
      <c r="AL37" s="78">
        <f t="shared" si="42"/>
        <v>1054.213</v>
      </c>
      <c r="AM37" s="78">
        <f t="shared" si="43"/>
        <v>1076.258</v>
      </c>
      <c r="AN37" s="78">
        <f t="shared" si="44"/>
        <v>1079.943</v>
      </c>
      <c r="AO37" s="78">
        <f t="shared" si="45"/>
        <v>1077.547</v>
      </c>
      <c r="AP37" s="78">
        <f t="shared" si="2"/>
        <v>1098.3410000000001</v>
      </c>
      <c r="AQ37" s="78">
        <f t="shared" si="3"/>
        <v>1122.5407499999999</v>
      </c>
      <c r="AR37" s="78">
        <f t="shared" si="4"/>
        <v>1156.2420000000002</v>
      </c>
      <c r="AS37" s="78">
        <f t="shared" si="5"/>
        <v>1198.5635</v>
      </c>
      <c r="AT37" s="78">
        <f t="shared" si="6"/>
        <v>1226.7155000000002</v>
      </c>
      <c r="AU37" s="78">
        <f t="shared" si="7"/>
        <v>1242.8625000000002</v>
      </c>
      <c r="AV37" s="28"/>
    </row>
    <row r="38" spans="2:48" x14ac:dyDescent="0.3">
      <c r="B38" s="14" t="s">
        <v>3</v>
      </c>
      <c r="C38" s="64">
        <f t="shared" si="0"/>
        <v>894.86604999999986</v>
      </c>
      <c r="D38" s="64">
        <f t="shared" si="8"/>
        <v>881.73937499999988</v>
      </c>
      <c r="E38" s="64">
        <f t="shared" si="9"/>
        <v>859.06842499999993</v>
      </c>
      <c r="F38" s="64">
        <f t="shared" si="10"/>
        <v>836.9213749999999</v>
      </c>
      <c r="G38" s="64">
        <f t="shared" si="11"/>
        <v>808.21337499999993</v>
      </c>
      <c r="H38" s="27">
        <f t="shared" si="12"/>
        <v>799.77469999999994</v>
      </c>
      <c r="I38" s="64">
        <f t="shared" si="13"/>
        <v>765.09147499999995</v>
      </c>
      <c r="J38" s="64">
        <f t="shared" si="14"/>
        <v>759.63367500000004</v>
      </c>
      <c r="K38" s="64">
        <f t="shared" si="15"/>
        <v>786.76952499999993</v>
      </c>
      <c r="L38" s="64">
        <f t="shared" si="16"/>
        <v>796.72454999999991</v>
      </c>
      <c r="M38" s="64">
        <f t="shared" si="17"/>
        <v>820.89172499999995</v>
      </c>
      <c r="N38" s="64">
        <f t="shared" si="18"/>
        <v>840.92525000000001</v>
      </c>
      <c r="O38" s="64">
        <f t="shared" si="19"/>
        <v>862.22725000000003</v>
      </c>
      <c r="P38" s="64">
        <f t="shared" si="20"/>
        <v>866.39352500000007</v>
      </c>
      <c r="Q38" s="64">
        <f t="shared" si="21"/>
        <v>889.60359999999991</v>
      </c>
      <c r="R38" s="64">
        <f t="shared" si="22"/>
        <v>888.76152500000012</v>
      </c>
      <c r="S38" s="64">
        <f t="shared" si="23"/>
        <v>880.06187499999999</v>
      </c>
      <c r="T38" s="64">
        <f t="shared" si="24"/>
        <v>893.77527499999997</v>
      </c>
      <c r="U38" s="64">
        <f t="shared" si="25"/>
        <v>910.77342500000009</v>
      </c>
      <c r="V38" s="64">
        <f t="shared" si="26"/>
        <v>943.80112500000007</v>
      </c>
      <c r="W38" s="64">
        <f t="shared" si="27"/>
        <v>938.81224999999995</v>
      </c>
      <c r="X38" s="64">
        <f t="shared" si="28"/>
        <v>911.11762499999998</v>
      </c>
      <c r="Y38" s="64">
        <f t="shared" si="29"/>
        <v>893.89305000000002</v>
      </c>
      <c r="Z38" s="64">
        <f t="shared" si="30"/>
        <v>878.88657499999999</v>
      </c>
      <c r="AA38" s="65">
        <f t="shared" si="31"/>
        <v>911.92377499999998</v>
      </c>
      <c r="AB38" s="65">
        <f t="shared" si="32"/>
        <v>955.92512500000009</v>
      </c>
      <c r="AC38" s="65">
        <f t="shared" si="33"/>
        <v>952.26059999999995</v>
      </c>
      <c r="AD38" s="65">
        <f t="shared" si="34"/>
        <v>950.74609999999996</v>
      </c>
      <c r="AE38" s="65">
        <f t="shared" si="35"/>
        <v>931.90837499999998</v>
      </c>
      <c r="AF38" s="78">
        <f t="shared" si="36"/>
        <v>924.08152499999994</v>
      </c>
      <c r="AG38" s="78">
        <f t="shared" si="37"/>
        <v>924.74462500000004</v>
      </c>
      <c r="AH38" s="78">
        <f t="shared" si="38"/>
        <v>904.23272500000007</v>
      </c>
      <c r="AI38" s="78">
        <f t="shared" si="39"/>
        <v>883.97555000000011</v>
      </c>
      <c r="AJ38" s="78">
        <f t="shared" si="40"/>
        <v>860.76170000000002</v>
      </c>
      <c r="AK38" s="78">
        <f t="shared" si="41"/>
        <v>843.61725000000001</v>
      </c>
      <c r="AL38" s="78">
        <f t="shared" si="42"/>
        <v>850.0948249999999</v>
      </c>
      <c r="AM38" s="78">
        <f t="shared" si="43"/>
        <v>836.59457499999996</v>
      </c>
      <c r="AN38" s="78">
        <f t="shared" si="44"/>
        <v>813.69107499999996</v>
      </c>
      <c r="AO38" s="78">
        <f t="shared" si="45"/>
        <v>850.84095000000002</v>
      </c>
      <c r="AP38" s="78">
        <f t="shared" si="2"/>
        <v>890.20090000000005</v>
      </c>
      <c r="AQ38" s="78">
        <f t="shared" si="3"/>
        <v>953.54480000000012</v>
      </c>
      <c r="AR38" s="78">
        <f t="shared" si="4"/>
        <v>1025.2568000000001</v>
      </c>
      <c r="AS38" s="78">
        <f t="shared" si="5"/>
        <v>1031.356775</v>
      </c>
      <c r="AT38" s="78">
        <f t="shared" si="6"/>
        <v>1020.056875</v>
      </c>
      <c r="AU38" s="78">
        <f t="shared" si="7"/>
        <v>993.255675</v>
      </c>
      <c r="AV38" s="28"/>
    </row>
    <row r="39" spans="2:48" x14ac:dyDescent="0.3">
      <c r="B39" s="14" t="s">
        <v>4</v>
      </c>
      <c r="C39" s="64">
        <f t="shared" si="0"/>
        <v>888.71060000000011</v>
      </c>
      <c r="D39" s="64">
        <f t="shared" si="8"/>
        <v>887.0326</v>
      </c>
      <c r="E39" s="64">
        <f t="shared" si="9"/>
        <v>916.20987500000001</v>
      </c>
      <c r="F39" s="64">
        <f t="shared" si="10"/>
        <v>972.68262500000003</v>
      </c>
      <c r="G39" s="64">
        <f t="shared" si="11"/>
        <v>1030.1080750000001</v>
      </c>
      <c r="H39" s="27">
        <f t="shared" si="12"/>
        <v>1081.8697750000001</v>
      </c>
      <c r="I39" s="64">
        <f t="shared" si="13"/>
        <v>1109.5115000000001</v>
      </c>
      <c r="J39" s="64">
        <f t="shared" si="14"/>
        <v>1101.90175</v>
      </c>
      <c r="K39" s="64">
        <f t="shared" si="15"/>
        <v>1092.65825</v>
      </c>
      <c r="L39" s="64">
        <f t="shared" si="16"/>
        <v>1070.18625</v>
      </c>
      <c r="M39" s="64">
        <f t="shared" si="17"/>
        <v>1041.835775</v>
      </c>
      <c r="N39" s="64">
        <f t="shared" si="18"/>
        <v>1027.403775</v>
      </c>
      <c r="O39" s="64">
        <f t="shared" si="19"/>
        <v>1023.1010249999999</v>
      </c>
      <c r="P39" s="64">
        <f t="shared" si="20"/>
        <v>1033.275275</v>
      </c>
      <c r="Q39" s="64">
        <f t="shared" si="21"/>
        <v>1049.49125</v>
      </c>
      <c r="R39" s="64">
        <f t="shared" si="22"/>
        <v>1046.4807499999999</v>
      </c>
      <c r="S39" s="64">
        <f t="shared" si="23"/>
        <v>1023.3634500000001</v>
      </c>
      <c r="T39" s="64">
        <f t="shared" si="24"/>
        <v>1012.0524499999999</v>
      </c>
      <c r="U39" s="64">
        <f t="shared" si="25"/>
        <v>999.99245000000008</v>
      </c>
      <c r="V39" s="64">
        <f t="shared" si="26"/>
        <v>991.67437500000005</v>
      </c>
      <c r="W39" s="64">
        <f t="shared" si="27"/>
        <v>1003.922675</v>
      </c>
      <c r="X39" s="64">
        <f t="shared" si="28"/>
        <v>984.20779999999991</v>
      </c>
      <c r="Y39" s="64">
        <f t="shared" si="29"/>
        <v>963.91562499999998</v>
      </c>
      <c r="Z39" s="64">
        <f t="shared" si="30"/>
        <v>946.53157499999998</v>
      </c>
      <c r="AA39" s="65">
        <f t="shared" si="31"/>
        <v>937.5489</v>
      </c>
      <c r="AB39" s="65">
        <f t="shared" si="32"/>
        <v>938.33102499999995</v>
      </c>
      <c r="AC39" s="65">
        <f t="shared" si="33"/>
        <v>950.01077499999997</v>
      </c>
      <c r="AD39" s="65">
        <f t="shared" si="34"/>
        <v>956.88155000000006</v>
      </c>
      <c r="AE39" s="65">
        <f t="shared" si="35"/>
        <v>935.89670000000001</v>
      </c>
      <c r="AF39" s="78">
        <f t="shared" si="36"/>
        <v>919.38802499999997</v>
      </c>
      <c r="AG39" s="78">
        <f t="shared" si="37"/>
        <v>881.91507500000012</v>
      </c>
      <c r="AH39" s="78">
        <f t="shared" si="38"/>
        <v>852.88627500000007</v>
      </c>
      <c r="AI39" s="78">
        <f t="shared" si="39"/>
        <v>863.70112499999993</v>
      </c>
      <c r="AJ39" s="78">
        <f t="shared" si="40"/>
        <v>868.32352500000002</v>
      </c>
      <c r="AK39" s="78">
        <f t="shared" si="41"/>
        <v>882.37805000000003</v>
      </c>
      <c r="AL39" s="78">
        <f t="shared" si="42"/>
        <v>916.88272499999994</v>
      </c>
      <c r="AM39" s="78">
        <f t="shared" si="43"/>
        <v>943.5606499999999</v>
      </c>
      <c r="AN39" s="78">
        <f t="shared" si="44"/>
        <v>953.11877499999991</v>
      </c>
      <c r="AO39" s="78">
        <f t="shared" si="45"/>
        <v>1001.734875</v>
      </c>
      <c r="AP39" s="78">
        <f t="shared" si="2"/>
        <v>1082.0698499999999</v>
      </c>
      <c r="AQ39" s="78">
        <f t="shared" si="3"/>
        <v>1126.00335</v>
      </c>
      <c r="AR39" s="78">
        <f t="shared" si="4"/>
        <v>1229.98975</v>
      </c>
      <c r="AS39" s="78">
        <f t="shared" si="5"/>
        <v>1291.99875</v>
      </c>
      <c r="AT39" s="78">
        <f t="shared" si="6"/>
        <v>1307.7697499999999</v>
      </c>
      <c r="AU39" s="78">
        <f t="shared" si="7"/>
        <v>1321.34825</v>
      </c>
      <c r="AV39" s="28"/>
    </row>
    <row r="40" spans="2:48" x14ac:dyDescent="0.3">
      <c r="B40" s="14" t="s">
        <v>5</v>
      </c>
      <c r="C40" s="64">
        <f t="shared" si="0"/>
        <v>1039.4412499999999</v>
      </c>
      <c r="D40" s="64">
        <f t="shared" si="8"/>
        <v>1047.893</v>
      </c>
      <c r="E40" s="64">
        <f t="shared" si="9"/>
        <v>1069.9232499999998</v>
      </c>
      <c r="F40" s="64">
        <f t="shared" si="10"/>
        <v>1115.8652500000001</v>
      </c>
      <c r="G40" s="64">
        <f t="shared" si="11"/>
        <v>1135.4755</v>
      </c>
      <c r="H40" s="27">
        <f t="shared" si="12"/>
        <v>1152.2682500000001</v>
      </c>
      <c r="I40" s="64">
        <f t="shared" si="13"/>
        <v>1150.3767499999999</v>
      </c>
      <c r="J40" s="64">
        <f t="shared" si="14"/>
        <v>1129.6057499999999</v>
      </c>
      <c r="K40" s="64">
        <f t="shared" si="15"/>
        <v>1118.06825</v>
      </c>
      <c r="L40" s="64">
        <f t="shared" si="16"/>
        <v>1093.7772500000001</v>
      </c>
      <c r="M40" s="64">
        <f t="shared" si="17"/>
        <v>1086.5037500000001</v>
      </c>
      <c r="N40" s="64">
        <f t="shared" si="18"/>
        <v>1072.9447500000001</v>
      </c>
      <c r="O40" s="64">
        <f t="shared" si="19"/>
        <v>1063.28775</v>
      </c>
      <c r="P40" s="64">
        <f t="shared" si="20"/>
        <v>1054.93075</v>
      </c>
      <c r="Q40" s="64">
        <f t="shared" si="21"/>
        <v>1048.6287500000001</v>
      </c>
      <c r="R40" s="64">
        <f t="shared" si="22"/>
        <v>1018.67135</v>
      </c>
      <c r="S40" s="64">
        <f t="shared" si="23"/>
        <v>1015.2755999999999</v>
      </c>
      <c r="T40" s="64">
        <f t="shared" si="24"/>
        <v>1014.24985</v>
      </c>
      <c r="U40" s="64">
        <f t="shared" si="25"/>
        <v>1006.6756</v>
      </c>
      <c r="V40" s="64">
        <f t="shared" si="26"/>
        <v>1041.5839999999998</v>
      </c>
      <c r="W40" s="64">
        <f t="shared" si="27"/>
        <v>1083.9175</v>
      </c>
      <c r="X40" s="64">
        <f t="shared" si="28"/>
        <v>1110.1129999999998</v>
      </c>
      <c r="Y40" s="64">
        <f t="shared" si="29"/>
        <v>1144.7829999999999</v>
      </c>
      <c r="Z40" s="64">
        <f t="shared" si="30"/>
        <v>1183.9377500000001</v>
      </c>
      <c r="AA40" s="65">
        <f t="shared" si="31"/>
        <v>1185.10625</v>
      </c>
      <c r="AB40" s="65">
        <f t="shared" si="32"/>
        <v>1204.63525</v>
      </c>
      <c r="AC40" s="65">
        <f t="shared" si="33"/>
        <v>1234.4547500000001</v>
      </c>
      <c r="AD40" s="65">
        <f t="shared" si="34"/>
        <v>1242.6585</v>
      </c>
      <c r="AE40" s="65">
        <f t="shared" si="35"/>
        <v>1276.9402499999999</v>
      </c>
      <c r="AF40" s="78">
        <f t="shared" si="36"/>
        <v>1278.6605</v>
      </c>
      <c r="AG40" s="78">
        <f t="shared" si="37"/>
        <v>1242.02925</v>
      </c>
      <c r="AH40" s="78">
        <f t="shared" si="38"/>
        <v>1160.3458499999999</v>
      </c>
      <c r="AI40" s="78">
        <f t="shared" si="39"/>
        <v>1085.8453499999998</v>
      </c>
      <c r="AJ40" s="78">
        <f t="shared" si="40"/>
        <v>1039.4071000000001</v>
      </c>
      <c r="AK40" s="78">
        <f t="shared" si="41"/>
        <v>997.75127499999996</v>
      </c>
      <c r="AL40" s="78">
        <f t="shared" si="42"/>
        <v>1034.728175</v>
      </c>
      <c r="AM40" s="78">
        <f t="shared" si="43"/>
        <v>1054.1306750000001</v>
      </c>
      <c r="AN40" s="78">
        <f t="shared" si="44"/>
        <v>1050.669175</v>
      </c>
      <c r="AO40" s="78">
        <f t="shared" si="45"/>
        <v>1066.07825</v>
      </c>
      <c r="AP40" s="78">
        <f t="shared" si="2"/>
        <v>1078.1522500000001</v>
      </c>
      <c r="AQ40" s="78">
        <f t="shared" si="3"/>
        <v>1062.1315</v>
      </c>
      <c r="AR40" s="78">
        <f t="shared" si="4"/>
        <v>1079.30575</v>
      </c>
      <c r="AS40" s="78">
        <f t="shared" si="5"/>
        <v>1091.5915</v>
      </c>
      <c r="AT40" s="78">
        <f t="shared" si="6"/>
        <v>1062.1814999999999</v>
      </c>
      <c r="AU40" s="78">
        <f t="shared" si="7"/>
        <v>1079.4114999999999</v>
      </c>
      <c r="AV40" s="28"/>
    </row>
    <row r="41" spans="2:48" x14ac:dyDescent="0.3">
      <c r="B41" s="14" t="s">
        <v>6</v>
      </c>
      <c r="C41" s="64">
        <f t="shared" si="0"/>
        <v>946.81385</v>
      </c>
      <c r="D41" s="64">
        <f t="shared" si="8"/>
        <v>972.01232500000003</v>
      </c>
      <c r="E41" s="64">
        <f t="shared" si="9"/>
        <v>1003.9123</v>
      </c>
      <c r="F41" s="64">
        <f t="shared" si="10"/>
        <v>1044.9794999999999</v>
      </c>
      <c r="G41" s="64">
        <f t="shared" si="11"/>
        <v>1086.117</v>
      </c>
      <c r="H41" s="27">
        <f t="shared" si="12"/>
        <v>1146.8297499999999</v>
      </c>
      <c r="I41" s="64">
        <f t="shared" si="13"/>
        <v>1164.3674999999998</v>
      </c>
      <c r="J41" s="64">
        <f t="shared" si="14"/>
        <v>1173.3885</v>
      </c>
      <c r="K41" s="64">
        <f t="shared" si="15"/>
        <v>1152.2072499999999</v>
      </c>
      <c r="L41" s="64">
        <f t="shared" si="16"/>
        <v>1129.5535</v>
      </c>
      <c r="M41" s="64">
        <f t="shared" si="17"/>
        <v>1141.05</v>
      </c>
      <c r="N41" s="64">
        <f t="shared" si="18"/>
        <v>1172.1057499999999</v>
      </c>
      <c r="O41" s="64">
        <f t="shared" si="19"/>
        <v>1207.9472499999999</v>
      </c>
      <c r="P41" s="64">
        <f t="shared" si="20"/>
        <v>1184.1467499999999</v>
      </c>
      <c r="Q41" s="64">
        <f t="shared" si="21"/>
        <v>1173.0852500000001</v>
      </c>
      <c r="R41" s="64">
        <f t="shared" si="22"/>
        <v>1138.9654999999998</v>
      </c>
      <c r="S41" s="64">
        <f t="shared" si="23"/>
        <v>1136.6155000000001</v>
      </c>
      <c r="T41" s="64">
        <f t="shared" si="24"/>
        <v>1162.9775</v>
      </c>
      <c r="U41" s="64">
        <f t="shared" si="25"/>
        <v>1155.37725</v>
      </c>
      <c r="V41" s="64">
        <f t="shared" si="26"/>
        <v>1150.5235</v>
      </c>
      <c r="W41" s="64">
        <f t="shared" si="27"/>
        <v>1111.5045</v>
      </c>
      <c r="X41" s="64">
        <f t="shared" si="28"/>
        <v>1109.1965</v>
      </c>
      <c r="Y41" s="64">
        <f t="shared" si="29"/>
        <v>1122.9105</v>
      </c>
      <c r="Z41" s="64">
        <f t="shared" si="30"/>
        <v>1132.0790000000002</v>
      </c>
      <c r="AA41" s="65">
        <f t="shared" si="31"/>
        <v>1142.84825</v>
      </c>
      <c r="AB41" s="65">
        <f t="shared" si="32"/>
        <v>1149.8197500000001</v>
      </c>
      <c r="AC41" s="65">
        <f t="shared" si="33"/>
        <v>1162.0864999999999</v>
      </c>
      <c r="AD41" s="65">
        <f t="shared" si="34"/>
        <v>1197.4365</v>
      </c>
      <c r="AE41" s="65">
        <f t="shared" si="35"/>
        <v>1266.1937499999999</v>
      </c>
      <c r="AF41" s="78">
        <f t="shared" si="36"/>
        <v>1317.6055000000001</v>
      </c>
      <c r="AG41" s="78">
        <f t="shared" si="37"/>
        <v>1326.0472500000001</v>
      </c>
      <c r="AH41" s="78">
        <f t="shared" si="38"/>
        <v>1293.8697499999998</v>
      </c>
      <c r="AI41" s="78">
        <f t="shared" si="39"/>
        <v>1231.2439999999999</v>
      </c>
      <c r="AJ41" s="78">
        <f t="shared" si="40"/>
        <v>1152.451</v>
      </c>
      <c r="AK41" s="78">
        <f t="shared" si="41"/>
        <v>1153.8932500000001</v>
      </c>
      <c r="AL41" s="78">
        <f t="shared" si="42"/>
        <v>1148.8180000000002</v>
      </c>
      <c r="AM41" s="78">
        <f t="shared" si="43"/>
        <v>1148.5107499999999</v>
      </c>
      <c r="AN41" s="78">
        <f t="shared" si="44"/>
        <v>1167.549</v>
      </c>
      <c r="AO41" s="78">
        <f t="shared" si="45"/>
        <v>1139.9682500000001</v>
      </c>
      <c r="AP41" s="78">
        <f t="shared" si="2"/>
        <v>1143.82825</v>
      </c>
      <c r="AQ41" s="78">
        <f t="shared" si="3"/>
        <v>1167.88525</v>
      </c>
      <c r="AR41" s="78">
        <f t="shared" si="4"/>
        <v>1142.5897500000001</v>
      </c>
      <c r="AS41" s="78">
        <f t="shared" si="5"/>
        <v>1123.4414999999999</v>
      </c>
      <c r="AT41" s="78">
        <f t="shared" si="6"/>
        <v>1143.2945</v>
      </c>
      <c r="AU41" s="78">
        <f t="shared" si="7"/>
        <v>1165.4712500000001</v>
      </c>
      <c r="AV41" s="28"/>
    </row>
    <row r="42" spans="2:48" x14ac:dyDescent="0.3">
      <c r="B42" s="14" t="s">
        <v>7</v>
      </c>
      <c r="C42" s="64">
        <f t="shared" si="0"/>
        <v>957.13932499999999</v>
      </c>
      <c r="D42" s="64">
        <f>SUM(D12:G12)/4</f>
        <v>938.12950000000001</v>
      </c>
      <c r="E42" s="64">
        <f t="shared" si="9"/>
        <v>949.25322499999993</v>
      </c>
      <c r="F42" s="64">
        <f t="shared" si="10"/>
        <v>988.23675000000003</v>
      </c>
      <c r="G42" s="64">
        <f t="shared" si="11"/>
        <v>1032.1204250000001</v>
      </c>
      <c r="H42" s="27">
        <f t="shared" si="12"/>
        <v>1076.0425</v>
      </c>
      <c r="I42" s="64">
        <f t="shared" si="13"/>
        <v>1109.5192499999998</v>
      </c>
      <c r="J42" s="64">
        <f t="shared" si="14"/>
        <v>1131.0997500000001</v>
      </c>
      <c r="K42" s="64">
        <f t="shared" si="15"/>
        <v>1159.847</v>
      </c>
      <c r="L42" s="64">
        <f t="shared" si="16"/>
        <v>1179.87275</v>
      </c>
      <c r="M42" s="64">
        <f t="shared" si="17"/>
        <v>1183.6157499999999</v>
      </c>
      <c r="N42" s="64">
        <f t="shared" si="18"/>
        <v>1188.6789999999999</v>
      </c>
      <c r="O42" s="64">
        <f t="shared" si="19"/>
        <v>1177.8755000000001</v>
      </c>
      <c r="P42" s="64">
        <f t="shared" si="20"/>
        <v>1145.3127500000001</v>
      </c>
      <c r="Q42" s="64">
        <f t="shared" si="21"/>
        <v>1125.7760000000001</v>
      </c>
      <c r="R42" s="64">
        <f t="shared" si="22"/>
        <v>1122.5062499999999</v>
      </c>
      <c r="S42" s="64">
        <f t="shared" si="23"/>
        <v>1142.69625</v>
      </c>
      <c r="T42" s="64">
        <f t="shared" si="24"/>
        <v>1170.4535000000001</v>
      </c>
      <c r="U42" s="64">
        <f t="shared" si="25"/>
        <v>1207.9770000000001</v>
      </c>
      <c r="V42" s="64">
        <f t="shared" si="26"/>
        <v>1219.3745000000001</v>
      </c>
      <c r="W42" s="64">
        <f t="shared" si="27"/>
        <v>1228.7329999999999</v>
      </c>
      <c r="X42" s="64">
        <f t="shared" si="28"/>
        <v>1215.6109999999999</v>
      </c>
      <c r="Y42" s="64">
        <f t="shared" si="29"/>
        <v>1212.3420000000001</v>
      </c>
      <c r="Z42" s="64">
        <f t="shared" si="30"/>
        <v>1223.1677500000001</v>
      </c>
      <c r="AA42" s="65">
        <f t="shared" si="31"/>
        <v>1227.9992500000001</v>
      </c>
      <c r="AB42" s="65">
        <f t="shared" si="32"/>
        <v>1264.9655</v>
      </c>
      <c r="AC42" s="65">
        <f t="shared" si="33"/>
        <v>1267.8162500000001</v>
      </c>
      <c r="AD42" s="65">
        <f t="shared" si="34"/>
        <v>1244.1212500000001</v>
      </c>
      <c r="AE42" s="65">
        <f t="shared" si="35"/>
        <v>1216.3905</v>
      </c>
      <c r="AF42" s="78">
        <f t="shared" si="36"/>
        <v>1189.8712500000001</v>
      </c>
      <c r="AG42" s="78">
        <f t="shared" si="37"/>
        <v>1155.357</v>
      </c>
      <c r="AH42" s="78">
        <f t="shared" si="38"/>
        <v>1132.9165</v>
      </c>
      <c r="AI42" s="78">
        <f t="shared" si="39"/>
        <v>1153.9422500000001</v>
      </c>
      <c r="AJ42" s="78">
        <f t="shared" si="40"/>
        <v>1123.9445000000001</v>
      </c>
      <c r="AK42" s="78">
        <f t="shared" si="41"/>
        <v>1084.1811749999999</v>
      </c>
      <c r="AL42" s="78">
        <f t="shared" si="42"/>
        <v>1060.7180499999999</v>
      </c>
      <c r="AM42" s="78">
        <f t="shared" si="43"/>
        <v>989.67274999999995</v>
      </c>
      <c r="AN42" s="78">
        <f t="shared" si="44"/>
        <v>962.7432</v>
      </c>
      <c r="AO42" s="78">
        <f t="shared" si="45"/>
        <v>998.48452499999996</v>
      </c>
      <c r="AP42" s="78">
        <f t="shared" si="2"/>
        <v>1055.1374000000001</v>
      </c>
      <c r="AQ42" s="78">
        <f t="shared" si="3"/>
        <v>1128.66245</v>
      </c>
      <c r="AR42" s="78">
        <f t="shared" si="4"/>
        <v>1203.9772500000001</v>
      </c>
      <c r="AS42" s="78">
        <f t="shared" si="5"/>
        <v>1234.1107500000001</v>
      </c>
      <c r="AT42" s="78">
        <f t="shared" si="6"/>
        <v>1260.9772500000001</v>
      </c>
      <c r="AU42" s="78">
        <f t="shared" si="7"/>
        <v>1285.94525</v>
      </c>
      <c r="AV42" s="28"/>
    </row>
    <row r="43" spans="2:48" x14ac:dyDescent="0.3">
      <c r="B43" s="14" t="s">
        <v>8</v>
      </c>
      <c r="C43" s="64">
        <f t="shared" si="0"/>
        <v>1346.9812499999998</v>
      </c>
      <c r="D43" s="64">
        <f>SUM(D13:G13)/4</f>
        <v>1385.2085</v>
      </c>
      <c r="E43" s="64">
        <f t="shared" si="9"/>
        <v>1394.4612499999998</v>
      </c>
      <c r="F43" s="64">
        <f t="shared" si="10"/>
        <v>1424.8354999999999</v>
      </c>
      <c r="G43" s="64">
        <f t="shared" si="11"/>
        <v>1462.5372499999999</v>
      </c>
      <c r="H43" s="27">
        <f t="shared" si="12"/>
        <v>1502.4092500000002</v>
      </c>
      <c r="I43" s="64">
        <f t="shared" si="13"/>
        <v>1539.5304999999998</v>
      </c>
      <c r="J43" s="64">
        <f t="shared" si="14"/>
        <v>1518.6667500000001</v>
      </c>
      <c r="K43" s="64">
        <f t="shared" si="15"/>
        <v>1495.52325</v>
      </c>
      <c r="L43" s="64">
        <f t="shared" si="16"/>
        <v>1461.6265000000001</v>
      </c>
      <c r="M43" s="64">
        <f t="shared" si="17"/>
        <v>1398.77575</v>
      </c>
      <c r="N43" s="64">
        <f t="shared" si="18"/>
        <v>1356.3975</v>
      </c>
      <c r="O43" s="64">
        <f t="shared" si="19"/>
        <v>1269.2049999999999</v>
      </c>
      <c r="P43" s="64">
        <f t="shared" si="20"/>
        <v>1214.7774999999999</v>
      </c>
      <c r="Q43" s="64">
        <f t="shared" si="21"/>
        <v>1170.24425</v>
      </c>
      <c r="R43" s="64">
        <f t="shared" si="22"/>
        <v>1146.8965000000001</v>
      </c>
      <c r="S43" s="64">
        <f t="shared" si="23"/>
        <v>1140.3312500000002</v>
      </c>
      <c r="T43" s="64">
        <f t="shared" si="24"/>
        <v>1124.99775</v>
      </c>
      <c r="U43" s="64">
        <f t="shared" si="25"/>
        <v>1122.1624999999999</v>
      </c>
      <c r="V43" s="64">
        <f t="shared" si="26"/>
        <v>1118.7360000000001</v>
      </c>
      <c r="W43" s="64">
        <f t="shared" si="27"/>
        <v>1107.0820000000001</v>
      </c>
      <c r="X43" s="64">
        <f t="shared" si="28"/>
        <v>1111.73</v>
      </c>
      <c r="Y43" s="64">
        <f t="shared" si="29"/>
        <v>1110.7447500000001</v>
      </c>
      <c r="Z43" s="64">
        <f t="shared" si="30"/>
        <v>1105.7547500000001</v>
      </c>
      <c r="AA43" s="65">
        <f t="shared" si="31"/>
        <v>1116.0615</v>
      </c>
      <c r="AB43" s="65">
        <f t="shared" si="32"/>
        <v>1113.2784999999999</v>
      </c>
      <c r="AC43" s="65">
        <f t="shared" si="33"/>
        <v>1117.7807499999999</v>
      </c>
      <c r="AD43" s="65">
        <f t="shared" si="34"/>
        <v>1118.9175</v>
      </c>
      <c r="AE43" s="65">
        <f t="shared" si="35"/>
        <v>1132.2929999999999</v>
      </c>
      <c r="AF43" s="78">
        <f t="shared" si="36"/>
        <v>1126.8054999999999</v>
      </c>
      <c r="AG43" s="78">
        <f t="shared" si="37"/>
        <v>1080.0639249999999</v>
      </c>
      <c r="AH43" s="78">
        <f t="shared" si="38"/>
        <v>1044.932225</v>
      </c>
      <c r="AI43" s="78">
        <f t="shared" si="39"/>
        <v>992.75964999999997</v>
      </c>
      <c r="AJ43" s="78">
        <f t="shared" si="40"/>
        <v>971.38490000000002</v>
      </c>
      <c r="AK43" s="78">
        <f t="shared" si="41"/>
        <v>987.12847499999998</v>
      </c>
      <c r="AL43" s="78">
        <f t="shared" si="42"/>
        <v>973.97952499999997</v>
      </c>
      <c r="AM43" s="78">
        <f t="shared" si="43"/>
        <v>966.68992500000002</v>
      </c>
      <c r="AN43" s="78">
        <f t="shared" si="44"/>
        <v>924.79105000000004</v>
      </c>
      <c r="AO43" s="78">
        <f t="shared" si="45"/>
        <v>883.57517500000006</v>
      </c>
      <c r="AP43" s="78">
        <f t="shared" si="2"/>
        <v>881.450875</v>
      </c>
      <c r="AQ43" s="78">
        <f t="shared" si="3"/>
        <v>906.34005000000002</v>
      </c>
      <c r="AR43" s="78">
        <f t="shared" si="4"/>
        <v>944.53592500000002</v>
      </c>
      <c r="AS43" s="78">
        <f t="shared" si="5"/>
        <v>980.18857500000001</v>
      </c>
      <c r="AT43" s="78">
        <f t="shared" si="6"/>
        <v>1013.0337749999999</v>
      </c>
      <c r="AU43" s="78">
        <f t="shared" si="7"/>
        <v>1019.599775</v>
      </c>
      <c r="AV43" s="28"/>
    </row>
    <row r="44" spans="2:48" x14ac:dyDescent="0.3">
      <c r="B44" s="14" t="s">
        <v>9</v>
      </c>
      <c r="C44" s="64">
        <f t="shared" si="0"/>
        <v>828.00554999999997</v>
      </c>
      <c r="D44" s="64">
        <f t="shared" si="8"/>
        <v>846.40129999999999</v>
      </c>
      <c r="E44" s="64">
        <f t="shared" si="9"/>
        <v>856.33355000000006</v>
      </c>
      <c r="F44" s="64">
        <f t="shared" si="10"/>
        <v>866.56130000000007</v>
      </c>
      <c r="G44" s="64">
        <f t="shared" si="11"/>
        <v>884.94522499999994</v>
      </c>
      <c r="H44" s="27">
        <f t="shared" si="12"/>
        <v>905.47447499999998</v>
      </c>
      <c r="I44" s="64">
        <f t="shared" si="13"/>
        <v>922.68337500000007</v>
      </c>
      <c r="J44" s="64">
        <f t="shared" si="14"/>
        <v>929.239825</v>
      </c>
      <c r="K44" s="64">
        <f t="shared" si="15"/>
        <v>963.3759</v>
      </c>
      <c r="L44" s="64">
        <f t="shared" si="16"/>
        <v>970.61892499999999</v>
      </c>
      <c r="M44" s="64">
        <f t="shared" si="17"/>
        <v>977.99260000000004</v>
      </c>
      <c r="N44" s="64">
        <f t="shared" si="18"/>
        <v>987.94139999999993</v>
      </c>
      <c r="O44" s="64">
        <f t="shared" si="19"/>
        <v>973.82395000000008</v>
      </c>
      <c r="P44" s="64">
        <f t="shared" si="20"/>
        <v>957.75537499999996</v>
      </c>
      <c r="Q44" s="64">
        <f t="shared" si="21"/>
        <v>952.58782500000007</v>
      </c>
      <c r="R44" s="64">
        <f t="shared" si="22"/>
        <v>935.23020000000008</v>
      </c>
      <c r="S44" s="64">
        <f t="shared" si="23"/>
        <v>917.985725</v>
      </c>
      <c r="T44" s="64">
        <f t="shared" si="24"/>
        <v>901.93100000000004</v>
      </c>
      <c r="U44" s="64">
        <f t="shared" si="25"/>
        <v>870.62649999999996</v>
      </c>
      <c r="V44" s="64">
        <f t="shared" si="26"/>
        <v>843.82069999999999</v>
      </c>
      <c r="W44" s="64">
        <f t="shared" si="27"/>
        <v>818.79680000000008</v>
      </c>
      <c r="X44" s="64">
        <f t="shared" si="28"/>
        <v>805.13790000000006</v>
      </c>
      <c r="Y44" s="64">
        <f t="shared" si="29"/>
        <v>805.68299999999999</v>
      </c>
      <c r="Z44" s="64">
        <f t="shared" si="30"/>
        <v>807.09120000000007</v>
      </c>
      <c r="AA44" s="65">
        <f t="shared" si="31"/>
        <v>838.74220000000003</v>
      </c>
      <c r="AB44" s="65">
        <f t="shared" si="32"/>
        <v>865.19302500000003</v>
      </c>
      <c r="AC44" s="65">
        <f t="shared" si="33"/>
        <v>906.85204999999996</v>
      </c>
      <c r="AD44" s="65">
        <f t="shared" si="34"/>
        <v>935.53847499999995</v>
      </c>
      <c r="AE44" s="65">
        <f t="shared" si="35"/>
        <v>925.85072500000001</v>
      </c>
      <c r="AF44" s="78">
        <f t="shared" si="36"/>
        <v>925.49687500000005</v>
      </c>
      <c r="AG44" s="78">
        <f t="shared" si="37"/>
        <v>860.38430000000005</v>
      </c>
      <c r="AH44" s="78">
        <f t="shared" si="38"/>
        <v>797.39812499999994</v>
      </c>
      <c r="AI44" s="78">
        <f t="shared" si="39"/>
        <v>783.74627499999997</v>
      </c>
      <c r="AJ44" s="78">
        <f t="shared" si="40"/>
        <v>760.87627500000008</v>
      </c>
      <c r="AK44" s="78">
        <f t="shared" si="41"/>
        <v>792.29542500000002</v>
      </c>
      <c r="AL44" s="78">
        <f t="shared" si="42"/>
        <v>870.56780000000003</v>
      </c>
      <c r="AM44" s="78">
        <f t="shared" si="43"/>
        <v>911.97447499999998</v>
      </c>
      <c r="AN44" s="78">
        <f t="shared" si="44"/>
        <v>936.52667500000007</v>
      </c>
      <c r="AO44" s="78">
        <f t="shared" si="45"/>
        <v>979.28910000000008</v>
      </c>
      <c r="AP44" s="78">
        <f t="shared" si="2"/>
        <v>992.94100000000003</v>
      </c>
      <c r="AQ44" s="78">
        <f t="shared" si="3"/>
        <v>992.94775000000004</v>
      </c>
      <c r="AR44" s="78">
        <f t="shared" si="4"/>
        <v>1020.6675</v>
      </c>
      <c r="AS44" s="78">
        <f t="shared" si="5"/>
        <v>1022.3607500000001</v>
      </c>
      <c r="AT44" s="78">
        <f t="shared" si="6"/>
        <v>1012.78305</v>
      </c>
      <c r="AU44" s="78">
        <f t="shared" si="7"/>
        <v>1025.1808000000001</v>
      </c>
      <c r="AV44" s="28"/>
    </row>
    <row r="45" spans="2:48" x14ac:dyDescent="0.3">
      <c r="B45" s="14" t="s">
        <v>10</v>
      </c>
      <c r="C45" s="64">
        <f t="shared" si="0"/>
        <v>1272.1299999999999</v>
      </c>
      <c r="D45" s="64">
        <f t="shared" si="8"/>
        <v>1301.1245000000001</v>
      </c>
      <c r="E45" s="64">
        <f t="shared" si="9"/>
        <v>1332.3512499999999</v>
      </c>
      <c r="F45" s="64">
        <f t="shared" si="10"/>
        <v>1382.7375</v>
      </c>
      <c r="G45" s="64">
        <f t="shared" si="11"/>
        <v>1405.7619999999999</v>
      </c>
      <c r="H45" s="27">
        <f t="shared" si="12"/>
        <v>1439.8574999999998</v>
      </c>
      <c r="I45" s="64">
        <f t="shared" si="13"/>
        <v>1516.6280000000002</v>
      </c>
      <c r="J45" s="64">
        <f t="shared" si="14"/>
        <v>1544.5149999999999</v>
      </c>
      <c r="K45" s="64">
        <f t="shared" si="15"/>
        <v>1562.223</v>
      </c>
      <c r="L45" s="64">
        <f t="shared" si="16"/>
        <v>1539.4602500000001</v>
      </c>
      <c r="M45" s="64">
        <f t="shared" si="17"/>
        <v>1466.4359999999997</v>
      </c>
      <c r="N45" s="64">
        <f t="shared" si="18"/>
        <v>1424.2632499999997</v>
      </c>
      <c r="O45" s="64">
        <f t="shared" si="19"/>
        <v>1370.3695</v>
      </c>
      <c r="P45" s="64">
        <f t="shared" si="20"/>
        <v>1331.0727500000003</v>
      </c>
      <c r="Q45" s="64">
        <f t="shared" si="21"/>
        <v>1329.84175</v>
      </c>
      <c r="R45" s="64">
        <f t="shared" si="22"/>
        <v>1312.4869999999999</v>
      </c>
      <c r="S45" s="64">
        <f t="shared" si="23"/>
        <v>1330.95625</v>
      </c>
      <c r="T45" s="64">
        <f t="shared" si="24"/>
        <v>1340.0494999999999</v>
      </c>
      <c r="U45" s="64">
        <f t="shared" si="25"/>
        <v>1307.5944999999999</v>
      </c>
      <c r="V45" s="64">
        <f t="shared" si="26"/>
        <v>1281.9535000000001</v>
      </c>
      <c r="W45" s="64">
        <f t="shared" si="27"/>
        <v>1232.1215</v>
      </c>
      <c r="X45" s="64">
        <f t="shared" si="28"/>
        <v>1202.4904999999999</v>
      </c>
      <c r="Y45" s="64">
        <f t="shared" si="29"/>
        <v>1164.7504999999999</v>
      </c>
      <c r="Z45" s="64">
        <f t="shared" si="30"/>
        <v>1148.1827499999999</v>
      </c>
      <c r="AA45" s="65">
        <f t="shared" si="31"/>
        <v>1154.36025</v>
      </c>
      <c r="AB45" s="65">
        <f t="shared" si="32"/>
        <v>1157.60025</v>
      </c>
      <c r="AC45" s="65">
        <f t="shared" si="33"/>
        <v>1172.5327499999999</v>
      </c>
      <c r="AD45" s="65">
        <f t="shared" si="34"/>
        <v>1170.39825</v>
      </c>
      <c r="AE45" s="65">
        <f t="shared" si="35"/>
        <v>1165.6737500000002</v>
      </c>
      <c r="AF45" s="78">
        <f t="shared" si="36"/>
        <v>1156.47875</v>
      </c>
      <c r="AG45" s="78">
        <f t="shared" si="37"/>
        <v>1129.7194999999999</v>
      </c>
      <c r="AH45" s="78">
        <f t="shared" si="38"/>
        <v>1098.48775</v>
      </c>
      <c r="AI45" s="78">
        <f t="shared" si="39"/>
        <v>1093.0217500000001</v>
      </c>
      <c r="AJ45" s="78">
        <f t="shared" si="40"/>
        <v>1082.2057499999999</v>
      </c>
      <c r="AK45" s="78">
        <f t="shared" si="41"/>
        <v>1141.3487500000001</v>
      </c>
      <c r="AL45" s="78">
        <f t="shared" si="42"/>
        <v>1192.4404999999999</v>
      </c>
      <c r="AM45" s="78">
        <f t="shared" si="43"/>
        <v>1219.8834999999999</v>
      </c>
      <c r="AN45" s="78">
        <f t="shared" si="44"/>
        <v>1232.4317500000002</v>
      </c>
      <c r="AO45" s="78">
        <f t="shared" si="45"/>
        <v>1203.971</v>
      </c>
      <c r="AP45" s="78">
        <f t="shared" si="2"/>
        <v>1194.6289999999999</v>
      </c>
      <c r="AQ45" s="78">
        <f t="shared" si="3"/>
        <v>1193.74875</v>
      </c>
      <c r="AR45" s="78">
        <f t="shared" si="4"/>
        <v>1208.4085</v>
      </c>
      <c r="AS45" s="78">
        <f t="shared" si="5"/>
        <v>1235.1209999999999</v>
      </c>
      <c r="AT45" s="78">
        <f t="shared" si="6"/>
        <v>1249.6912499999999</v>
      </c>
      <c r="AU45" s="78">
        <f t="shared" si="7"/>
        <v>1236.8322499999999</v>
      </c>
      <c r="AV45" s="28"/>
    </row>
    <row r="46" spans="2:48" x14ac:dyDescent="0.3">
      <c r="B46" s="14" t="s">
        <v>11</v>
      </c>
      <c r="C46" s="64">
        <f t="shared" si="0"/>
        <v>1407.954</v>
      </c>
      <c r="D46" s="64">
        <f t="shared" si="8"/>
        <v>1377.2422500000002</v>
      </c>
      <c r="E46" s="64">
        <f t="shared" si="9"/>
        <v>1367.1305</v>
      </c>
      <c r="F46" s="64">
        <f t="shared" si="10"/>
        <v>1342.7220000000002</v>
      </c>
      <c r="G46" s="64">
        <f t="shared" si="11"/>
        <v>1344.69425</v>
      </c>
      <c r="H46" s="27">
        <f t="shared" si="12"/>
        <v>1372.50575</v>
      </c>
      <c r="I46" s="64">
        <f t="shared" si="13"/>
        <v>1385.8782499999998</v>
      </c>
      <c r="J46" s="64">
        <f t="shared" si="14"/>
        <v>1426.07125</v>
      </c>
      <c r="K46" s="64">
        <f t="shared" si="15"/>
        <v>1442.4572499999999</v>
      </c>
      <c r="L46" s="64">
        <f t="shared" si="16"/>
        <v>1451.0507499999999</v>
      </c>
      <c r="M46" s="64">
        <f t="shared" si="17"/>
        <v>1461.4960000000001</v>
      </c>
      <c r="N46" s="64">
        <f t="shared" si="18"/>
        <v>1450.3377499999999</v>
      </c>
      <c r="O46" s="64">
        <f t="shared" si="19"/>
        <v>1425.1452499999998</v>
      </c>
      <c r="P46" s="64">
        <f t="shared" si="20"/>
        <v>1402.335</v>
      </c>
      <c r="Q46" s="64">
        <f t="shared" si="21"/>
        <v>1339.51875</v>
      </c>
      <c r="R46" s="64">
        <f t="shared" si="22"/>
        <v>1284.74225</v>
      </c>
      <c r="S46" s="64">
        <f t="shared" si="23"/>
        <v>1254.674</v>
      </c>
      <c r="T46" s="64">
        <f t="shared" si="24"/>
        <v>1236.2145</v>
      </c>
      <c r="U46" s="64">
        <f t="shared" si="25"/>
        <v>1269.7195000000002</v>
      </c>
      <c r="V46" s="64">
        <f t="shared" si="26"/>
        <v>1273.9560000000001</v>
      </c>
      <c r="W46" s="64">
        <f t="shared" si="27"/>
        <v>1356.05</v>
      </c>
      <c r="X46" s="64">
        <f t="shared" si="28"/>
        <v>1398.07475</v>
      </c>
      <c r="Y46" s="64">
        <f t="shared" si="29"/>
        <v>1413.1150000000002</v>
      </c>
      <c r="Z46" s="64">
        <f t="shared" si="30"/>
        <v>1469.5524999999998</v>
      </c>
      <c r="AA46" s="65">
        <f t="shared" si="31"/>
        <v>1466.29675</v>
      </c>
      <c r="AB46" s="65">
        <f t="shared" si="32"/>
        <v>1452.00225</v>
      </c>
      <c r="AC46" s="65">
        <f t="shared" si="33"/>
        <v>1450.4872500000001</v>
      </c>
      <c r="AD46" s="65">
        <f t="shared" si="34"/>
        <v>1434.71525</v>
      </c>
      <c r="AE46" s="65">
        <f t="shared" si="35"/>
        <v>1413.27475</v>
      </c>
      <c r="AF46" s="78">
        <f t="shared" si="36"/>
        <v>1424.0550000000001</v>
      </c>
      <c r="AG46" s="78">
        <f t="shared" si="37"/>
        <v>1374.32575</v>
      </c>
      <c r="AH46" s="78">
        <f t="shared" si="38"/>
        <v>1316.8409999999999</v>
      </c>
      <c r="AI46" s="78">
        <f t="shared" si="39"/>
        <v>1230.6219999999998</v>
      </c>
      <c r="AJ46" s="78">
        <f t="shared" si="40"/>
        <v>1146.9265</v>
      </c>
      <c r="AK46" s="78">
        <f t="shared" si="41"/>
        <v>1136.146</v>
      </c>
      <c r="AL46" s="78">
        <f t="shared" si="42"/>
        <v>1136.6522499999999</v>
      </c>
      <c r="AM46" s="78">
        <f t="shared" si="43"/>
        <v>1118.682</v>
      </c>
      <c r="AN46" s="78">
        <f t="shared" si="44"/>
        <v>1128.9190000000001</v>
      </c>
      <c r="AO46" s="78">
        <f t="shared" si="45"/>
        <v>1124.4290000000001</v>
      </c>
      <c r="AP46" s="78">
        <f t="shared" si="2"/>
        <v>1113.0072500000001</v>
      </c>
      <c r="AQ46" s="78">
        <f t="shared" si="3"/>
        <v>1153.7334999999998</v>
      </c>
      <c r="AR46" s="78">
        <f t="shared" si="4"/>
        <v>1185.88525</v>
      </c>
      <c r="AS46" s="78">
        <f t="shared" si="5"/>
        <v>1182.4959999999999</v>
      </c>
      <c r="AT46" s="78">
        <f t="shared" si="6"/>
        <v>1229.778</v>
      </c>
      <c r="AU46" s="78">
        <f t="shared" si="7"/>
        <v>1253.8395</v>
      </c>
      <c r="AV46" s="28"/>
    </row>
    <row r="47" spans="2:48" x14ac:dyDescent="0.3">
      <c r="B47" s="14" t="s">
        <v>12</v>
      </c>
      <c r="C47" s="64">
        <f t="shared" si="0"/>
        <v>1624.838</v>
      </c>
      <c r="D47" s="64">
        <f t="shared" si="8"/>
        <v>1637.0119999999999</v>
      </c>
      <c r="E47" s="64">
        <f t="shared" si="9"/>
        <v>1656.19</v>
      </c>
      <c r="F47" s="64">
        <f t="shared" si="10"/>
        <v>1667.6950000000002</v>
      </c>
      <c r="G47" s="64">
        <f t="shared" si="11"/>
        <v>1698.9607500000002</v>
      </c>
      <c r="H47" s="27">
        <f t="shared" si="12"/>
        <v>1716.5215000000001</v>
      </c>
      <c r="I47" s="64">
        <f t="shared" si="13"/>
        <v>1714.0337500000001</v>
      </c>
      <c r="J47" s="64">
        <f t="shared" si="14"/>
        <v>1709.9545000000001</v>
      </c>
      <c r="K47" s="64">
        <f t="shared" si="15"/>
        <v>1683.8867499999999</v>
      </c>
      <c r="L47" s="64">
        <f t="shared" si="16"/>
        <v>1653.4169999999999</v>
      </c>
      <c r="M47" s="64">
        <f t="shared" si="17"/>
        <v>1638.046</v>
      </c>
      <c r="N47" s="64">
        <f t="shared" si="18"/>
        <v>1623.2125000000001</v>
      </c>
      <c r="O47" s="64">
        <f t="shared" si="19"/>
        <v>1606.7632500000002</v>
      </c>
      <c r="P47" s="64">
        <f t="shared" si="20"/>
        <v>1592.5562500000001</v>
      </c>
      <c r="Q47" s="64">
        <f t="shared" si="21"/>
        <v>1576.9067500000001</v>
      </c>
      <c r="R47" s="64">
        <f t="shared" si="22"/>
        <v>1546.4147499999999</v>
      </c>
      <c r="S47" s="64">
        <f t="shared" si="23"/>
        <v>1530.3494999999998</v>
      </c>
      <c r="T47" s="64">
        <f t="shared" si="24"/>
        <v>1507.5495000000001</v>
      </c>
      <c r="U47" s="64">
        <f t="shared" si="25"/>
        <v>1497.9555</v>
      </c>
      <c r="V47" s="64">
        <f t="shared" si="26"/>
        <v>1504.9784999999999</v>
      </c>
      <c r="W47" s="64">
        <f t="shared" si="27"/>
        <v>1527.2015000000001</v>
      </c>
      <c r="X47" s="64">
        <f t="shared" si="28"/>
        <v>1558.9045000000001</v>
      </c>
      <c r="Y47" s="64">
        <f t="shared" si="29"/>
        <v>1590.9434999999999</v>
      </c>
      <c r="Z47" s="64">
        <f t="shared" si="30"/>
        <v>1593.78325</v>
      </c>
      <c r="AA47" s="65">
        <f t="shared" si="31"/>
        <v>1585.6772500000002</v>
      </c>
      <c r="AB47" s="65">
        <f t="shared" si="32"/>
        <v>1577.5840000000003</v>
      </c>
      <c r="AC47" s="65">
        <f t="shared" si="33"/>
        <v>1567.73525</v>
      </c>
      <c r="AD47" s="65">
        <f t="shared" si="34"/>
        <v>1562.241</v>
      </c>
      <c r="AE47" s="65">
        <f t="shared" si="35"/>
        <v>1559.7537499999999</v>
      </c>
      <c r="AF47" s="78">
        <f t="shared" si="36"/>
        <v>1545.085</v>
      </c>
      <c r="AG47" s="78">
        <f t="shared" si="37"/>
        <v>1508.6904999999999</v>
      </c>
      <c r="AH47" s="78">
        <f t="shared" si="38"/>
        <v>1475.5642499999999</v>
      </c>
      <c r="AI47" s="78">
        <f t="shared" si="39"/>
        <v>1460.7072499999999</v>
      </c>
      <c r="AJ47" s="78">
        <f t="shared" si="40"/>
        <v>1467.2017500000002</v>
      </c>
      <c r="AK47" s="78">
        <f t="shared" si="41"/>
        <v>1491.6610000000001</v>
      </c>
      <c r="AL47" s="78">
        <f t="shared" si="42"/>
        <v>1541.07925</v>
      </c>
      <c r="AM47" s="78">
        <f t="shared" si="43"/>
        <v>1563.6902500000001</v>
      </c>
      <c r="AN47" s="78">
        <f t="shared" si="44"/>
        <v>1569.3705</v>
      </c>
      <c r="AO47" s="78">
        <f t="shared" si="45"/>
        <v>1580.395</v>
      </c>
      <c r="AP47" s="78">
        <f t="shared" si="2"/>
        <v>1602.9212500000001</v>
      </c>
      <c r="AQ47" s="78">
        <f t="shared" si="3"/>
        <v>1633.2797499999999</v>
      </c>
      <c r="AR47" s="78">
        <f t="shared" si="4"/>
        <v>1708.0717500000001</v>
      </c>
      <c r="AS47" s="78">
        <f t="shared" si="5"/>
        <v>1778.0697500000001</v>
      </c>
      <c r="AT47" s="78">
        <f t="shared" si="6"/>
        <v>1824.347</v>
      </c>
      <c r="AU47" s="78">
        <f t="shared" si="7"/>
        <v>1869.2874999999999</v>
      </c>
      <c r="AV47" s="28"/>
    </row>
    <row r="48" spans="2:48" x14ac:dyDescent="0.3">
      <c r="B48" s="14" t="s">
        <v>85</v>
      </c>
      <c r="C48" s="64">
        <f t="shared" si="0"/>
        <v>1490.9154999999998</v>
      </c>
      <c r="D48" s="64">
        <f t="shared" si="8"/>
        <v>1486.5082499999999</v>
      </c>
      <c r="E48" s="64">
        <f t="shared" si="9"/>
        <v>1476.431</v>
      </c>
      <c r="F48" s="64">
        <f t="shared" si="10"/>
        <v>1499.97325</v>
      </c>
      <c r="G48" s="64">
        <f t="shared" si="11"/>
        <v>1528.2187499999998</v>
      </c>
      <c r="H48" s="27">
        <f t="shared" si="12"/>
        <v>1551.4137499999999</v>
      </c>
      <c r="I48" s="64">
        <f t="shared" si="13"/>
        <v>1562.1235000000001</v>
      </c>
      <c r="J48" s="64">
        <f t="shared" si="14"/>
        <v>1571.9199999999998</v>
      </c>
      <c r="K48" s="64">
        <f t="shared" si="15"/>
        <v>1564.9005</v>
      </c>
      <c r="L48" s="64">
        <f t="shared" si="16"/>
        <v>1537.78575</v>
      </c>
      <c r="M48" s="64">
        <f t="shared" si="17"/>
        <v>1538.1415</v>
      </c>
      <c r="N48" s="64">
        <f t="shared" si="18"/>
        <v>1511.3919999999998</v>
      </c>
      <c r="O48" s="64">
        <f t="shared" si="19"/>
        <v>1496.4380000000001</v>
      </c>
      <c r="P48" s="64">
        <f t="shared" si="20"/>
        <v>1502.5359999999998</v>
      </c>
      <c r="Q48" s="64">
        <f t="shared" si="21"/>
        <v>1482.9247500000001</v>
      </c>
      <c r="R48" s="64">
        <f t="shared" si="22"/>
        <v>1466.3714999999997</v>
      </c>
      <c r="S48" s="64">
        <f t="shared" si="23"/>
        <v>1435.7424999999998</v>
      </c>
      <c r="T48" s="64">
        <f t="shared" si="24"/>
        <v>1416.9835</v>
      </c>
      <c r="U48" s="64">
        <f t="shared" si="25"/>
        <v>1422.81675</v>
      </c>
      <c r="V48" s="64">
        <f t="shared" si="26"/>
        <v>1432.4702500000001</v>
      </c>
      <c r="W48" s="64">
        <f t="shared" si="27"/>
        <v>1462.0815000000002</v>
      </c>
      <c r="X48" s="64">
        <f t="shared" si="28"/>
        <v>1477.7402499999998</v>
      </c>
      <c r="Y48" s="64">
        <f t="shared" si="29"/>
        <v>1469.0364999999997</v>
      </c>
      <c r="Z48" s="64">
        <f t="shared" si="30"/>
        <v>1498.8867499999999</v>
      </c>
      <c r="AA48" s="65">
        <f t="shared" si="31"/>
        <v>1523.3495</v>
      </c>
      <c r="AB48" s="65">
        <f t="shared" si="32"/>
        <v>1557.893</v>
      </c>
      <c r="AC48" s="65">
        <f t="shared" si="33"/>
        <v>1603.125</v>
      </c>
      <c r="AD48" s="65">
        <f t="shared" si="34"/>
        <v>1613.1399999999999</v>
      </c>
      <c r="AE48" s="65">
        <f t="shared" si="35"/>
        <v>1609.1612500000001</v>
      </c>
      <c r="AF48" s="78">
        <f t="shared" si="36"/>
        <v>1591.6790000000001</v>
      </c>
      <c r="AG48" s="78">
        <f t="shared" si="37"/>
        <v>1553.3465000000001</v>
      </c>
      <c r="AH48" s="78">
        <f t="shared" si="38"/>
        <v>1509.4224999999999</v>
      </c>
      <c r="AI48" s="78">
        <f t="shared" si="39"/>
        <v>1470.962</v>
      </c>
      <c r="AJ48" s="78">
        <f t="shared" si="40"/>
        <v>1455.53225</v>
      </c>
      <c r="AK48" s="78">
        <f t="shared" si="41"/>
        <v>1443.0755000000001</v>
      </c>
      <c r="AL48" s="78">
        <f t="shared" si="42"/>
        <v>1459.895</v>
      </c>
      <c r="AM48" s="78">
        <f t="shared" si="43"/>
        <v>1490.51575</v>
      </c>
      <c r="AN48" s="78">
        <f t="shared" si="44"/>
        <v>1492.79</v>
      </c>
      <c r="AO48" s="78">
        <f t="shared" si="45"/>
        <v>1515.70525</v>
      </c>
      <c r="AP48" s="78">
        <f t="shared" si="2"/>
        <v>1549.92975</v>
      </c>
      <c r="AQ48" s="78">
        <f t="shared" si="3"/>
        <v>1575.1110000000001</v>
      </c>
      <c r="AR48" s="78">
        <f t="shared" si="4"/>
        <v>1607.1587500000001</v>
      </c>
      <c r="AS48" s="78">
        <f t="shared" si="5"/>
        <v>1623.77125</v>
      </c>
      <c r="AT48" s="78">
        <f t="shared" si="6"/>
        <v>1613.5840000000001</v>
      </c>
      <c r="AU48" s="78">
        <f t="shared" si="7"/>
        <v>1615.6665</v>
      </c>
      <c r="AV48" s="28"/>
    </row>
    <row r="49" spans="2:48" x14ac:dyDescent="0.3">
      <c r="B49" s="14" t="s">
        <v>13</v>
      </c>
      <c r="C49" s="64">
        <f t="shared" si="0"/>
        <v>1410.6792500000001</v>
      </c>
      <c r="D49" s="64">
        <f t="shared" si="8"/>
        <v>1418.7527500000001</v>
      </c>
      <c r="E49" s="64">
        <f t="shared" si="9"/>
        <v>1414.7175</v>
      </c>
      <c r="F49" s="64">
        <f t="shared" si="10"/>
        <v>1445.6475</v>
      </c>
      <c r="G49" s="64">
        <f t="shared" si="11"/>
        <v>1475.9524999999999</v>
      </c>
      <c r="H49" s="27">
        <f t="shared" si="12"/>
        <v>1497.6055000000001</v>
      </c>
      <c r="I49" s="64">
        <f t="shared" si="13"/>
        <v>1515.11275</v>
      </c>
      <c r="J49" s="64">
        <f t="shared" si="14"/>
        <v>1510.5854999999999</v>
      </c>
      <c r="K49" s="64">
        <f t="shared" si="15"/>
        <v>1509.5572500000001</v>
      </c>
      <c r="L49" s="64">
        <f t="shared" si="16"/>
        <v>1491.4465</v>
      </c>
      <c r="M49" s="64">
        <f t="shared" si="17"/>
        <v>1494.7829999999999</v>
      </c>
      <c r="N49" s="64">
        <f t="shared" si="18"/>
        <v>1502.8802499999999</v>
      </c>
      <c r="O49" s="64">
        <f t="shared" si="19"/>
        <v>1501.8422500000001</v>
      </c>
      <c r="P49" s="64">
        <f t="shared" si="20"/>
        <v>1523.5940000000001</v>
      </c>
      <c r="Q49" s="64">
        <f t="shared" si="21"/>
        <v>1530.7805000000001</v>
      </c>
      <c r="R49" s="64">
        <f t="shared" si="22"/>
        <v>1520.125</v>
      </c>
      <c r="S49" s="64">
        <f t="shared" si="23"/>
        <v>1513.8942499999998</v>
      </c>
      <c r="T49" s="64">
        <f t="shared" si="24"/>
        <v>1492.8422499999999</v>
      </c>
      <c r="U49" s="64">
        <f t="shared" si="25"/>
        <v>1457.7669999999998</v>
      </c>
      <c r="V49" s="64">
        <f t="shared" si="26"/>
        <v>1451.5645000000002</v>
      </c>
      <c r="W49" s="64">
        <f t="shared" si="27"/>
        <v>1449.1802500000001</v>
      </c>
      <c r="X49" s="64">
        <f t="shared" si="28"/>
        <v>1451.0922499999999</v>
      </c>
      <c r="Y49" s="64">
        <f t="shared" si="29"/>
        <v>1489.0622499999999</v>
      </c>
      <c r="Z49" s="64">
        <f t="shared" si="30"/>
        <v>1518.9727500000001</v>
      </c>
      <c r="AA49" s="65">
        <f t="shared" si="31"/>
        <v>1553.4655</v>
      </c>
      <c r="AB49" s="65">
        <f t="shared" si="32"/>
        <v>1595.73125</v>
      </c>
      <c r="AC49" s="65">
        <f t="shared" si="33"/>
        <v>1613.5874999999999</v>
      </c>
      <c r="AD49" s="65">
        <f t="shared" si="34"/>
        <v>1641.0255</v>
      </c>
      <c r="AE49" s="65">
        <f t="shared" si="35"/>
        <v>1676.4259999999999</v>
      </c>
      <c r="AF49" s="78">
        <f t="shared" si="36"/>
        <v>1700.6860000000001</v>
      </c>
      <c r="AG49" s="78">
        <f t="shared" si="37"/>
        <v>1706.319</v>
      </c>
      <c r="AH49" s="78">
        <f t="shared" si="38"/>
        <v>1696.5097500000002</v>
      </c>
      <c r="AI49" s="78">
        <f t="shared" si="39"/>
        <v>1673.691</v>
      </c>
      <c r="AJ49" s="78">
        <f t="shared" si="40"/>
        <v>1655.279</v>
      </c>
      <c r="AK49" s="78">
        <f t="shared" si="41"/>
        <v>1679.7525000000001</v>
      </c>
      <c r="AL49" s="78">
        <f t="shared" si="42"/>
        <v>1658.5944999999999</v>
      </c>
      <c r="AM49" s="78">
        <f t="shared" si="43"/>
        <v>1648.66625</v>
      </c>
      <c r="AN49" s="78">
        <f t="shared" si="44"/>
        <v>1631.6115</v>
      </c>
      <c r="AO49" s="78">
        <f t="shared" si="45"/>
        <v>1614.242</v>
      </c>
      <c r="AP49" s="78">
        <f t="shared" si="2"/>
        <v>1647.9747500000001</v>
      </c>
      <c r="AQ49" s="78">
        <f t="shared" si="3"/>
        <v>1688.9657500000001</v>
      </c>
      <c r="AR49" s="78">
        <f t="shared" si="4"/>
        <v>1732.3292499999998</v>
      </c>
      <c r="AS49" s="78">
        <f t="shared" si="5"/>
        <v>1753.9692500000001</v>
      </c>
      <c r="AT49" s="78">
        <f t="shared" si="6"/>
        <v>1790.1242499999998</v>
      </c>
      <c r="AU49" s="78">
        <f t="shared" si="7"/>
        <v>1801.08025</v>
      </c>
      <c r="AV49" s="28"/>
    </row>
    <row r="50" spans="2:48" x14ac:dyDescent="0.3">
      <c r="B50" s="14" t="s">
        <v>14</v>
      </c>
      <c r="C50" s="64">
        <f t="shared" si="0"/>
        <v>1934.9407500000002</v>
      </c>
      <c r="D50" s="64">
        <f t="shared" si="8"/>
        <v>1965.9812499999998</v>
      </c>
      <c r="E50" s="64">
        <f t="shared" si="9"/>
        <v>2009.58</v>
      </c>
      <c r="F50" s="64">
        <f t="shared" si="10"/>
        <v>2037.26775</v>
      </c>
      <c r="G50" s="64">
        <f t="shared" si="11"/>
        <v>2037.7267499999998</v>
      </c>
      <c r="H50" s="27">
        <f t="shared" si="12"/>
        <v>2073.1624999999999</v>
      </c>
      <c r="I50" s="64">
        <f t="shared" si="13"/>
        <v>2096.7525000000001</v>
      </c>
      <c r="J50" s="64">
        <f t="shared" si="14"/>
        <v>2140.7325000000001</v>
      </c>
      <c r="K50" s="64">
        <f t="shared" si="15"/>
        <v>2188.5740000000001</v>
      </c>
      <c r="L50" s="64">
        <f t="shared" si="16"/>
        <v>2207.2505000000001</v>
      </c>
      <c r="M50" s="64">
        <f t="shared" si="17"/>
        <v>2230.8024999999998</v>
      </c>
      <c r="N50" s="64">
        <f t="shared" si="18"/>
        <v>2215.7382499999999</v>
      </c>
      <c r="O50" s="64">
        <f t="shared" si="19"/>
        <v>2202.9425000000001</v>
      </c>
      <c r="P50" s="64">
        <f t="shared" si="20"/>
        <v>2190.3332499999997</v>
      </c>
      <c r="Q50" s="64">
        <f t="shared" si="21"/>
        <v>2143.4502499999999</v>
      </c>
      <c r="R50" s="64">
        <f t="shared" si="22"/>
        <v>2130.0472500000001</v>
      </c>
      <c r="S50" s="64">
        <f t="shared" si="23"/>
        <v>2145.41525</v>
      </c>
      <c r="T50" s="64">
        <f t="shared" si="24"/>
        <v>2153.4322499999998</v>
      </c>
      <c r="U50" s="64">
        <f t="shared" si="25"/>
        <v>2163.7745</v>
      </c>
      <c r="V50" s="64">
        <f t="shared" si="26"/>
        <v>2173.47525</v>
      </c>
      <c r="W50" s="64">
        <f t="shared" si="27"/>
        <v>2167.9584999999997</v>
      </c>
      <c r="X50" s="64">
        <f t="shared" si="28"/>
        <v>2170.3685</v>
      </c>
      <c r="Y50" s="64">
        <f t="shared" si="29"/>
        <v>2183.4634999999998</v>
      </c>
      <c r="Z50" s="64">
        <f t="shared" si="30"/>
        <v>2190.9859999999999</v>
      </c>
      <c r="AA50" s="65">
        <f t="shared" si="31"/>
        <v>2200.9009999999998</v>
      </c>
      <c r="AB50" s="65">
        <f t="shared" si="32"/>
        <v>2196.0017500000004</v>
      </c>
      <c r="AC50" s="65">
        <f t="shared" si="33"/>
        <v>2197.4697500000002</v>
      </c>
      <c r="AD50" s="65">
        <f t="shared" si="34"/>
        <v>2199.806</v>
      </c>
      <c r="AE50" s="65">
        <f t="shared" si="35"/>
        <v>2202.5277500000002</v>
      </c>
      <c r="AF50" s="78">
        <f t="shared" si="36"/>
        <v>2219.7745</v>
      </c>
      <c r="AG50" s="78">
        <f t="shared" si="37"/>
        <v>2181.1095</v>
      </c>
      <c r="AH50" s="78">
        <f t="shared" si="38"/>
        <v>2149.9662499999999</v>
      </c>
      <c r="AI50" s="78">
        <f t="shared" si="39"/>
        <v>2085.7910000000002</v>
      </c>
      <c r="AJ50" s="78">
        <f t="shared" si="40"/>
        <v>2021.1507499999998</v>
      </c>
      <c r="AK50" s="78">
        <f t="shared" si="41"/>
        <v>2004.1247499999999</v>
      </c>
      <c r="AL50" s="78">
        <f t="shared" si="42"/>
        <v>1970.4547500000001</v>
      </c>
      <c r="AM50" s="78">
        <f t="shared" si="43"/>
        <v>1947.36175</v>
      </c>
      <c r="AN50" s="78">
        <f t="shared" si="44"/>
        <v>1924.4859999999999</v>
      </c>
      <c r="AO50" s="78">
        <f t="shared" si="45"/>
        <v>1938.1899999999998</v>
      </c>
      <c r="AP50" s="78">
        <f t="shared" si="2"/>
        <v>1962.587</v>
      </c>
      <c r="AQ50" s="78">
        <f t="shared" si="3"/>
        <v>2030.0742500000001</v>
      </c>
      <c r="AR50" s="78">
        <f t="shared" si="4"/>
        <v>2087.7334999999998</v>
      </c>
      <c r="AS50" s="78">
        <f t="shared" si="5"/>
        <v>2126.7842500000002</v>
      </c>
      <c r="AT50" s="78">
        <f t="shared" si="6"/>
        <v>2175.6797500000002</v>
      </c>
      <c r="AU50" s="78">
        <f t="shared" si="7"/>
        <v>2211.50675</v>
      </c>
      <c r="AV50" s="28"/>
    </row>
    <row r="51" spans="2:48" x14ac:dyDescent="0.3">
      <c r="B51" s="14" t="s">
        <v>15</v>
      </c>
      <c r="C51" s="64">
        <f t="shared" si="0"/>
        <v>1804.8274999999999</v>
      </c>
      <c r="D51" s="64">
        <f t="shared" si="8"/>
        <v>1808.1835000000001</v>
      </c>
      <c r="E51" s="64">
        <f t="shared" si="9"/>
        <v>1852.1177500000001</v>
      </c>
      <c r="F51" s="64">
        <f t="shared" si="10"/>
        <v>1885.5245</v>
      </c>
      <c r="G51" s="64">
        <f t="shared" si="11"/>
        <v>1926.6967500000001</v>
      </c>
      <c r="H51" s="27">
        <f t="shared" si="12"/>
        <v>1945.6860000000001</v>
      </c>
      <c r="I51" s="64">
        <f t="shared" si="13"/>
        <v>1949.4175</v>
      </c>
      <c r="J51" s="64">
        <f t="shared" si="14"/>
        <v>1947.87825</v>
      </c>
      <c r="K51" s="64">
        <f t="shared" si="15"/>
        <v>1950.4755</v>
      </c>
      <c r="L51" s="64">
        <f t="shared" si="16"/>
        <v>1945.9517499999999</v>
      </c>
      <c r="M51" s="64">
        <f t="shared" si="17"/>
        <v>1922.3825000000002</v>
      </c>
      <c r="N51" s="64">
        <f t="shared" si="18"/>
        <v>1889.1457499999999</v>
      </c>
      <c r="O51" s="64">
        <f t="shared" si="19"/>
        <v>1856.5029999999999</v>
      </c>
      <c r="P51" s="64">
        <f t="shared" si="20"/>
        <v>1825.837</v>
      </c>
      <c r="Q51" s="64">
        <f t="shared" si="21"/>
        <v>1807.9695000000002</v>
      </c>
      <c r="R51" s="64">
        <f t="shared" si="22"/>
        <v>1793.35725</v>
      </c>
      <c r="S51" s="64">
        <f t="shared" si="23"/>
        <v>1802.4825000000001</v>
      </c>
      <c r="T51" s="64">
        <f t="shared" si="24"/>
        <v>1808.0065</v>
      </c>
      <c r="U51" s="64">
        <f t="shared" si="25"/>
        <v>1819.663</v>
      </c>
      <c r="V51" s="64">
        <f t="shared" si="26"/>
        <v>1818.4314999999999</v>
      </c>
      <c r="W51" s="64">
        <f t="shared" si="27"/>
        <v>1813.3887500000001</v>
      </c>
      <c r="X51" s="64">
        <f t="shared" si="28"/>
        <v>1811.91875</v>
      </c>
      <c r="Y51" s="64">
        <f t="shared" si="29"/>
        <v>1811.0540000000001</v>
      </c>
      <c r="Z51" s="64">
        <f t="shared" si="30"/>
        <v>1838.5445</v>
      </c>
      <c r="AA51" s="65">
        <f t="shared" si="31"/>
        <v>1860.8652500000003</v>
      </c>
      <c r="AB51" s="65">
        <f t="shared" si="32"/>
        <v>1900.7270000000001</v>
      </c>
      <c r="AC51" s="65">
        <f t="shared" si="33"/>
        <v>1931.8262500000001</v>
      </c>
      <c r="AD51" s="65">
        <f t="shared" si="34"/>
        <v>1955.5997500000001</v>
      </c>
      <c r="AE51" s="65">
        <f t="shared" si="35"/>
        <v>1989.0262499999999</v>
      </c>
      <c r="AF51" s="78">
        <f t="shared" si="36"/>
        <v>1991.6662500000002</v>
      </c>
      <c r="AG51" s="78">
        <f t="shared" si="37"/>
        <v>1995.6037500000002</v>
      </c>
      <c r="AH51" s="78">
        <f t="shared" si="38"/>
        <v>1969.92275</v>
      </c>
      <c r="AI51" s="78">
        <f t="shared" si="39"/>
        <v>1916.8235</v>
      </c>
      <c r="AJ51" s="78">
        <f t="shared" si="40"/>
        <v>1864.8117500000001</v>
      </c>
      <c r="AK51" s="78">
        <f t="shared" si="41"/>
        <v>1798.825</v>
      </c>
      <c r="AL51" s="78">
        <f t="shared" si="42"/>
        <v>1750.9057499999999</v>
      </c>
      <c r="AM51" s="78">
        <f t="shared" si="43"/>
        <v>1717.4855</v>
      </c>
      <c r="AN51" s="78">
        <f t="shared" si="44"/>
        <v>1708.6982499999999</v>
      </c>
      <c r="AO51" s="78">
        <f t="shared" si="45"/>
        <v>1755.8954999999999</v>
      </c>
      <c r="AP51" s="78">
        <f t="shared" si="2"/>
        <v>1808.65425</v>
      </c>
      <c r="AQ51" s="78">
        <f t="shared" si="3"/>
        <v>1852.8107500000001</v>
      </c>
      <c r="AR51" s="78">
        <f t="shared" si="4"/>
        <v>1903.124</v>
      </c>
      <c r="AS51" s="78">
        <f t="shared" si="5"/>
        <v>1913.9290000000001</v>
      </c>
      <c r="AT51" s="78">
        <f t="shared" si="6"/>
        <v>1942.1534999999999</v>
      </c>
      <c r="AU51" s="78">
        <f t="shared" si="7"/>
        <v>1969.1822500000001</v>
      </c>
      <c r="AV51" s="28"/>
    </row>
    <row r="52" spans="2:48" x14ac:dyDescent="0.3">
      <c r="B52" s="14" t="s">
        <v>16</v>
      </c>
      <c r="C52" s="64">
        <f t="shared" si="0"/>
        <v>1986.3552500000001</v>
      </c>
      <c r="D52" s="64">
        <f t="shared" si="8"/>
        <v>1958.2117499999999</v>
      </c>
      <c r="E52" s="64">
        <f t="shared" si="9"/>
        <v>1928.19625</v>
      </c>
      <c r="F52" s="64">
        <f t="shared" si="10"/>
        <v>1933.46</v>
      </c>
      <c r="G52" s="64">
        <f t="shared" si="11"/>
        <v>1979.0152499999999</v>
      </c>
      <c r="H52" s="27">
        <f t="shared" si="12"/>
        <v>2034.5104999999999</v>
      </c>
      <c r="I52" s="64">
        <f t="shared" si="13"/>
        <v>2082.0517500000001</v>
      </c>
      <c r="J52" s="64">
        <f t="shared" si="14"/>
        <v>2094.9282499999999</v>
      </c>
      <c r="K52" s="64">
        <f t="shared" si="15"/>
        <v>2119.2272499999999</v>
      </c>
      <c r="L52" s="64">
        <f t="shared" si="16"/>
        <v>2103.7995000000001</v>
      </c>
      <c r="M52" s="64">
        <f t="shared" si="17"/>
        <v>2100.2982500000003</v>
      </c>
      <c r="N52" s="64">
        <f t="shared" si="18"/>
        <v>2077.7835000000005</v>
      </c>
      <c r="O52" s="64">
        <f t="shared" si="19"/>
        <v>2010.3715000000002</v>
      </c>
      <c r="P52" s="64">
        <f t="shared" si="20"/>
        <v>1961.2707499999999</v>
      </c>
      <c r="Q52" s="64">
        <f t="shared" si="21"/>
        <v>1925.94</v>
      </c>
      <c r="R52" s="64">
        <f t="shared" si="22"/>
        <v>1896.0775000000001</v>
      </c>
      <c r="S52" s="64">
        <f t="shared" si="23"/>
        <v>1865.7772500000001</v>
      </c>
      <c r="T52" s="64">
        <f t="shared" si="24"/>
        <v>1895.2022499999998</v>
      </c>
      <c r="U52" s="64">
        <f t="shared" si="25"/>
        <v>1927.0355</v>
      </c>
      <c r="V52" s="64">
        <f t="shared" si="26"/>
        <v>1933.9095000000002</v>
      </c>
      <c r="W52" s="64">
        <f t="shared" si="27"/>
        <v>1952.6282500000002</v>
      </c>
      <c r="X52" s="64">
        <f t="shared" si="28"/>
        <v>1941.8807499999998</v>
      </c>
      <c r="Y52" s="64">
        <f t="shared" si="29"/>
        <v>1945.9814999999999</v>
      </c>
      <c r="Z52" s="64">
        <f t="shared" si="30"/>
        <v>1978.00225</v>
      </c>
      <c r="AA52" s="65">
        <f t="shared" si="31"/>
        <v>2021.78325</v>
      </c>
      <c r="AB52" s="65">
        <f t="shared" si="32"/>
        <v>2063.0460000000003</v>
      </c>
      <c r="AC52" s="65">
        <f t="shared" si="33"/>
        <v>2089.8305</v>
      </c>
      <c r="AD52" s="65">
        <f t="shared" si="34"/>
        <v>2109.3502500000004</v>
      </c>
      <c r="AE52" s="65">
        <f t="shared" si="35"/>
        <v>2154.6782499999999</v>
      </c>
      <c r="AF52" s="78">
        <f t="shared" si="36"/>
        <v>2180.68075</v>
      </c>
      <c r="AG52" s="78">
        <f t="shared" si="37"/>
        <v>2255.9744999999998</v>
      </c>
      <c r="AH52" s="78">
        <f t="shared" si="38"/>
        <v>2313.06025</v>
      </c>
      <c r="AI52" s="78">
        <f t="shared" si="39"/>
        <v>2322.9187499999998</v>
      </c>
      <c r="AJ52" s="78">
        <f t="shared" si="40"/>
        <v>2380.549</v>
      </c>
      <c r="AK52" s="78">
        <f t="shared" si="41"/>
        <v>2414.518</v>
      </c>
      <c r="AL52" s="78">
        <f t="shared" si="42"/>
        <v>2357.3272500000003</v>
      </c>
      <c r="AM52" s="78">
        <f t="shared" si="43"/>
        <v>2290.0732500000004</v>
      </c>
      <c r="AN52" s="78">
        <f t="shared" si="44"/>
        <v>2208.1125000000002</v>
      </c>
      <c r="AO52" s="78">
        <f t="shared" si="45"/>
        <v>2082.6587499999996</v>
      </c>
      <c r="AP52" s="78">
        <f t="shared" si="2"/>
        <v>2113.2224999999999</v>
      </c>
      <c r="AQ52" s="78">
        <f t="shared" si="3"/>
        <v>2161.4360000000001</v>
      </c>
      <c r="AR52" s="78">
        <f t="shared" si="4"/>
        <v>2192.4989999999998</v>
      </c>
      <c r="AS52" s="78">
        <f t="shared" si="5"/>
        <v>2238.2682500000001</v>
      </c>
      <c r="AT52" s="78">
        <f t="shared" si="6"/>
        <v>2241.2397499999997</v>
      </c>
      <c r="AU52" s="78">
        <f t="shared" si="7"/>
        <v>2282.3477499999999</v>
      </c>
      <c r="AV52" s="28"/>
    </row>
    <row r="53" spans="2:48" x14ac:dyDescent="0.3">
      <c r="B53" s="14" t="s">
        <v>17</v>
      </c>
      <c r="C53" s="64">
        <f t="shared" si="0"/>
        <v>1736.9635000000001</v>
      </c>
      <c r="D53" s="64">
        <f t="shared" si="8"/>
        <v>1756.7690000000002</v>
      </c>
      <c r="E53" s="64">
        <f t="shared" si="9"/>
        <v>1768.3117500000003</v>
      </c>
      <c r="F53" s="64">
        <f t="shared" si="10"/>
        <v>1799.7982499999998</v>
      </c>
      <c r="G53" s="64">
        <f t="shared" si="11"/>
        <v>1832.80375</v>
      </c>
      <c r="H53" s="27">
        <f t="shared" si="12"/>
        <v>1852.9547499999999</v>
      </c>
      <c r="I53" s="64">
        <f t="shared" si="13"/>
        <v>1850.5304999999998</v>
      </c>
      <c r="J53" s="64">
        <f t="shared" si="14"/>
        <v>1809.3177499999999</v>
      </c>
      <c r="K53" s="64">
        <f t="shared" si="15"/>
        <v>1783.6047500000002</v>
      </c>
      <c r="L53" s="64">
        <f t="shared" si="16"/>
        <v>1754.7805000000001</v>
      </c>
      <c r="M53" s="64">
        <f t="shared" si="17"/>
        <v>1725.665</v>
      </c>
      <c r="N53" s="64">
        <f t="shared" si="18"/>
        <v>1700.0975000000001</v>
      </c>
      <c r="O53" s="64">
        <f t="shared" si="19"/>
        <v>1686.75775</v>
      </c>
      <c r="P53" s="64">
        <f t="shared" si="20"/>
        <v>1666.3685</v>
      </c>
      <c r="Q53" s="64">
        <f t="shared" si="21"/>
        <v>1678.5607500000001</v>
      </c>
      <c r="R53" s="64">
        <f t="shared" si="22"/>
        <v>1696.0830000000001</v>
      </c>
      <c r="S53" s="64">
        <f t="shared" si="23"/>
        <v>1692.3207499999999</v>
      </c>
      <c r="T53" s="64">
        <f t="shared" si="24"/>
        <v>1702.866</v>
      </c>
      <c r="U53" s="64">
        <f t="shared" si="25"/>
        <v>1709.5214999999998</v>
      </c>
      <c r="V53" s="64">
        <f t="shared" si="26"/>
        <v>1728.2340000000002</v>
      </c>
      <c r="W53" s="64">
        <f t="shared" si="27"/>
        <v>1749.6215</v>
      </c>
      <c r="X53" s="64">
        <f t="shared" si="28"/>
        <v>1757.23875</v>
      </c>
      <c r="Y53" s="64">
        <f t="shared" si="29"/>
        <v>1772.4185</v>
      </c>
      <c r="Z53" s="64">
        <f t="shared" si="30"/>
        <v>1765.4182499999999</v>
      </c>
      <c r="AA53" s="65">
        <f t="shared" si="31"/>
        <v>1771.62</v>
      </c>
      <c r="AB53" s="65">
        <f t="shared" si="32"/>
        <v>1797.2647499999998</v>
      </c>
      <c r="AC53" s="65">
        <f t="shared" si="33"/>
        <v>1816.3209999999999</v>
      </c>
      <c r="AD53" s="65">
        <f t="shared" si="34"/>
        <v>1840.1735000000001</v>
      </c>
      <c r="AE53" s="65">
        <f t="shared" si="35"/>
        <v>1867.9195</v>
      </c>
      <c r="AF53" s="78">
        <f t="shared" si="36"/>
        <v>1853.4997499999999</v>
      </c>
      <c r="AG53" s="78">
        <f t="shared" si="37"/>
        <v>1785.6587500000001</v>
      </c>
      <c r="AH53" s="78">
        <f t="shared" si="38"/>
        <v>1745.5352499999999</v>
      </c>
      <c r="AI53" s="78">
        <f t="shared" si="39"/>
        <v>1682.5862500000001</v>
      </c>
      <c r="AJ53" s="78">
        <f t="shared" si="40"/>
        <v>1658.0159999999998</v>
      </c>
      <c r="AK53" s="78">
        <f t="shared" si="41"/>
        <v>1704.03</v>
      </c>
      <c r="AL53" s="78">
        <f t="shared" si="42"/>
        <v>1721.2024999999999</v>
      </c>
      <c r="AM53" s="78">
        <f t="shared" si="43"/>
        <v>1716.2745</v>
      </c>
      <c r="AN53" s="78">
        <f t="shared" si="44"/>
        <v>1701.9617499999999</v>
      </c>
      <c r="AO53" s="78">
        <f t="shared" si="45"/>
        <v>1668.7525000000001</v>
      </c>
      <c r="AP53" s="78">
        <f t="shared" si="2"/>
        <v>1669.3507499999998</v>
      </c>
      <c r="AQ53" s="78">
        <f t="shared" si="3"/>
        <v>1723.35</v>
      </c>
      <c r="AR53" s="78">
        <f t="shared" si="4"/>
        <v>1773.3989999999999</v>
      </c>
      <c r="AS53" s="78">
        <f t="shared" si="5"/>
        <v>1827.0039999999999</v>
      </c>
      <c r="AT53" s="78">
        <f t="shared" si="6"/>
        <v>1865.1599999999999</v>
      </c>
      <c r="AU53" s="78">
        <f t="shared" si="7"/>
        <v>1876.0572499999998</v>
      </c>
      <c r="AV53" s="28"/>
    </row>
    <row r="54" spans="2:48" x14ac:dyDescent="0.3">
      <c r="B54" s="14" t="s">
        <v>20</v>
      </c>
      <c r="C54" s="64">
        <f t="shared" si="0"/>
        <v>1597.84575</v>
      </c>
      <c r="D54" s="64">
        <f t="shared" si="8"/>
        <v>1549.2742499999999</v>
      </c>
      <c r="E54" s="64">
        <f t="shared" si="9"/>
        <v>1563.5374999999999</v>
      </c>
      <c r="F54" s="64">
        <f t="shared" si="10"/>
        <v>1564.5484999999999</v>
      </c>
      <c r="G54" s="64">
        <f t="shared" si="11"/>
        <v>1579.8544999999999</v>
      </c>
      <c r="H54" s="27">
        <f t="shared" si="12"/>
        <v>1591.98325</v>
      </c>
      <c r="I54" s="64">
        <f t="shared" si="13"/>
        <v>1567.453</v>
      </c>
      <c r="J54" s="64">
        <f t="shared" si="14"/>
        <v>1544.1605</v>
      </c>
      <c r="K54" s="64">
        <f t="shared" si="15"/>
        <v>1525.45075</v>
      </c>
      <c r="L54" s="64">
        <f t="shared" si="16"/>
        <v>1533.558</v>
      </c>
      <c r="M54" s="64">
        <f t="shared" si="17"/>
        <v>1518.58375</v>
      </c>
      <c r="N54" s="64">
        <f t="shared" si="18"/>
        <v>1491.7330000000002</v>
      </c>
      <c r="O54" s="64">
        <f t="shared" si="19"/>
        <v>1458.27025</v>
      </c>
      <c r="P54" s="64">
        <f t="shared" si="20"/>
        <v>1423.3795</v>
      </c>
      <c r="Q54" s="64">
        <f t="shared" si="21"/>
        <v>1387.8665000000001</v>
      </c>
      <c r="R54" s="64">
        <f t="shared" si="22"/>
        <v>1392.16425</v>
      </c>
      <c r="S54" s="64">
        <f t="shared" si="23"/>
        <v>1386.76325</v>
      </c>
      <c r="T54" s="64">
        <f t="shared" si="24"/>
        <v>1409.0954999999999</v>
      </c>
      <c r="U54" s="64">
        <f t="shared" si="25"/>
        <v>1435.2602499999998</v>
      </c>
      <c r="V54" s="64">
        <f t="shared" si="26"/>
        <v>1475.886</v>
      </c>
      <c r="W54" s="64">
        <f t="shared" si="27"/>
        <v>1493.7182499999999</v>
      </c>
      <c r="X54" s="64">
        <f t="shared" si="28"/>
        <v>1486.2524999999998</v>
      </c>
      <c r="Y54" s="64">
        <f t="shared" si="29"/>
        <v>1494.7020000000002</v>
      </c>
      <c r="Z54" s="64">
        <f t="shared" si="30"/>
        <v>1523.9032500000001</v>
      </c>
      <c r="AA54" s="65">
        <f t="shared" si="31"/>
        <v>1579.2069999999999</v>
      </c>
      <c r="AB54" s="65">
        <f t="shared" si="32"/>
        <v>1609.3715000000002</v>
      </c>
      <c r="AC54" s="65">
        <f t="shared" si="33"/>
        <v>1660.2090000000001</v>
      </c>
      <c r="AD54" s="65">
        <f t="shared" si="34"/>
        <v>1641.47075</v>
      </c>
      <c r="AE54" s="65">
        <f t="shared" si="35"/>
        <v>1635.2445</v>
      </c>
      <c r="AF54" s="78">
        <f t="shared" si="36"/>
        <v>1637.6977499999998</v>
      </c>
      <c r="AG54" s="78">
        <f t="shared" si="37"/>
        <v>1603.16175</v>
      </c>
      <c r="AH54" s="78">
        <f t="shared" si="38"/>
        <v>1594.7125000000001</v>
      </c>
      <c r="AI54" s="78">
        <f t="shared" si="39"/>
        <v>1578.8242500000001</v>
      </c>
      <c r="AJ54" s="78">
        <f t="shared" si="40"/>
        <v>1488.83825</v>
      </c>
      <c r="AK54" s="78">
        <f t="shared" si="41"/>
        <v>1431.72675</v>
      </c>
      <c r="AL54" s="78">
        <f t="shared" si="42"/>
        <v>1367.9447500000001</v>
      </c>
      <c r="AM54" s="78">
        <f t="shared" si="43"/>
        <v>1307.877</v>
      </c>
      <c r="AN54" s="78">
        <f t="shared" si="44"/>
        <v>1324.1390000000001</v>
      </c>
      <c r="AO54" s="78">
        <f t="shared" si="45"/>
        <v>1354.9744999999998</v>
      </c>
      <c r="AP54" s="78">
        <f t="shared" si="2"/>
        <v>1397.79225</v>
      </c>
      <c r="AQ54" s="78">
        <f t="shared" si="3"/>
        <v>1453.4957499999998</v>
      </c>
      <c r="AR54" s="78">
        <f t="shared" si="4"/>
        <v>1493.3297499999999</v>
      </c>
      <c r="AS54" s="78">
        <f t="shared" si="5"/>
        <v>1531.1804999999999</v>
      </c>
      <c r="AT54" s="78">
        <f t="shared" si="6"/>
        <v>1570.58</v>
      </c>
      <c r="AU54" s="78">
        <f t="shared" si="7"/>
        <v>1609.5</v>
      </c>
      <c r="AV54" s="28"/>
    </row>
    <row r="55" spans="2:48" x14ac:dyDescent="0.3">
      <c r="B55" s="14" t="s">
        <v>18</v>
      </c>
      <c r="C55" s="64">
        <f t="shared" si="0"/>
        <v>1658.4434999999999</v>
      </c>
      <c r="D55" s="64">
        <f t="shared" si="8"/>
        <v>1638.0452500000001</v>
      </c>
      <c r="E55" s="64">
        <f t="shared" si="9"/>
        <v>1647.943</v>
      </c>
      <c r="F55" s="64">
        <f t="shared" si="10"/>
        <v>1661.33725</v>
      </c>
      <c r="G55" s="64">
        <f t="shared" si="11"/>
        <v>1670.6909999999998</v>
      </c>
      <c r="H55" s="27">
        <f t="shared" si="12"/>
        <v>1678.74775</v>
      </c>
      <c r="I55" s="64">
        <f t="shared" si="13"/>
        <v>1687.49225</v>
      </c>
      <c r="J55" s="64">
        <f t="shared" si="14"/>
        <v>1679.67875</v>
      </c>
      <c r="K55" s="64">
        <f t="shared" si="15"/>
        <v>1677.8434999999999</v>
      </c>
      <c r="L55" s="64">
        <f t="shared" si="16"/>
        <v>1659.1220000000001</v>
      </c>
      <c r="M55" s="64">
        <f t="shared" si="17"/>
        <v>1633.9580000000001</v>
      </c>
      <c r="N55" s="64">
        <f t="shared" si="18"/>
        <v>1608.0887500000001</v>
      </c>
      <c r="O55" s="64">
        <f t="shared" si="19"/>
        <v>1556.9757500000001</v>
      </c>
      <c r="P55" s="64">
        <f t="shared" si="20"/>
        <v>1534.71675</v>
      </c>
      <c r="Q55" s="64">
        <f t="shared" si="21"/>
        <v>1523.7642499999999</v>
      </c>
      <c r="R55" s="64">
        <f t="shared" si="22"/>
        <v>1506.0654999999999</v>
      </c>
      <c r="S55" s="64">
        <f t="shared" si="23"/>
        <v>1507.7057500000001</v>
      </c>
      <c r="T55" s="64">
        <f t="shared" si="24"/>
        <v>1517.2972500000001</v>
      </c>
      <c r="U55" s="64">
        <f t="shared" si="25"/>
        <v>1533.1194999999998</v>
      </c>
      <c r="V55" s="64">
        <f t="shared" si="26"/>
        <v>1559.4427499999999</v>
      </c>
      <c r="W55" s="64">
        <f t="shared" si="27"/>
        <v>1597.0320000000002</v>
      </c>
      <c r="X55" s="64">
        <f t="shared" si="28"/>
        <v>1623.90425</v>
      </c>
      <c r="Y55" s="64">
        <f t="shared" si="29"/>
        <v>1643.384</v>
      </c>
      <c r="Z55" s="64">
        <f t="shared" si="30"/>
        <v>1649.2199999999998</v>
      </c>
      <c r="AA55" s="65">
        <f t="shared" si="31"/>
        <v>1653.3657499999999</v>
      </c>
      <c r="AB55" s="65">
        <f t="shared" si="32"/>
        <v>1662.6175000000001</v>
      </c>
      <c r="AC55" s="65">
        <f t="shared" si="33"/>
        <v>1627.43525</v>
      </c>
      <c r="AD55" s="65">
        <f>SUM(AD25:AG25)/4</f>
        <v>1611.5107500000001</v>
      </c>
      <c r="AE55" s="65">
        <f t="shared" si="35"/>
        <v>1591.74575</v>
      </c>
      <c r="AF55" s="78">
        <f t="shared" si="36"/>
        <v>1548.95875</v>
      </c>
      <c r="AG55" s="78">
        <f t="shared" si="37"/>
        <v>1501.99225</v>
      </c>
      <c r="AH55" s="78">
        <f t="shared" si="38"/>
        <v>1451.6557499999999</v>
      </c>
      <c r="AI55" s="78">
        <f t="shared" si="39"/>
        <v>1390.5652500000001</v>
      </c>
      <c r="AJ55" s="78">
        <f t="shared" si="40"/>
        <v>1366.7395000000001</v>
      </c>
      <c r="AK55" s="78">
        <f t="shared" si="41"/>
        <v>1389.787</v>
      </c>
      <c r="AL55" s="78">
        <f t="shared" si="42"/>
        <v>1418.0052500000002</v>
      </c>
      <c r="AM55" s="78">
        <f t="shared" si="43"/>
        <v>1450.7915</v>
      </c>
      <c r="AN55" s="78">
        <f t="shared" si="44"/>
        <v>1473.5162500000001</v>
      </c>
      <c r="AO55" s="78">
        <f t="shared" si="45"/>
        <v>1498.60475</v>
      </c>
      <c r="AP55" s="78">
        <f t="shared" si="2"/>
        <v>1562.5732500000001</v>
      </c>
      <c r="AQ55" s="78">
        <f t="shared" si="3"/>
        <v>1653.02325</v>
      </c>
      <c r="AR55" s="78">
        <f t="shared" si="4"/>
        <v>1755.7692500000001</v>
      </c>
      <c r="AS55" s="78">
        <f t="shared" si="5"/>
        <v>1854.4920000000002</v>
      </c>
      <c r="AT55" s="78">
        <f t="shared" si="6"/>
        <v>1882.99875</v>
      </c>
      <c r="AU55" s="78">
        <f t="shared" si="7"/>
        <v>1872.62725</v>
      </c>
      <c r="AV55" s="28"/>
    </row>
    <row r="56" spans="2:48" x14ac:dyDescent="0.3">
      <c r="B56" s="14" t="s">
        <v>19</v>
      </c>
      <c r="C56" s="64">
        <f t="shared" si="0"/>
        <v>2610.5677500000002</v>
      </c>
      <c r="D56" s="64">
        <f t="shared" si="8"/>
        <v>2610.7662500000001</v>
      </c>
      <c r="E56" s="64">
        <f t="shared" si="9"/>
        <v>2640.9902500000003</v>
      </c>
      <c r="F56" s="64">
        <f t="shared" si="10"/>
        <v>2668.4185000000002</v>
      </c>
      <c r="G56" s="64">
        <f t="shared" si="11"/>
        <v>2690.1052500000001</v>
      </c>
      <c r="H56" s="27">
        <f t="shared" si="12"/>
        <v>2668.0637499999998</v>
      </c>
      <c r="I56" s="64">
        <f t="shared" si="13"/>
        <v>2612.5482499999998</v>
      </c>
      <c r="J56" s="64">
        <f t="shared" si="14"/>
        <v>2546.2979999999998</v>
      </c>
      <c r="K56" s="64">
        <f t="shared" si="15"/>
        <v>2469.3887500000001</v>
      </c>
      <c r="L56" s="64">
        <f t="shared" si="16"/>
        <v>2463.5614999999998</v>
      </c>
      <c r="M56" s="64">
        <f t="shared" si="17"/>
        <v>2486.4340000000002</v>
      </c>
      <c r="N56" s="64">
        <f t="shared" si="18"/>
        <v>2502.5532499999999</v>
      </c>
      <c r="O56" s="64">
        <f t="shared" si="19"/>
        <v>2520.3447500000002</v>
      </c>
      <c r="P56" s="64">
        <f t="shared" si="20"/>
        <v>2504.84</v>
      </c>
      <c r="Q56" s="64">
        <f t="shared" si="21"/>
        <v>2469.76575</v>
      </c>
      <c r="R56" s="64">
        <f t="shared" si="22"/>
        <v>2459.4160000000002</v>
      </c>
      <c r="S56" s="64">
        <f t="shared" si="23"/>
        <v>2419.9252499999998</v>
      </c>
      <c r="T56" s="64">
        <f t="shared" si="24"/>
        <v>2386.4570000000003</v>
      </c>
      <c r="U56" s="64">
        <f t="shared" si="25"/>
        <v>2372.9745000000003</v>
      </c>
      <c r="V56" s="64">
        <f t="shared" si="26"/>
        <v>2352.48675</v>
      </c>
      <c r="W56" s="64">
        <f t="shared" si="27"/>
        <v>2369.4167499999999</v>
      </c>
      <c r="X56" s="64">
        <f t="shared" si="28"/>
        <v>2421.7157499999998</v>
      </c>
      <c r="Y56" s="64">
        <f t="shared" si="29"/>
        <v>2437.665</v>
      </c>
      <c r="Z56" s="64">
        <f t="shared" si="30"/>
        <v>2456.0230000000001</v>
      </c>
      <c r="AA56" s="65">
        <f t="shared" si="31"/>
        <v>2480.3420000000001</v>
      </c>
      <c r="AB56" s="65">
        <f t="shared" si="32"/>
        <v>2480.7462500000001</v>
      </c>
      <c r="AC56" s="65">
        <f t="shared" si="33"/>
        <v>2474.0070000000001</v>
      </c>
      <c r="AD56" s="65">
        <f t="shared" si="34"/>
        <v>2462.2235000000001</v>
      </c>
      <c r="AE56" s="65">
        <f t="shared" si="35"/>
        <v>2444.0192500000003</v>
      </c>
      <c r="AF56" s="78">
        <f t="shared" si="36"/>
        <v>2391.1422499999999</v>
      </c>
      <c r="AG56" s="78">
        <f t="shared" si="37"/>
        <v>2316.77475</v>
      </c>
      <c r="AH56" s="78">
        <f t="shared" si="38"/>
        <v>2278.9282499999999</v>
      </c>
      <c r="AI56" s="78">
        <f t="shared" si="39"/>
        <v>2248.5430000000001</v>
      </c>
      <c r="AJ56" s="78">
        <f t="shared" si="40"/>
        <v>2264.7150000000001</v>
      </c>
      <c r="AK56" s="78">
        <f t="shared" si="41"/>
        <v>2314.2615000000001</v>
      </c>
      <c r="AL56" s="78">
        <f t="shared" si="42"/>
        <v>2305.18525</v>
      </c>
      <c r="AM56" s="78">
        <f t="shared" si="43"/>
        <v>2288.3910000000001</v>
      </c>
      <c r="AN56" s="78">
        <f t="shared" si="44"/>
        <v>2260.0292499999996</v>
      </c>
      <c r="AO56" s="78">
        <f t="shared" si="45"/>
        <v>2269.7872499999999</v>
      </c>
      <c r="AP56" s="78">
        <f t="shared" si="2"/>
        <v>2370.1104999999998</v>
      </c>
      <c r="AQ56" s="78">
        <f t="shared" si="3"/>
        <v>2446.2219999999998</v>
      </c>
      <c r="AR56" s="78">
        <f t="shared" si="4"/>
        <v>2510.6019999999999</v>
      </c>
      <c r="AS56" s="78">
        <f t="shared" si="5"/>
        <v>2551.4317499999997</v>
      </c>
      <c r="AT56" s="78">
        <f t="shared" si="6"/>
        <v>2528.20525</v>
      </c>
      <c r="AU56" s="78">
        <f t="shared" si="7"/>
        <v>2530.1822499999998</v>
      </c>
      <c r="AV56" s="28"/>
    </row>
    <row r="57" spans="2:48" x14ac:dyDescent="0.3">
      <c r="B57" s="14" t="s">
        <v>58</v>
      </c>
      <c r="C57" s="64">
        <f t="shared" si="0"/>
        <v>1573.1034999999999</v>
      </c>
      <c r="D57" s="64">
        <f t="shared" si="8"/>
        <v>1584.5592499999998</v>
      </c>
      <c r="E57" s="64">
        <f t="shared" si="9"/>
        <v>1603.2272499999999</v>
      </c>
      <c r="F57" s="64">
        <f t="shared" si="10"/>
        <v>1627.5427499999998</v>
      </c>
      <c r="G57" s="64">
        <f t="shared" si="11"/>
        <v>1647.327</v>
      </c>
      <c r="H57" s="27">
        <f t="shared" si="12"/>
        <v>1672.5262499999999</v>
      </c>
      <c r="I57" s="64">
        <f t="shared" si="13"/>
        <v>1685.0985000000001</v>
      </c>
      <c r="J57" s="64">
        <f t="shared" si="14"/>
        <v>1691.6699999999998</v>
      </c>
      <c r="K57" s="64">
        <f t="shared" si="15"/>
        <v>1697.3827500000002</v>
      </c>
      <c r="L57" s="64">
        <f t="shared" si="16"/>
        <v>1689.65275</v>
      </c>
      <c r="M57" s="64">
        <f t="shared" si="17"/>
        <v>1686.8710000000001</v>
      </c>
      <c r="N57" s="64">
        <f t="shared" si="18"/>
        <v>1674.4532499999998</v>
      </c>
      <c r="O57" s="64">
        <f t="shared" si="19"/>
        <v>1658.3844999999999</v>
      </c>
      <c r="P57" s="64">
        <f t="shared" si="20"/>
        <v>1646.8019999999999</v>
      </c>
      <c r="Q57" s="64">
        <f t="shared" si="21"/>
        <v>1626.6365000000001</v>
      </c>
      <c r="R57" s="64">
        <f t="shared" si="22"/>
        <v>1611.15425</v>
      </c>
      <c r="S57" s="64">
        <f t="shared" si="23"/>
        <v>1607.3107499999999</v>
      </c>
      <c r="T57" s="64">
        <f t="shared" si="24"/>
        <v>1603.8195000000001</v>
      </c>
      <c r="U57" s="64">
        <f t="shared" si="25"/>
        <v>1602.9720000000002</v>
      </c>
      <c r="V57" s="64">
        <f t="shared" si="26"/>
        <v>1609.7485000000001</v>
      </c>
      <c r="W57" s="64">
        <f t="shared" si="27"/>
        <v>1619.4855000000002</v>
      </c>
      <c r="X57" s="64">
        <f t="shared" si="28"/>
        <v>1629.0409999999999</v>
      </c>
      <c r="Y57" s="64">
        <f t="shared" si="29"/>
        <v>1644.51775</v>
      </c>
      <c r="Z57" s="64">
        <f t="shared" si="30"/>
        <v>1658.2997499999999</v>
      </c>
      <c r="AA57" s="65">
        <f t="shared" si="31"/>
        <v>1670.77925</v>
      </c>
      <c r="AB57" s="65">
        <f t="shared" si="32"/>
        <v>1682.12725</v>
      </c>
      <c r="AC57" s="65">
        <f t="shared" si="33"/>
        <v>1690.0835000000002</v>
      </c>
      <c r="AD57" s="65">
        <f t="shared" si="34"/>
        <v>1696.87925</v>
      </c>
      <c r="AE57" s="65">
        <f t="shared" si="35"/>
        <v>1707.07925</v>
      </c>
      <c r="AF57" s="78">
        <f t="shared" si="36"/>
        <v>1710.80575</v>
      </c>
      <c r="AG57" s="78">
        <f t="shared" si="37"/>
        <v>1683.3317499999998</v>
      </c>
      <c r="AH57" s="78">
        <f t="shared" si="38"/>
        <v>1652.6377499999999</v>
      </c>
      <c r="AI57" s="78">
        <f t="shared" si="39"/>
        <v>1609.3110000000001</v>
      </c>
      <c r="AJ57" s="78">
        <f t="shared" si="40"/>
        <v>1575.1982499999999</v>
      </c>
      <c r="AK57" s="78">
        <f t="shared" si="41"/>
        <v>1575.24125</v>
      </c>
      <c r="AL57" s="78">
        <f t="shared" si="42"/>
        <v>1568.0597499999999</v>
      </c>
      <c r="AM57" s="78">
        <f t="shared" si="43"/>
        <v>1558.48225</v>
      </c>
      <c r="AN57" s="78">
        <f t="shared" si="44"/>
        <v>1546.4902499999998</v>
      </c>
      <c r="AO57" s="78">
        <f>SUM(AO27:AR27)/4</f>
        <v>1550.89075</v>
      </c>
      <c r="AP57" s="78">
        <f t="shared" si="2"/>
        <v>1578.4730000000002</v>
      </c>
      <c r="AQ57" s="78">
        <f t="shared" si="3"/>
        <v>1625.6959999999999</v>
      </c>
      <c r="AR57" s="78">
        <f t="shared" si="4"/>
        <v>1674.07375</v>
      </c>
      <c r="AS57" s="78">
        <f t="shared" si="5"/>
        <v>1705.5415</v>
      </c>
      <c r="AT57" s="78">
        <f t="shared" si="6"/>
        <v>1733.3354999999999</v>
      </c>
      <c r="AU57" s="78">
        <f t="shared" si="7"/>
        <v>1753.4749999999999</v>
      </c>
      <c r="AV57" s="28"/>
    </row>
    <row r="58" spans="2:48" x14ac:dyDescent="0.3">
      <c r="B58" s="17" t="s">
        <v>56</v>
      </c>
      <c r="C58" s="66">
        <f t="shared" si="0"/>
        <v>1228.14725</v>
      </c>
      <c r="D58" s="66">
        <f t="shared" ref="D58:AN58" si="46">SUM(D28:G28)/4</f>
        <v>1236.6392500000002</v>
      </c>
      <c r="E58" s="66">
        <f t="shared" si="46"/>
        <v>1247.7204999999999</v>
      </c>
      <c r="F58" s="66">
        <f t="shared" si="46"/>
        <v>1260.9659999999999</v>
      </c>
      <c r="G58" s="66">
        <f t="shared" si="46"/>
        <v>1273.7192500000001</v>
      </c>
      <c r="H58" s="75">
        <f t="shared" si="46"/>
        <v>1289.1695</v>
      </c>
      <c r="I58" s="66">
        <f t="shared" si="46"/>
        <v>1297.1665</v>
      </c>
      <c r="J58" s="66">
        <f t="shared" si="46"/>
        <v>1302.50425</v>
      </c>
      <c r="K58" s="66">
        <f t="shared" si="46"/>
        <v>1309.6177500000001</v>
      </c>
      <c r="L58" s="66">
        <f t="shared" si="46"/>
        <v>1308.2852499999999</v>
      </c>
      <c r="M58" s="66">
        <f t="shared" si="46"/>
        <v>1306.7465</v>
      </c>
      <c r="N58" s="66">
        <f t="shared" si="46"/>
        <v>1297.47525</v>
      </c>
      <c r="O58" s="66">
        <f t="shared" si="46"/>
        <v>1283.1185</v>
      </c>
      <c r="P58" s="66">
        <f t="shared" si="46"/>
        <v>1268.29025</v>
      </c>
      <c r="Q58" s="66">
        <f t="shared" si="46"/>
        <v>1250.453</v>
      </c>
      <c r="R58" s="66">
        <f t="shared" si="46"/>
        <v>1236.29225</v>
      </c>
      <c r="S58" s="66">
        <f t="shared" si="46"/>
        <v>1229.6294999999998</v>
      </c>
      <c r="T58" s="66">
        <f t="shared" si="46"/>
        <v>1226.384</v>
      </c>
      <c r="U58" s="66">
        <f t="shared" si="46"/>
        <v>1228.2262499999999</v>
      </c>
      <c r="V58" s="66">
        <f t="shared" si="46"/>
        <v>1234.73525</v>
      </c>
      <c r="W58" s="66">
        <f t="shared" si="46"/>
        <v>1243.7025000000001</v>
      </c>
      <c r="X58" s="66">
        <f t="shared" si="46"/>
        <v>1251.24875</v>
      </c>
      <c r="Y58" s="66">
        <f t="shared" si="46"/>
        <v>1259.9702499999999</v>
      </c>
      <c r="Z58" s="66">
        <f t="shared" si="46"/>
        <v>1267.8209999999999</v>
      </c>
      <c r="AA58" s="67">
        <f t="shared" si="46"/>
        <v>1274.5015000000001</v>
      </c>
      <c r="AB58" s="67">
        <f t="shared" si="46"/>
        <v>1282.08475</v>
      </c>
      <c r="AC58" s="67">
        <f t="shared" si="46"/>
        <v>1288.0652500000001</v>
      </c>
      <c r="AD58" s="67">
        <f t="shared" si="46"/>
        <v>1293.10825</v>
      </c>
      <c r="AE58" s="67">
        <f t="shared" si="46"/>
        <v>1299.1545000000001</v>
      </c>
      <c r="AF58" s="79">
        <f t="shared" si="46"/>
        <v>1302.44875</v>
      </c>
      <c r="AG58" s="79">
        <f t="shared" si="46"/>
        <v>1285.2065</v>
      </c>
      <c r="AH58" s="79">
        <f t="shared" si="46"/>
        <v>1265.7674999999999</v>
      </c>
      <c r="AI58" s="79">
        <f t="shared" si="46"/>
        <v>1241.83</v>
      </c>
      <c r="AJ58" s="79">
        <f t="shared" si="46"/>
        <v>1219.3542500000001</v>
      </c>
      <c r="AK58" s="79">
        <f t="shared" si="46"/>
        <v>1215.6537499999999</v>
      </c>
      <c r="AL58" s="79">
        <f t="shared" si="46"/>
        <v>1211.0650000000001</v>
      </c>
      <c r="AM58" s="79">
        <f t="shared" si="46"/>
        <v>1203.3844999999999</v>
      </c>
      <c r="AN58" s="79">
        <f t="shared" si="46"/>
        <v>1201.7114999999999</v>
      </c>
      <c r="AO58" s="79">
        <f>SUM(AO28:AR28)/4</f>
        <v>1213.8810000000001</v>
      </c>
      <c r="AP58" s="79">
        <f>SUM(AP28:AS28)/4</f>
        <v>1241.3562499999998</v>
      </c>
      <c r="AQ58" s="79">
        <f t="shared" si="3"/>
        <v>1277.3389999999999</v>
      </c>
      <c r="AR58" s="79">
        <f t="shared" si="4"/>
        <v>1307.5119999999999</v>
      </c>
      <c r="AS58" s="79">
        <f t="shared" si="5"/>
        <v>1327.6765</v>
      </c>
      <c r="AT58" s="79">
        <f t="shared" si="6"/>
        <v>1341.8389999999999</v>
      </c>
      <c r="AU58" s="79">
        <f t="shared" si="7"/>
        <v>1356.26775</v>
      </c>
      <c r="AV58" s="28"/>
    </row>
    <row r="59" spans="2:48" x14ac:dyDescent="0.3">
      <c r="AQ59" s="95"/>
      <c r="AU59" s="95"/>
      <c r="AV59" s="28"/>
    </row>
    <row r="60" spans="2:48" x14ac:dyDescent="0.3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2:48" x14ac:dyDescent="0.3">
      <c r="B61" s="1"/>
    </row>
    <row r="63" spans="2:48" x14ac:dyDescent="0.3">
      <c r="B63" s="1"/>
    </row>
    <row r="110" spans="3:6" x14ac:dyDescent="0.3">
      <c r="C110" s="56"/>
      <c r="D110" s="56"/>
      <c r="E110" s="56"/>
      <c r="F110" s="56"/>
    </row>
    <row r="111" spans="3:6" x14ac:dyDescent="0.3">
      <c r="C111" s="56"/>
      <c r="D111" s="56"/>
      <c r="E111" s="56"/>
      <c r="F111" s="56"/>
    </row>
    <row r="112" spans="3:6" x14ac:dyDescent="0.3">
      <c r="C112" s="56"/>
      <c r="D112" s="56"/>
      <c r="E112" s="56"/>
      <c r="F112" s="56"/>
    </row>
    <row r="113" spans="3:6" x14ac:dyDescent="0.3">
      <c r="C113" s="56"/>
      <c r="D113" s="56"/>
      <c r="E113" s="56"/>
      <c r="F113" s="56"/>
    </row>
    <row r="114" spans="3:6" x14ac:dyDescent="0.3">
      <c r="C114" s="56"/>
      <c r="D114" s="56"/>
      <c r="E114" s="56"/>
      <c r="F114" s="56"/>
    </row>
    <row r="115" spans="3:6" x14ac:dyDescent="0.3">
      <c r="C115" s="56"/>
      <c r="D115" s="56"/>
      <c r="E115" s="56"/>
      <c r="F115" s="56"/>
    </row>
    <row r="116" spans="3:6" x14ac:dyDescent="0.3">
      <c r="C116" s="56"/>
      <c r="D116" s="56"/>
      <c r="E116" s="56"/>
      <c r="F116" s="56"/>
    </row>
    <row r="117" spans="3:6" x14ac:dyDescent="0.3">
      <c r="C117" s="56"/>
      <c r="D117" s="56"/>
      <c r="E117" s="56"/>
      <c r="F117" s="56"/>
    </row>
    <row r="118" spans="3:6" x14ac:dyDescent="0.3">
      <c r="C118" s="56"/>
      <c r="D118" s="56"/>
      <c r="E118" s="56"/>
      <c r="F118" s="56"/>
    </row>
    <row r="119" spans="3:6" x14ac:dyDescent="0.3">
      <c r="C119" s="56"/>
      <c r="D119" s="56"/>
      <c r="E119" s="56"/>
      <c r="F119" s="56"/>
    </row>
    <row r="120" spans="3:6" x14ac:dyDescent="0.3">
      <c r="C120" s="56"/>
      <c r="D120" s="56"/>
      <c r="E120" s="56"/>
      <c r="F120" s="56"/>
    </row>
    <row r="121" spans="3:6" x14ac:dyDescent="0.3">
      <c r="C121" s="56"/>
      <c r="D121" s="56"/>
      <c r="E121" s="56"/>
      <c r="F121" s="56"/>
    </row>
    <row r="122" spans="3:6" x14ac:dyDescent="0.3">
      <c r="C122" s="56"/>
      <c r="D122" s="56"/>
      <c r="E122" s="56"/>
      <c r="F122" s="56"/>
    </row>
    <row r="123" spans="3:6" x14ac:dyDescent="0.3">
      <c r="C123" s="56"/>
      <c r="D123" s="56"/>
      <c r="E123" s="56"/>
      <c r="F123" s="56"/>
    </row>
    <row r="124" spans="3:6" x14ac:dyDescent="0.3">
      <c r="C124" s="56"/>
      <c r="D124" s="56"/>
      <c r="E124" s="56"/>
      <c r="F124" s="56"/>
    </row>
    <row r="125" spans="3:6" x14ac:dyDescent="0.3">
      <c r="C125" s="56"/>
      <c r="D125" s="56"/>
      <c r="E125" s="56"/>
      <c r="F125" s="56"/>
    </row>
    <row r="126" spans="3:6" x14ac:dyDescent="0.3">
      <c r="C126" s="56"/>
      <c r="D126" s="56"/>
      <c r="E126" s="56"/>
      <c r="F126" s="56"/>
    </row>
    <row r="127" spans="3:6" x14ac:dyDescent="0.3">
      <c r="C127" s="56"/>
      <c r="D127" s="56"/>
      <c r="E127" s="56"/>
      <c r="F127" s="56"/>
    </row>
    <row r="128" spans="3:6" x14ac:dyDescent="0.3">
      <c r="C128" s="56"/>
      <c r="D128" s="56"/>
      <c r="E128" s="56"/>
      <c r="F128" s="56"/>
    </row>
    <row r="129" spans="3:7" x14ac:dyDescent="0.3">
      <c r="C129" s="56"/>
      <c r="D129" s="56"/>
      <c r="E129" s="56"/>
      <c r="F129" s="56"/>
    </row>
    <row r="130" spans="3:7" x14ac:dyDescent="0.3">
      <c r="C130" s="56"/>
      <c r="D130" s="56"/>
      <c r="E130" s="56"/>
      <c r="F130" s="56"/>
    </row>
    <row r="131" spans="3:7" x14ac:dyDescent="0.3">
      <c r="C131" s="56"/>
      <c r="D131" s="56"/>
      <c r="E131" s="56"/>
      <c r="F131" s="56"/>
    </row>
    <row r="132" spans="3:7" x14ac:dyDescent="0.3">
      <c r="C132" s="56"/>
      <c r="D132" s="56"/>
      <c r="E132" s="56"/>
      <c r="F132" s="56"/>
    </row>
    <row r="133" spans="3:7" x14ac:dyDescent="0.3">
      <c r="C133" s="55"/>
      <c r="D133" s="55"/>
      <c r="E133" s="55"/>
      <c r="F133" s="55"/>
    </row>
    <row r="134" spans="3:7" x14ac:dyDescent="0.3">
      <c r="D134" s="55"/>
      <c r="E134" s="55"/>
      <c r="F134" s="55"/>
    </row>
    <row r="135" spans="3:7" x14ac:dyDescent="0.3">
      <c r="C135" s="55"/>
      <c r="D135" s="55"/>
      <c r="E135" s="55"/>
      <c r="F135" s="55"/>
    </row>
    <row r="136" spans="3:7" x14ac:dyDescent="0.3">
      <c r="D136" s="55"/>
      <c r="F136" s="55"/>
    </row>
    <row r="137" spans="3:7" x14ac:dyDescent="0.3">
      <c r="D137" s="55"/>
      <c r="E137" s="55"/>
      <c r="F137" s="55"/>
    </row>
    <row r="138" spans="3:7" x14ac:dyDescent="0.3">
      <c r="D138" s="55"/>
      <c r="E138" s="55"/>
      <c r="F138" s="55"/>
    </row>
    <row r="139" spans="3:7" x14ac:dyDescent="0.3">
      <c r="D139" s="55"/>
      <c r="E139" s="55"/>
      <c r="F139" s="55"/>
    </row>
    <row r="140" spans="3:7" x14ac:dyDescent="0.3">
      <c r="D140" s="55"/>
      <c r="E140" s="55"/>
      <c r="F140" s="55"/>
    </row>
    <row r="141" spans="3:7" x14ac:dyDescent="0.3">
      <c r="E141" s="55"/>
      <c r="F141" s="55"/>
    </row>
    <row r="142" spans="3:7" x14ac:dyDescent="0.3">
      <c r="D142" s="55"/>
      <c r="E142" s="55"/>
      <c r="F142" s="55"/>
      <c r="G142" s="55"/>
    </row>
  </sheetData>
  <sortState xmlns:xlrd2="http://schemas.microsoft.com/office/spreadsheetml/2017/richdata2" ref="AQ5:AR27">
    <sortCondition ref="AR5:AR27"/>
  </sortState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S364"/>
  <sheetViews>
    <sheetView tabSelected="1" topLeftCell="BJ59" zoomScale="80" zoomScaleNormal="80" workbookViewId="0">
      <selection activeCell="BS65" sqref="BS65"/>
    </sheetView>
  </sheetViews>
  <sheetFormatPr defaultRowHeight="14.4" x14ac:dyDescent="0.3"/>
  <cols>
    <col min="1" max="1" width="27" customWidth="1"/>
    <col min="2" max="2" width="24.5546875" customWidth="1"/>
    <col min="3" max="3" width="22.6640625" style="1" customWidth="1"/>
    <col min="4" max="6" width="10.6640625" bestFit="1" customWidth="1"/>
    <col min="7" max="7" width="12.33203125" customWidth="1"/>
    <col min="8" max="32" width="10.6640625" bestFit="1" customWidth="1"/>
    <col min="33" max="33" width="9.109375" bestFit="1" customWidth="1"/>
    <col min="34" max="34" width="10.6640625" bestFit="1" customWidth="1"/>
    <col min="35" max="37" width="9.44140625" bestFit="1" customWidth="1"/>
    <col min="38" max="38" width="11" customWidth="1"/>
    <col min="39" max="40" width="9.33203125" customWidth="1"/>
    <col min="41" max="42" width="11.5546875" customWidth="1"/>
    <col min="43" max="43" width="8.44140625" customWidth="1"/>
    <col min="44" max="45" width="9.5546875" customWidth="1"/>
    <col min="46" max="46" width="8.6640625" customWidth="1"/>
    <col min="47" max="47" width="10.6640625" customWidth="1"/>
    <col min="48" max="48" width="10.109375" customWidth="1"/>
    <col min="49" max="49" width="9.5546875" bestFit="1" customWidth="1"/>
    <col min="50" max="50" width="11.109375" customWidth="1"/>
    <col min="51" max="51" width="9.33203125" customWidth="1"/>
    <col min="52" max="52" width="10.44140625" customWidth="1"/>
    <col min="53" max="53" width="9.6640625" customWidth="1"/>
    <col min="54" max="54" width="10" customWidth="1"/>
    <col min="60" max="60" width="9.88671875" customWidth="1"/>
    <col min="61" max="61" width="20.5546875" style="52" customWidth="1"/>
    <col min="65" max="65" width="10.6640625" customWidth="1"/>
    <col min="66" max="66" width="9.6640625" customWidth="1"/>
    <col min="67" max="67" width="14.44140625" customWidth="1"/>
    <col min="71" max="71" width="9.44140625" customWidth="1"/>
  </cols>
  <sheetData>
    <row r="3" spans="2:66" x14ac:dyDescent="0.3">
      <c r="C3" s="9" t="s">
        <v>83</v>
      </c>
      <c r="D3" s="7"/>
      <c r="E3" s="7"/>
      <c r="F3" s="7"/>
      <c r="G3" s="7"/>
      <c r="H3" s="7"/>
    </row>
    <row r="5" spans="2:66" ht="41.25" customHeight="1" x14ac:dyDescent="0.3">
      <c r="D5" s="2" t="s">
        <v>21</v>
      </c>
      <c r="E5" s="2" t="s">
        <v>22</v>
      </c>
      <c r="F5" s="2" t="s">
        <v>23</v>
      </c>
      <c r="G5" s="2" t="s">
        <v>24</v>
      </c>
      <c r="H5" s="2" t="s">
        <v>25</v>
      </c>
      <c r="I5" s="2" t="s">
        <v>26</v>
      </c>
      <c r="J5" s="2" t="s">
        <v>27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38</v>
      </c>
      <c r="V5" s="2" t="s">
        <v>39</v>
      </c>
      <c r="W5" s="2" t="s">
        <v>40</v>
      </c>
      <c r="X5" s="2" t="s">
        <v>41</v>
      </c>
      <c r="Y5" s="2" t="s">
        <v>42</v>
      </c>
      <c r="Z5" s="2" t="s">
        <v>43</v>
      </c>
      <c r="AA5" s="2" t="s">
        <v>44</v>
      </c>
      <c r="AB5" s="2" t="s">
        <v>45</v>
      </c>
      <c r="AC5" s="2" t="s">
        <v>46</v>
      </c>
      <c r="AD5" s="2" t="s">
        <v>47</v>
      </c>
      <c r="AE5" s="2" t="s">
        <v>48</v>
      </c>
      <c r="AF5" s="2" t="s">
        <v>49</v>
      </c>
      <c r="AG5" s="2" t="s">
        <v>50</v>
      </c>
      <c r="AH5" s="2" t="s">
        <v>51</v>
      </c>
      <c r="AI5" s="2" t="s">
        <v>52</v>
      </c>
      <c r="AJ5" s="2" t="s">
        <v>53</v>
      </c>
      <c r="AK5" s="2" t="s">
        <v>54</v>
      </c>
      <c r="AL5" s="2" t="s">
        <v>90</v>
      </c>
      <c r="AM5" s="2" t="s">
        <v>91</v>
      </c>
      <c r="AN5" s="2" t="s">
        <v>93</v>
      </c>
      <c r="AO5" s="2" t="s">
        <v>96</v>
      </c>
      <c r="AP5" s="2" t="s">
        <v>97</v>
      </c>
      <c r="AQ5" s="2" t="s">
        <v>99</v>
      </c>
      <c r="AR5" s="2" t="s">
        <v>100</v>
      </c>
      <c r="AS5" s="2" t="s">
        <v>101</v>
      </c>
      <c r="AT5" s="2" t="s">
        <v>105</v>
      </c>
      <c r="AU5" s="2" t="s">
        <v>112</v>
      </c>
      <c r="AV5" s="2" t="s">
        <v>114</v>
      </c>
      <c r="AW5" s="2" t="s">
        <v>113</v>
      </c>
      <c r="AX5" s="2" t="s">
        <v>115</v>
      </c>
      <c r="AY5" s="2" t="s">
        <v>116</v>
      </c>
      <c r="BC5" s="3" t="s">
        <v>52</v>
      </c>
      <c r="BD5" s="3" t="s">
        <v>91</v>
      </c>
      <c r="BE5" s="3" t="s">
        <v>99</v>
      </c>
      <c r="BF5" s="3" t="s">
        <v>112</v>
      </c>
      <c r="BG5" s="3" t="s">
        <v>116</v>
      </c>
      <c r="BI5"/>
    </row>
    <row r="6" spans="2:66" x14ac:dyDescent="0.3">
      <c r="B6" s="98" t="s">
        <v>88</v>
      </c>
      <c r="C6" s="1" t="s">
        <v>80</v>
      </c>
      <c r="D6" s="84">
        <v>252.21270000000001</v>
      </c>
      <c r="E6" s="84">
        <v>246.69710000000001</v>
      </c>
      <c r="F6" s="84">
        <v>236.50219999999999</v>
      </c>
      <c r="G6" s="84">
        <v>255.6122</v>
      </c>
      <c r="H6" s="84">
        <v>250.14230000000001</v>
      </c>
      <c r="I6" s="84">
        <v>247.86060000000001</v>
      </c>
      <c r="J6" s="84">
        <v>279.14080000000001</v>
      </c>
      <c r="K6" s="84">
        <v>277.99209999999999</v>
      </c>
      <c r="L6" s="84">
        <v>253.03049999999999</v>
      </c>
      <c r="M6" s="84">
        <v>261.44830000000002</v>
      </c>
      <c r="N6" s="84">
        <v>265.63139999999999</v>
      </c>
      <c r="O6" s="84">
        <v>259.93130000000002</v>
      </c>
      <c r="P6" s="84">
        <v>236.20859999999999</v>
      </c>
      <c r="Q6" s="84">
        <v>228.25030000000001</v>
      </c>
      <c r="R6" s="84">
        <v>236.0001</v>
      </c>
      <c r="S6" s="84">
        <v>219.78110000000001</v>
      </c>
      <c r="T6" s="84">
        <v>214.60249999999999</v>
      </c>
      <c r="U6" s="84">
        <v>204.55789999999999</v>
      </c>
      <c r="V6" s="84">
        <v>189.11449999999999</v>
      </c>
      <c r="W6" s="84">
        <v>160.35319999999999</v>
      </c>
      <c r="X6" s="84">
        <v>146.09700000000001</v>
      </c>
      <c r="Y6" s="84">
        <v>153.2602</v>
      </c>
      <c r="Z6" s="84">
        <v>153.7064</v>
      </c>
      <c r="AA6" s="84">
        <v>155.98509999999999</v>
      </c>
      <c r="AB6" s="84">
        <v>159.99010000000001</v>
      </c>
      <c r="AC6" s="84">
        <v>171.8768</v>
      </c>
      <c r="AD6" s="84">
        <v>168.84350000000001</v>
      </c>
      <c r="AE6" s="84">
        <v>164.57490000000001</v>
      </c>
      <c r="AF6" s="84">
        <v>157.8407</v>
      </c>
      <c r="AG6" s="84">
        <v>185.5599</v>
      </c>
      <c r="AH6" s="84">
        <v>193.80539999999999</v>
      </c>
      <c r="AI6" s="84">
        <v>198.0078</v>
      </c>
      <c r="AJ6" s="84">
        <v>183.89070000000001</v>
      </c>
      <c r="AK6" s="84">
        <v>118.96559999999999</v>
      </c>
      <c r="AL6" s="84">
        <v>141.66759999999999</v>
      </c>
      <c r="AM6" s="84">
        <v>147.73230000000001</v>
      </c>
      <c r="AN6" s="84">
        <v>134.61070000000001</v>
      </c>
      <c r="AO6" s="84">
        <v>147.67019999999999</v>
      </c>
      <c r="AP6" s="84">
        <v>169.1722</v>
      </c>
      <c r="AQ6" s="84">
        <v>190.3571</v>
      </c>
      <c r="AR6" s="84">
        <v>215.20359999999999</v>
      </c>
      <c r="AS6" s="84">
        <v>202.9667</v>
      </c>
      <c r="AT6" s="84">
        <v>223.02520000000001</v>
      </c>
      <c r="AU6" s="84">
        <v>211.19569999999999</v>
      </c>
      <c r="AV6" s="84">
        <v>206.76159999999999</v>
      </c>
      <c r="AW6" s="84">
        <v>185.64269999999999</v>
      </c>
      <c r="AX6" s="84">
        <v>194.06720000000001</v>
      </c>
      <c r="AY6" s="84">
        <v>185.85599999999999</v>
      </c>
      <c r="BB6" s="1" t="s">
        <v>80</v>
      </c>
      <c r="BC6" s="83">
        <v>282.85000000000002</v>
      </c>
      <c r="BD6" s="83">
        <v>192.06469999999999</v>
      </c>
      <c r="BE6" s="83">
        <v>237.53809999999999</v>
      </c>
      <c r="BF6" s="83">
        <v>265.43680000000001</v>
      </c>
      <c r="BG6" s="83">
        <v>269.53519999999997</v>
      </c>
      <c r="BH6" s="68">
        <f t="shared" ref="BH6:BJ8" si="0">((BD6-$BC6)/$BC6)*100</f>
        <v>-32.096623652112442</v>
      </c>
      <c r="BI6" s="68">
        <f t="shared" si="0"/>
        <v>-16.019763125331458</v>
      </c>
      <c r="BJ6" s="68">
        <f t="shared" si="0"/>
        <v>-6.1563372812444817</v>
      </c>
      <c r="BK6" s="68"/>
    </row>
    <row r="7" spans="2:66" x14ac:dyDescent="0.3">
      <c r="B7" s="98"/>
      <c r="C7" s="1" t="s">
        <v>81</v>
      </c>
      <c r="D7" s="84">
        <v>1047.5730000000001</v>
      </c>
      <c r="E7" s="84">
        <v>1060.5540000000001</v>
      </c>
      <c r="F7" s="84">
        <v>1036.0740000000001</v>
      </c>
      <c r="G7" s="84">
        <v>1053.47</v>
      </c>
      <c r="H7" s="84">
        <v>1037.932</v>
      </c>
      <c r="I7" s="84">
        <v>1052.962</v>
      </c>
      <c r="J7" s="84">
        <v>1081.7080000000001</v>
      </c>
      <c r="K7" s="84">
        <v>1138.646</v>
      </c>
      <c r="L7" s="84">
        <v>1076.203</v>
      </c>
      <c r="M7" s="84">
        <v>1092.963</v>
      </c>
      <c r="N7" s="84">
        <v>1119.3979999999999</v>
      </c>
      <c r="O7" s="84">
        <v>1103.2</v>
      </c>
      <c r="P7" s="84">
        <v>1063.703</v>
      </c>
      <c r="Q7" s="84">
        <v>1031.086</v>
      </c>
      <c r="R7" s="84">
        <v>1040.72</v>
      </c>
      <c r="S7" s="84">
        <v>1007.471</v>
      </c>
      <c r="T7" s="84">
        <v>969.36900000000003</v>
      </c>
      <c r="U7" s="84">
        <v>935.55769999999995</v>
      </c>
      <c r="V7" s="84">
        <v>902.21680000000003</v>
      </c>
      <c r="W7" s="84">
        <v>830.85450000000003</v>
      </c>
      <c r="X7" s="84">
        <v>856.42259999999999</v>
      </c>
      <c r="Y7" s="84">
        <v>918.75319999999999</v>
      </c>
      <c r="Z7" s="84">
        <v>915.16780000000006</v>
      </c>
      <c r="AA7" s="84">
        <v>963.96839999999997</v>
      </c>
      <c r="AB7" s="84">
        <v>932.10379999999998</v>
      </c>
      <c r="AC7" s="84">
        <v>961.6277</v>
      </c>
      <c r="AD7" s="84">
        <v>959.94989999999996</v>
      </c>
      <c r="AE7" s="84">
        <v>951.63189999999997</v>
      </c>
      <c r="AF7" s="84">
        <v>959.60029999999995</v>
      </c>
      <c r="AG7" s="84">
        <v>980.02819999999997</v>
      </c>
      <c r="AH7" s="84">
        <v>1014.131</v>
      </c>
      <c r="AI7" s="84">
        <v>985.52660000000003</v>
      </c>
      <c r="AJ7" s="84">
        <v>964.09389999999996</v>
      </c>
      <c r="AK7" s="84">
        <v>882.74149999999997</v>
      </c>
      <c r="AL7" s="84">
        <v>949.02949999999998</v>
      </c>
      <c r="AM7" s="84">
        <v>942.33969999999999</v>
      </c>
      <c r="AN7" s="84">
        <v>822.79480000000001</v>
      </c>
      <c r="AO7" s="84">
        <v>861.87599999999998</v>
      </c>
      <c r="AP7" s="84">
        <v>901.48080000000004</v>
      </c>
      <c r="AQ7" s="84">
        <v>930.69079999999997</v>
      </c>
      <c r="AR7" s="84">
        <v>993.26260000000002</v>
      </c>
      <c r="AS7" s="84">
        <v>1030.42</v>
      </c>
      <c r="AT7" s="84">
        <v>1045.5260000000001</v>
      </c>
      <c r="AU7" s="84">
        <v>1038.1980000000001</v>
      </c>
      <c r="AV7" s="84">
        <v>1011.5069999999999</v>
      </c>
      <c r="AW7" s="84">
        <v>989.00660000000005</v>
      </c>
      <c r="AX7" s="84">
        <v>1032.319</v>
      </c>
      <c r="AY7" s="84">
        <v>1094.595</v>
      </c>
      <c r="BB7" s="1" t="s">
        <v>81</v>
      </c>
      <c r="BC7" s="83">
        <v>1577.3689999999999</v>
      </c>
      <c r="BD7" s="83">
        <v>1422.595</v>
      </c>
      <c r="BE7" s="83">
        <v>1428.248</v>
      </c>
      <c r="BF7" s="83">
        <v>1590.433</v>
      </c>
      <c r="BG7" s="83">
        <v>1669.6990000000001</v>
      </c>
      <c r="BH7" s="68">
        <f t="shared" si="0"/>
        <v>-9.8121618974380702</v>
      </c>
      <c r="BI7" s="68">
        <f t="shared" si="0"/>
        <v>-9.4537803139278047</v>
      </c>
      <c r="BJ7" s="68">
        <f t="shared" si="0"/>
        <v>0.82821457756555883</v>
      </c>
      <c r="BK7" s="68"/>
    </row>
    <row r="8" spans="2:66" x14ac:dyDescent="0.3">
      <c r="B8" s="98"/>
      <c r="C8" s="1" t="s">
        <v>82</v>
      </c>
      <c r="D8" s="84">
        <v>6053.5929999999998</v>
      </c>
      <c r="E8" s="84">
        <v>5959.2280000000001</v>
      </c>
      <c r="F8" s="84">
        <v>5947.4790000000003</v>
      </c>
      <c r="G8" s="84">
        <v>5734.4669999999996</v>
      </c>
      <c r="H8" s="84">
        <v>5946.598</v>
      </c>
      <c r="I8" s="84">
        <v>5831.6239999999998</v>
      </c>
      <c r="J8" s="84">
        <v>5531.0510000000004</v>
      </c>
      <c r="K8" s="84">
        <v>6210.0929999999998</v>
      </c>
      <c r="L8" s="84">
        <v>5593.299</v>
      </c>
      <c r="M8" s="84">
        <v>6023.3729999999996</v>
      </c>
      <c r="N8" s="84">
        <v>5683.9750000000004</v>
      </c>
      <c r="O8" s="84">
        <v>5392.6769999999997</v>
      </c>
      <c r="P8" s="84">
        <v>5164.92</v>
      </c>
      <c r="Q8" s="84">
        <v>5133.652</v>
      </c>
      <c r="R8" s="84">
        <v>5123.7709999999997</v>
      </c>
      <c r="S8" s="84">
        <v>5746.1279999999997</v>
      </c>
      <c r="T8" s="84">
        <v>5005.6149999999998</v>
      </c>
      <c r="U8" s="84">
        <v>5440.55</v>
      </c>
      <c r="V8" s="84">
        <v>4852.4030000000002</v>
      </c>
      <c r="W8" s="84">
        <v>4678.5529999999999</v>
      </c>
      <c r="X8" s="84">
        <v>5267.5780000000004</v>
      </c>
      <c r="Y8" s="84">
        <v>5687.9589999999998</v>
      </c>
      <c r="Z8" s="84">
        <v>5593.0309999999999</v>
      </c>
      <c r="AA8" s="84">
        <v>6286.058</v>
      </c>
      <c r="AB8" s="84">
        <v>5226.5919999999996</v>
      </c>
      <c r="AC8" s="84">
        <v>4982.4170000000004</v>
      </c>
      <c r="AD8" s="84">
        <v>4620.6409999999996</v>
      </c>
      <c r="AE8" s="84">
        <v>4358.8819999999996</v>
      </c>
      <c r="AF8" s="84">
        <v>4625.9309999999996</v>
      </c>
      <c r="AG8" s="84">
        <v>4698.4970000000003</v>
      </c>
      <c r="AH8" s="84">
        <v>4904.6440000000002</v>
      </c>
      <c r="AI8" s="84">
        <v>4705.7619999999997</v>
      </c>
      <c r="AJ8" s="84">
        <v>4693.0200000000004</v>
      </c>
      <c r="AK8" s="84">
        <v>5712.2579999999998</v>
      </c>
      <c r="AL8" s="84">
        <v>4834.32</v>
      </c>
      <c r="AM8" s="84">
        <v>4761.46</v>
      </c>
      <c r="AN8" s="84">
        <v>4039.8530000000001</v>
      </c>
      <c r="AO8" s="84">
        <v>4338.3119999999999</v>
      </c>
      <c r="AP8" s="84">
        <v>3842.4229999999998</v>
      </c>
      <c r="AQ8" s="84">
        <v>3913.0590000000002</v>
      </c>
      <c r="AR8" s="84">
        <v>4293.7160000000003</v>
      </c>
      <c r="AS8" s="84">
        <v>4574.8789999999999</v>
      </c>
      <c r="AT8" s="84">
        <v>4717.88</v>
      </c>
      <c r="AU8" s="84">
        <v>4715.3819999999996</v>
      </c>
      <c r="AV8" s="84">
        <v>4317.192</v>
      </c>
      <c r="AW8" s="84">
        <v>4546.9160000000002</v>
      </c>
      <c r="AX8" s="84">
        <v>4356.9889999999996</v>
      </c>
      <c r="AY8" s="84">
        <v>5037.2809999999999</v>
      </c>
      <c r="BB8" s="1" t="s">
        <v>82</v>
      </c>
      <c r="BC8" s="83">
        <v>8433.1980000000003</v>
      </c>
      <c r="BD8" s="83">
        <v>7829.2650000000003</v>
      </c>
      <c r="BE8" s="83">
        <v>7244.165</v>
      </c>
      <c r="BF8" s="83">
        <v>8197.3979999999992</v>
      </c>
      <c r="BG8" s="83">
        <v>8821.1869999999999</v>
      </c>
      <c r="BH8" s="68">
        <f t="shared" si="0"/>
        <v>-7.1613757912478748</v>
      </c>
      <c r="BI8" s="68">
        <f t="shared" si="0"/>
        <v>-14.099431793253286</v>
      </c>
      <c r="BJ8" s="68">
        <f t="shared" si="0"/>
        <v>-2.796092300927846</v>
      </c>
      <c r="BK8" s="68"/>
    </row>
    <row r="9" spans="2:66" x14ac:dyDescent="0.3">
      <c r="B9" s="98" t="s">
        <v>1</v>
      </c>
      <c r="C9" s="1" t="s">
        <v>80</v>
      </c>
      <c r="D9" s="84">
        <v>230.9436</v>
      </c>
      <c r="E9" s="84">
        <v>239.10409999999999</v>
      </c>
      <c r="F9" s="84">
        <v>242.4049</v>
      </c>
      <c r="G9" s="84">
        <v>244.85249999999999</v>
      </c>
      <c r="H9" s="84">
        <v>247.6559</v>
      </c>
      <c r="I9" s="84">
        <v>251.66409999999999</v>
      </c>
      <c r="J9" s="84">
        <v>261.06729999999999</v>
      </c>
      <c r="K9" s="84">
        <v>273.88959999999997</v>
      </c>
      <c r="L9" s="84">
        <v>267.9332</v>
      </c>
      <c r="M9" s="84">
        <v>268.78629999999998</v>
      </c>
      <c r="N9" s="84">
        <v>258.23919999999998</v>
      </c>
      <c r="O9" s="84">
        <v>264.11849999999998</v>
      </c>
      <c r="P9" s="84">
        <v>253.34270000000001</v>
      </c>
      <c r="Q9" s="84">
        <v>246.41540000000001</v>
      </c>
      <c r="R9" s="84">
        <v>254.9461</v>
      </c>
      <c r="S9" s="84">
        <v>246.98570000000001</v>
      </c>
      <c r="T9" s="84">
        <v>232.25700000000001</v>
      </c>
      <c r="U9" s="84">
        <v>230.52510000000001</v>
      </c>
      <c r="V9" s="84">
        <v>218.71369999999999</v>
      </c>
      <c r="W9" s="84">
        <v>239.32769999999999</v>
      </c>
      <c r="X9" s="84">
        <v>235.82689999999999</v>
      </c>
      <c r="Y9" s="84">
        <v>229.51259999999999</v>
      </c>
      <c r="Z9" s="84">
        <v>248.76669999999999</v>
      </c>
      <c r="AA9" s="84">
        <v>235.41319999999999</v>
      </c>
      <c r="AB9" s="84">
        <v>221.1217</v>
      </c>
      <c r="AC9" s="84">
        <v>214.91040000000001</v>
      </c>
      <c r="AD9" s="84">
        <v>203.73769999999999</v>
      </c>
      <c r="AE9" s="84">
        <v>204.96549999999999</v>
      </c>
      <c r="AF9" s="84">
        <v>208.06129999999999</v>
      </c>
      <c r="AG9" s="84">
        <v>208.8</v>
      </c>
      <c r="AH9" s="84">
        <v>223.6739</v>
      </c>
      <c r="AI9" s="84">
        <v>228.04159999999999</v>
      </c>
      <c r="AJ9" s="84">
        <v>196.09899999999999</v>
      </c>
      <c r="AK9" s="84">
        <v>181.5172</v>
      </c>
      <c r="AL9" s="84">
        <v>179.7244</v>
      </c>
      <c r="AM9" s="84">
        <v>166.65989999999999</v>
      </c>
      <c r="AN9" s="84">
        <v>163.49619999999999</v>
      </c>
      <c r="AO9" s="84">
        <v>166.63980000000001</v>
      </c>
      <c r="AP9" s="84">
        <v>187.68559999999999</v>
      </c>
      <c r="AQ9" s="84">
        <v>179.62540000000001</v>
      </c>
      <c r="AR9" s="84">
        <v>173.65199999999999</v>
      </c>
      <c r="AS9" s="84">
        <v>209.42420000000001</v>
      </c>
      <c r="AT9" s="84">
        <v>215.0889</v>
      </c>
      <c r="AU9" s="84">
        <v>250.37180000000001</v>
      </c>
      <c r="AV9" s="84">
        <v>210.1259</v>
      </c>
      <c r="AW9" s="84">
        <v>205.0659</v>
      </c>
      <c r="AX9" s="84">
        <v>217.25890000000001</v>
      </c>
      <c r="AY9" s="84">
        <v>219.67949999999999</v>
      </c>
      <c r="BI9"/>
      <c r="BN9" s="35"/>
    </row>
    <row r="10" spans="2:66" x14ac:dyDescent="0.3">
      <c r="B10" s="98"/>
      <c r="C10" s="1" t="s">
        <v>81</v>
      </c>
      <c r="D10" s="84">
        <v>947.57960000000003</v>
      </c>
      <c r="E10" s="84">
        <v>962.38350000000003</v>
      </c>
      <c r="F10" s="84">
        <v>984.59059999999999</v>
      </c>
      <c r="G10" s="84">
        <v>952.96159999999998</v>
      </c>
      <c r="H10" s="84">
        <v>962.19719999999995</v>
      </c>
      <c r="I10" s="84">
        <v>976.10429999999997</v>
      </c>
      <c r="J10" s="84">
        <v>1007.734</v>
      </c>
      <c r="K10" s="84">
        <v>1038.963</v>
      </c>
      <c r="L10" s="84">
        <v>1016.958</v>
      </c>
      <c r="M10" s="84">
        <v>1027.9739999999999</v>
      </c>
      <c r="N10" s="84">
        <v>997.72349999999994</v>
      </c>
      <c r="O10" s="84">
        <v>982.88900000000001</v>
      </c>
      <c r="P10" s="84">
        <v>959.15539999999999</v>
      </c>
      <c r="Q10" s="84">
        <v>917.72239999999999</v>
      </c>
      <c r="R10" s="84">
        <v>908.32399999999996</v>
      </c>
      <c r="S10" s="84">
        <v>955.27919999999995</v>
      </c>
      <c r="T10" s="84">
        <v>975.6422</v>
      </c>
      <c r="U10" s="84">
        <v>954.2287</v>
      </c>
      <c r="V10" s="84">
        <v>947.48059999999998</v>
      </c>
      <c r="W10" s="84">
        <v>945.89779999999996</v>
      </c>
      <c r="X10" s="84">
        <v>941.60730000000001</v>
      </c>
      <c r="Y10" s="84">
        <v>925.73820000000001</v>
      </c>
      <c r="Z10" s="84">
        <v>993.44749999999999</v>
      </c>
      <c r="AA10" s="84">
        <v>1015.558</v>
      </c>
      <c r="AB10" s="84">
        <v>1038.8699999999999</v>
      </c>
      <c r="AC10" s="84">
        <v>1030.7159999999999</v>
      </c>
      <c r="AD10" s="84">
        <v>991.30550000000005</v>
      </c>
      <c r="AE10" s="84">
        <v>985.58799999999997</v>
      </c>
      <c r="AF10" s="84">
        <v>1019.0549999999999</v>
      </c>
      <c r="AG10" s="84">
        <v>999.69730000000004</v>
      </c>
      <c r="AH10" s="84">
        <v>1036.9839999999999</v>
      </c>
      <c r="AI10" s="84">
        <v>1129.9059999999999</v>
      </c>
      <c r="AJ10" s="84">
        <v>1018.1660000000001</v>
      </c>
      <c r="AK10" s="84">
        <v>1102.2149999999999</v>
      </c>
      <c r="AL10" s="84">
        <v>972.3433</v>
      </c>
      <c r="AM10" s="84">
        <v>999.54859999999996</v>
      </c>
      <c r="AN10" s="84">
        <v>1052.692</v>
      </c>
      <c r="AO10" s="84">
        <v>1033.6079999999999</v>
      </c>
      <c r="AP10" s="84">
        <v>1066.8320000000001</v>
      </c>
      <c r="AQ10" s="84">
        <v>1010.856</v>
      </c>
      <c r="AR10" s="84">
        <v>1028.5550000000001</v>
      </c>
      <c r="AS10" s="84">
        <v>1160.4059999999999</v>
      </c>
      <c r="AT10" s="84">
        <v>1161.059</v>
      </c>
      <c r="AU10" s="84">
        <v>1266.8689999999999</v>
      </c>
      <c r="AV10" s="84">
        <v>1173.8040000000001</v>
      </c>
      <c r="AW10" s="84">
        <v>1164.442</v>
      </c>
      <c r="AX10" s="84">
        <v>1181.0989999999999</v>
      </c>
      <c r="AY10" s="84">
        <v>1269.299</v>
      </c>
      <c r="BI10"/>
      <c r="BN10" s="35"/>
    </row>
    <row r="11" spans="2:66" x14ac:dyDescent="0.3">
      <c r="B11" s="98"/>
      <c r="C11" s="1" t="s">
        <v>82</v>
      </c>
      <c r="D11" s="84">
        <v>4125.3040000000001</v>
      </c>
      <c r="E11" s="84">
        <v>4114.6760000000004</v>
      </c>
      <c r="F11" s="84">
        <v>3994.453</v>
      </c>
      <c r="G11" s="84">
        <v>4150.4849999999997</v>
      </c>
      <c r="H11" s="84">
        <v>4336.8280000000004</v>
      </c>
      <c r="I11" s="84">
        <v>4972.95</v>
      </c>
      <c r="J11" s="84">
        <v>5113.9129999999996</v>
      </c>
      <c r="K11" s="84">
        <v>4845.6289999999999</v>
      </c>
      <c r="L11" s="84">
        <v>5446.04</v>
      </c>
      <c r="M11" s="84">
        <v>4865.2730000000001</v>
      </c>
      <c r="N11" s="84">
        <v>4314.6530000000002</v>
      </c>
      <c r="O11" s="84">
        <v>4420.43</v>
      </c>
      <c r="P11" s="84">
        <v>3918.1030000000001</v>
      </c>
      <c r="Q11" s="84">
        <v>3537.5250000000001</v>
      </c>
      <c r="R11" s="84">
        <v>4055.623</v>
      </c>
      <c r="S11" s="84">
        <v>3951.0610000000001</v>
      </c>
      <c r="T11" s="84">
        <v>4178.5249999999996</v>
      </c>
      <c r="U11" s="84">
        <v>4363.9290000000001</v>
      </c>
      <c r="V11" s="84">
        <v>4289.5730000000003</v>
      </c>
      <c r="W11" s="84">
        <v>4126.058</v>
      </c>
      <c r="X11" s="84">
        <v>4266.7920000000004</v>
      </c>
      <c r="Y11" s="84">
        <v>4191.3180000000002</v>
      </c>
      <c r="Z11" s="84">
        <v>4824.442</v>
      </c>
      <c r="AA11" s="84">
        <v>4828.4359999999997</v>
      </c>
      <c r="AB11" s="84">
        <v>5737.3130000000001</v>
      </c>
      <c r="AC11" s="84">
        <v>5884.7839999999997</v>
      </c>
      <c r="AD11" s="84">
        <v>6233.5079999999998</v>
      </c>
      <c r="AE11" s="84">
        <v>6528.4210000000003</v>
      </c>
      <c r="AF11" s="84">
        <v>5909.8729999999996</v>
      </c>
      <c r="AG11" s="84">
        <v>5616.99</v>
      </c>
      <c r="AH11" s="84">
        <v>5510.2849999999999</v>
      </c>
      <c r="AI11" s="84">
        <v>6182.5079999999998</v>
      </c>
      <c r="AJ11" s="84">
        <v>5821.4740000000002</v>
      </c>
      <c r="AK11" s="84">
        <v>6385.7380000000003</v>
      </c>
      <c r="AL11" s="84">
        <v>5836.2830000000004</v>
      </c>
      <c r="AM11" s="84">
        <v>6364.4549999999999</v>
      </c>
      <c r="AN11" s="84">
        <v>7034.51</v>
      </c>
      <c r="AO11" s="84">
        <v>6357.3450000000003</v>
      </c>
      <c r="AP11" s="84">
        <v>6968.7790000000005</v>
      </c>
      <c r="AQ11" s="84">
        <v>5563.9080000000004</v>
      </c>
      <c r="AR11" s="84">
        <v>5719.6629999999996</v>
      </c>
      <c r="AS11" s="84">
        <v>6514.1390000000001</v>
      </c>
      <c r="AT11" s="84">
        <v>6331.3090000000002</v>
      </c>
      <c r="AU11" s="84">
        <v>6738.6909999999998</v>
      </c>
      <c r="AV11" s="84">
        <v>6047.31</v>
      </c>
      <c r="AW11" s="84">
        <v>6912.55</v>
      </c>
      <c r="AX11" s="84">
        <v>6328.732</v>
      </c>
      <c r="AY11" s="84">
        <v>7093.9759999999997</v>
      </c>
      <c r="BI11"/>
      <c r="BN11" s="35"/>
    </row>
    <row r="12" spans="2:66" x14ac:dyDescent="0.3">
      <c r="B12" s="98" t="s">
        <v>2</v>
      </c>
      <c r="C12" s="1" t="s">
        <v>80</v>
      </c>
      <c r="D12" s="84">
        <v>228.84350000000001</v>
      </c>
      <c r="E12" s="84">
        <v>225.36949999999999</v>
      </c>
      <c r="F12" s="84">
        <v>235.49039999999999</v>
      </c>
      <c r="G12" s="84">
        <v>226.75829999999999</v>
      </c>
      <c r="H12" s="84">
        <v>219.65880000000001</v>
      </c>
      <c r="I12" s="84">
        <v>204.6311</v>
      </c>
      <c r="J12" s="84">
        <v>249.86750000000001</v>
      </c>
      <c r="K12" s="84">
        <v>255.15969999999999</v>
      </c>
      <c r="L12" s="84">
        <v>261.19639999999998</v>
      </c>
      <c r="M12" s="84">
        <v>283.51749999999998</v>
      </c>
      <c r="N12" s="84">
        <v>280.17020000000002</v>
      </c>
      <c r="O12" s="84">
        <v>290.89949999999999</v>
      </c>
      <c r="P12" s="84">
        <v>265.52229999999997</v>
      </c>
      <c r="Q12" s="84">
        <v>247.31280000000001</v>
      </c>
      <c r="R12" s="84">
        <v>242.61680000000001</v>
      </c>
      <c r="S12" s="84">
        <v>225.71889999999999</v>
      </c>
      <c r="T12" s="84">
        <v>183.09610000000001</v>
      </c>
      <c r="U12" s="84">
        <v>192.33449999999999</v>
      </c>
      <c r="V12" s="84">
        <v>213.6841</v>
      </c>
      <c r="W12" s="84">
        <v>216.1523</v>
      </c>
      <c r="X12" s="84">
        <v>199.60210000000001</v>
      </c>
      <c r="Y12" s="84">
        <v>198.7415</v>
      </c>
      <c r="Z12" s="84">
        <v>193.4888</v>
      </c>
      <c r="AA12" s="84">
        <v>196.58529999999999</v>
      </c>
      <c r="AB12" s="84">
        <v>169.3852</v>
      </c>
      <c r="AC12" s="84">
        <v>152.15430000000001</v>
      </c>
      <c r="AD12" s="84">
        <v>202.0309</v>
      </c>
      <c r="AE12" s="84">
        <v>187.17150000000001</v>
      </c>
      <c r="AF12" s="84">
        <v>214.06479999999999</v>
      </c>
      <c r="AG12" s="84">
        <v>209.44390000000001</v>
      </c>
      <c r="AH12" s="84">
        <v>193.94820000000001</v>
      </c>
      <c r="AI12" s="84">
        <v>193.24600000000001</v>
      </c>
      <c r="AJ12" s="84">
        <v>189.22900000000001</v>
      </c>
      <c r="AK12" s="84">
        <v>183.96510000000001</v>
      </c>
      <c r="AL12" s="84">
        <v>177.2183</v>
      </c>
      <c r="AM12" s="84">
        <v>210.98220000000001</v>
      </c>
      <c r="AN12" s="84">
        <v>214.27539999999999</v>
      </c>
      <c r="AO12" s="84">
        <v>213.20660000000001</v>
      </c>
      <c r="AP12" s="84">
        <v>224.38030000000001</v>
      </c>
      <c r="AQ12" s="84">
        <v>233.4556</v>
      </c>
      <c r="AR12" s="84">
        <v>198.4306</v>
      </c>
      <c r="AS12" s="84">
        <v>211.50829999999999</v>
      </c>
      <c r="AT12" s="84">
        <v>234.99289999999999</v>
      </c>
      <c r="AU12" s="84">
        <v>241.61449999999999</v>
      </c>
      <c r="AV12" s="84">
        <v>238.0505</v>
      </c>
      <c r="AW12" s="84">
        <v>245.1215</v>
      </c>
      <c r="AX12" s="84">
        <v>248.5171</v>
      </c>
      <c r="AY12" s="84">
        <v>235.42330000000001</v>
      </c>
      <c r="BI12"/>
      <c r="BN12" s="35"/>
    </row>
    <row r="13" spans="2:66" x14ac:dyDescent="0.3">
      <c r="B13" s="98"/>
      <c r="C13" s="1" t="s">
        <v>81</v>
      </c>
      <c r="D13" s="84">
        <v>952.85630000000003</v>
      </c>
      <c r="E13" s="84">
        <v>1004.292</v>
      </c>
      <c r="F13" s="84">
        <v>1011.712</v>
      </c>
      <c r="G13" s="84">
        <v>1119.4159999999999</v>
      </c>
      <c r="H13" s="84">
        <v>1026.816</v>
      </c>
      <c r="I13" s="84">
        <v>1032.998</v>
      </c>
      <c r="J13" s="84">
        <v>1110.356</v>
      </c>
      <c r="K13" s="84">
        <v>1200.577</v>
      </c>
      <c r="L13" s="84">
        <v>1149.521</v>
      </c>
      <c r="M13" s="84">
        <v>1173.4179999999999</v>
      </c>
      <c r="N13" s="84">
        <v>1231.5129999999999</v>
      </c>
      <c r="O13" s="84">
        <v>1185.954</v>
      </c>
      <c r="P13" s="84">
        <v>1199.2750000000001</v>
      </c>
      <c r="Q13" s="84">
        <v>1128.328</v>
      </c>
      <c r="R13" s="84">
        <v>1141.297</v>
      </c>
      <c r="S13" s="84">
        <v>1178.3330000000001</v>
      </c>
      <c r="T13" s="84">
        <v>1052.596</v>
      </c>
      <c r="U13" s="84">
        <v>1089.991</v>
      </c>
      <c r="V13" s="84">
        <v>1107.4739999999999</v>
      </c>
      <c r="W13" s="84">
        <v>1116.6479999999999</v>
      </c>
      <c r="X13" s="84">
        <v>1095.1320000000001</v>
      </c>
      <c r="Y13" s="84">
        <v>1107.9670000000001</v>
      </c>
      <c r="Z13" s="84">
        <v>1083.9480000000001</v>
      </c>
      <c r="AA13" s="84">
        <v>1025.345</v>
      </c>
      <c r="AB13" s="84">
        <v>1016.3869999999999</v>
      </c>
      <c r="AC13" s="84">
        <v>934.79499999999996</v>
      </c>
      <c r="AD13" s="84">
        <v>998.01340000000005</v>
      </c>
      <c r="AE13" s="84">
        <v>958.77359999999999</v>
      </c>
      <c r="AF13" s="84">
        <v>903.17449999999997</v>
      </c>
      <c r="AG13" s="84">
        <v>1034.587</v>
      </c>
      <c r="AH13" s="84">
        <v>1066.143</v>
      </c>
      <c r="AI13" s="84">
        <v>1023.11</v>
      </c>
      <c r="AJ13" s="84">
        <v>1037.768</v>
      </c>
      <c r="AK13" s="84">
        <v>1011.455</v>
      </c>
      <c r="AL13" s="84">
        <v>1060.3389999999999</v>
      </c>
      <c r="AM13" s="84">
        <v>1054.4970000000001</v>
      </c>
      <c r="AN13" s="84">
        <v>1049.721</v>
      </c>
      <c r="AO13" s="84">
        <v>1022.91</v>
      </c>
      <c r="AP13" s="84">
        <v>1013.9640000000001</v>
      </c>
      <c r="AQ13" s="84">
        <v>1042.049</v>
      </c>
      <c r="AR13" s="84">
        <v>1061.9069999999999</v>
      </c>
      <c r="AS13" s="84">
        <v>1101.0630000000001</v>
      </c>
      <c r="AT13" s="84">
        <v>1117.1289999999999</v>
      </c>
      <c r="AU13" s="84">
        <v>1157.17</v>
      </c>
      <c r="AV13" s="84">
        <v>1214.3510000000001</v>
      </c>
      <c r="AW13" s="84">
        <v>1287.348</v>
      </c>
      <c r="AX13" s="84">
        <v>1318.41</v>
      </c>
      <c r="AY13" s="84">
        <v>1329.328</v>
      </c>
      <c r="BI13"/>
      <c r="BN13" s="35"/>
    </row>
    <row r="14" spans="2:66" x14ac:dyDescent="0.3">
      <c r="B14" s="98"/>
      <c r="C14" s="1" t="s">
        <v>82</v>
      </c>
      <c r="D14" s="84">
        <v>4488.8549999999996</v>
      </c>
      <c r="E14" s="84">
        <v>4187.9059999999999</v>
      </c>
      <c r="F14" s="84">
        <v>4359.3230000000003</v>
      </c>
      <c r="G14" s="84">
        <v>4701.5870000000004</v>
      </c>
      <c r="H14" s="84">
        <v>3821.2820000000002</v>
      </c>
      <c r="I14" s="84">
        <v>4195.0870000000004</v>
      </c>
      <c r="J14" s="84">
        <v>4662.2079999999996</v>
      </c>
      <c r="K14" s="84">
        <v>5159.3339999999998</v>
      </c>
      <c r="L14" s="84">
        <v>5130.3140000000003</v>
      </c>
      <c r="M14" s="84">
        <v>4975.7129999999997</v>
      </c>
      <c r="N14" s="84">
        <v>5590.2110000000002</v>
      </c>
      <c r="O14" s="84">
        <v>5129.4620000000004</v>
      </c>
      <c r="P14" s="84">
        <v>4852.8710000000001</v>
      </c>
      <c r="Q14" s="84">
        <v>4402.3360000000002</v>
      </c>
      <c r="R14" s="84">
        <v>4412.1750000000002</v>
      </c>
      <c r="S14" s="84">
        <v>4987.6099999999997</v>
      </c>
      <c r="T14" s="84">
        <v>4724.027</v>
      </c>
      <c r="U14" s="84">
        <v>5769.1480000000001</v>
      </c>
      <c r="V14" s="84">
        <v>5006.5079999999998</v>
      </c>
      <c r="W14" s="84">
        <v>5382.7719999999999</v>
      </c>
      <c r="X14" s="84">
        <v>6015.8109999999997</v>
      </c>
      <c r="Y14" s="84">
        <v>6937.8019999999997</v>
      </c>
      <c r="Z14" s="84">
        <v>6344.73</v>
      </c>
      <c r="AA14" s="84">
        <v>4810.7439999999997</v>
      </c>
      <c r="AB14" s="84">
        <v>5146.7950000000001</v>
      </c>
      <c r="AC14" s="84">
        <v>4706.192</v>
      </c>
      <c r="AD14" s="84">
        <v>4429.1080000000002</v>
      </c>
      <c r="AE14" s="84">
        <v>4333.3900000000003</v>
      </c>
      <c r="AF14" s="84">
        <v>4480.9049999999997</v>
      </c>
      <c r="AG14" s="84">
        <v>4521.6549999999997</v>
      </c>
      <c r="AH14" s="84">
        <v>4106.3509999999997</v>
      </c>
      <c r="AI14" s="84">
        <v>4301.585</v>
      </c>
      <c r="AJ14" s="84">
        <v>4332.6570000000002</v>
      </c>
      <c r="AK14" s="84">
        <v>4111.8940000000002</v>
      </c>
      <c r="AL14" s="84">
        <v>4405.9120000000003</v>
      </c>
      <c r="AM14" s="84">
        <v>4223.8040000000001</v>
      </c>
      <c r="AN14" s="84">
        <v>4471.7330000000002</v>
      </c>
      <c r="AO14" s="84">
        <v>4946.3760000000002</v>
      </c>
      <c r="AP14" s="84">
        <v>4949.5630000000001</v>
      </c>
      <c r="AQ14" s="84">
        <v>4933.3019999999997</v>
      </c>
      <c r="AR14" s="84">
        <v>4654.66</v>
      </c>
      <c r="AS14" s="84">
        <v>4467.9560000000001</v>
      </c>
      <c r="AT14" s="84">
        <v>5119.4129999999996</v>
      </c>
      <c r="AU14" s="84">
        <v>5282.9560000000001</v>
      </c>
      <c r="AV14" s="84">
        <v>5304.1760000000004</v>
      </c>
      <c r="AW14" s="84">
        <v>5066.1779999999999</v>
      </c>
      <c r="AX14" s="84">
        <v>5149.183</v>
      </c>
      <c r="AY14" s="84">
        <v>5150.058</v>
      </c>
      <c r="BI14"/>
      <c r="BN14" s="35"/>
    </row>
    <row r="15" spans="2:66" x14ac:dyDescent="0.3">
      <c r="B15" s="98" t="s">
        <v>3</v>
      </c>
      <c r="C15" s="1" t="s">
        <v>80</v>
      </c>
      <c r="D15" s="84">
        <v>200.15610000000001</v>
      </c>
      <c r="E15" s="84">
        <v>203.1155</v>
      </c>
      <c r="F15" s="84">
        <v>214.30969999999999</v>
      </c>
      <c r="G15" s="84">
        <v>207.06469999999999</v>
      </c>
      <c r="H15" s="84">
        <v>203.18360000000001</v>
      </c>
      <c r="I15" s="84">
        <v>209.5411</v>
      </c>
      <c r="J15" s="84">
        <v>212.54769999999999</v>
      </c>
      <c r="K15" s="84">
        <v>219.21469999999999</v>
      </c>
      <c r="L15" s="84">
        <v>218.26759999999999</v>
      </c>
      <c r="M15" s="84">
        <v>166.86760000000001</v>
      </c>
      <c r="N15" s="84">
        <v>194.36080000000001</v>
      </c>
      <c r="O15" s="84">
        <v>225.85069999999999</v>
      </c>
      <c r="P15" s="84">
        <v>213.18559999999999</v>
      </c>
      <c r="Q15" s="84">
        <v>211.41489999999999</v>
      </c>
      <c r="R15" s="84">
        <v>204.63849999999999</v>
      </c>
      <c r="S15" s="84">
        <v>198.53190000000001</v>
      </c>
      <c r="T15" s="84">
        <v>182.0496</v>
      </c>
      <c r="U15" s="84">
        <v>202.99770000000001</v>
      </c>
      <c r="V15" s="84">
        <v>195.5582</v>
      </c>
      <c r="W15" s="84">
        <v>192.2629</v>
      </c>
      <c r="X15" s="84">
        <v>190.0215</v>
      </c>
      <c r="Y15" s="84">
        <v>173.3879</v>
      </c>
      <c r="Z15" s="84">
        <v>166.65620000000001</v>
      </c>
      <c r="AA15" s="84">
        <v>156.43879999999999</v>
      </c>
      <c r="AB15" s="84">
        <v>148.1807</v>
      </c>
      <c r="AC15" s="84">
        <v>164.54769999999999</v>
      </c>
      <c r="AD15" s="84">
        <v>183.2475</v>
      </c>
      <c r="AE15" s="84">
        <v>186.506</v>
      </c>
      <c r="AF15" s="84">
        <v>162.75640000000001</v>
      </c>
      <c r="AG15" s="84">
        <v>184.5805</v>
      </c>
      <c r="AH15" s="84">
        <v>190.09909999999999</v>
      </c>
      <c r="AI15" s="84">
        <v>208.70490000000001</v>
      </c>
      <c r="AJ15" s="84">
        <v>172.13319999999999</v>
      </c>
      <c r="AK15" s="84">
        <v>134.60140000000001</v>
      </c>
      <c r="AL15" s="84">
        <v>125.89100000000001</v>
      </c>
      <c r="AM15" s="84">
        <v>151.79580000000001</v>
      </c>
      <c r="AN15" s="84">
        <v>122.27800000000001</v>
      </c>
      <c r="AO15" s="84">
        <v>143.41</v>
      </c>
      <c r="AP15" s="84">
        <v>144.61850000000001</v>
      </c>
      <c r="AQ15" s="84">
        <v>164.40129999999999</v>
      </c>
      <c r="AR15" s="84">
        <v>153.6876</v>
      </c>
      <c r="AS15" s="84">
        <v>186.8552</v>
      </c>
      <c r="AT15" s="84">
        <v>173.786</v>
      </c>
      <c r="AU15" s="84">
        <v>186.6568</v>
      </c>
      <c r="AV15" s="84">
        <v>146.23249999999999</v>
      </c>
      <c r="AW15" s="84">
        <v>129.38220000000001</v>
      </c>
      <c r="AX15" s="84">
        <v>162.62209999999999</v>
      </c>
      <c r="AY15" s="84">
        <v>189.05340000000001</v>
      </c>
      <c r="BI15"/>
      <c r="BN15" s="35"/>
    </row>
    <row r="16" spans="2:66" x14ac:dyDescent="0.3">
      <c r="B16" s="98"/>
      <c r="C16" s="1" t="s">
        <v>81</v>
      </c>
      <c r="D16" s="84">
        <v>867.54129999999998</v>
      </c>
      <c r="E16" s="84">
        <v>892.95180000000005</v>
      </c>
      <c r="F16" s="84">
        <v>875.41639999999995</v>
      </c>
      <c r="G16" s="84">
        <v>870.70939999999996</v>
      </c>
      <c r="H16" s="84">
        <v>853.47119999999995</v>
      </c>
      <c r="I16" s="84">
        <v>850.90899999999999</v>
      </c>
      <c r="J16" s="84">
        <v>848.90260000000001</v>
      </c>
      <c r="K16" s="84">
        <v>869.36120000000005</v>
      </c>
      <c r="L16" s="84">
        <v>901.71040000000005</v>
      </c>
      <c r="M16" s="84">
        <v>768.82010000000002</v>
      </c>
      <c r="N16" s="84">
        <v>838.58960000000002</v>
      </c>
      <c r="O16" s="84">
        <v>907.41480000000001</v>
      </c>
      <c r="P16" s="84">
        <v>889.96600000000001</v>
      </c>
      <c r="Q16" s="84">
        <v>849.63419999999996</v>
      </c>
      <c r="R16" s="84">
        <v>876.90239999999994</v>
      </c>
      <c r="S16" s="84">
        <v>957.03750000000002</v>
      </c>
      <c r="T16" s="84">
        <v>901.31880000000001</v>
      </c>
      <c r="U16" s="84">
        <v>897.02769999999998</v>
      </c>
      <c r="V16" s="84">
        <v>861.19060000000002</v>
      </c>
      <c r="W16" s="84">
        <v>831.96709999999996</v>
      </c>
      <c r="X16" s="84">
        <v>842.51340000000005</v>
      </c>
      <c r="Y16" s="84">
        <v>812.83109999999999</v>
      </c>
      <c r="Z16" s="84">
        <v>872.38649999999996</v>
      </c>
      <c r="AA16" s="84">
        <v>850.61630000000002</v>
      </c>
      <c r="AB16" s="84">
        <v>823.83410000000003</v>
      </c>
      <c r="AC16" s="84">
        <v>892.20309999999995</v>
      </c>
      <c r="AD16" s="84">
        <v>895.09559999999999</v>
      </c>
      <c r="AE16" s="84">
        <v>918.03599999999994</v>
      </c>
      <c r="AF16" s="84">
        <v>884.78530000000001</v>
      </c>
      <c r="AG16" s="84">
        <v>898.06320000000005</v>
      </c>
      <c r="AH16" s="84">
        <v>916.99189999999999</v>
      </c>
      <c r="AI16" s="84">
        <v>950.16229999999996</v>
      </c>
      <c r="AJ16" s="84">
        <v>888.08569999999997</v>
      </c>
      <c r="AK16" s="84">
        <v>847.2183</v>
      </c>
      <c r="AL16" s="84">
        <v>822.82280000000003</v>
      </c>
      <c r="AM16" s="84">
        <v>838.06</v>
      </c>
      <c r="AN16" s="84">
        <v>769.67460000000005</v>
      </c>
      <c r="AO16" s="84">
        <v>810.84320000000002</v>
      </c>
      <c r="AP16" s="84">
        <v>837.88509999999997</v>
      </c>
      <c r="AQ16" s="84">
        <v>852.30280000000005</v>
      </c>
      <c r="AR16" s="84">
        <v>818.94460000000004</v>
      </c>
      <c r="AS16" s="84">
        <v>948.2355</v>
      </c>
      <c r="AT16" s="84">
        <v>945.31020000000001</v>
      </c>
      <c r="AU16" s="84">
        <v>981.71939999999995</v>
      </c>
      <c r="AV16" s="84">
        <v>941.09310000000005</v>
      </c>
      <c r="AW16" s="84">
        <v>901.08029999999997</v>
      </c>
      <c r="AX16" s="84">
        <v>964.84050000000002</v>
      </c>
      <c r="AY16" s="84">
        <v>980.70429999999999</v>
      </c>
      <c r="BI16"/>
      <c r="BN16" s="35"/>
    </row>
    <row r="17" spans="2:66" x14ac:dyDescent="0.3">
      <c r="B17" s="98"/>
      <c r="C17" s="1" t="s">
        <v>82</v>
      </c>
      <c r="D17" s="84">
        <v>3873.616</v>
      </c>
      <c r="E17" s="84">
        <v>4116.0770000000002</v>
      </c>
      <c r="F17" s="84">
        <v>3712.0309999999999</v>
      </c>
      <c r="G17" s="84">
        <v>3419.2379999999998</v>
      </c>
      <c r="H17" s="84">
        <v>3565.88</v>
      </c>
      <c r="I17" s="84">
        <v>3366.8290000000002</v>
      </c>
      <c r="J17" s="84">
        <v>2953.4989999999998</v>
      </c>
      <c r="K17" s="84">
        <v>2245.4940000000001</v>
      </c>
      <c r="L17" s="84">
        <v>2789.268</v>
      </c>
      <c r="M17" s="84">
        <v>2522.8939999999998</v>
      </c>
      <c r="N17" s="84">
        <v>2951.7689999999998</v>
      </c>
      <c r="O17" s="84">
        <v>3086.7669999999998</v>
      </c>
      <c r="P17" s="84">
        <v>3247.1109999999999</v>
      </c>
      <c r="Q17" s="84">
        <v>2887.9740000000002</v>
      </c>
      <c r="R17" s="84">
        <v>3443.9560000000001</v>
      </c>
      <c r="S17" s="84">
        <v>3941.4879999999998</v>
      </c>
      <c r="T17" s="84">
        <v>3526.0329999999999</v>
      </c>
      <c r="U17" s="84">
        <v>3665.5880000000002</v>
      </c>
      <c r="V17" s="84">
        <v>3554.6179999999999</v>
      </c>
      <c r="W17" s="84">
        <v>4105.95</v>
      </c>
      <c r="X17" s="84">
        <v>4393.0770000000002</v>
      </c>
      <c r="Y17" s="84">
        <v>5028.3599999999997</v>
      </c>
      <c r="Z17" s="84">
        <v>5153.3130000000001</v>
      </c>
      <c r="AA17" s="84">
        <v>3985.5540000000001</v>
      </c>
      <c r="AB17" s="84">
        <v>3431.0239999999999</v>
      </c>
      <c r="AC17" s="84">
        <v>4008.1930000000002</v>
      </c>
      <c r="AD17" s="84">
        <v>4348.5550000000003</v>
      </c>
      <c r="AE17" s="84">
        <v>4879.7579999999998</v>
      </c>
      <c r="AF17" s="84">
        <v>4945.817</v>
      </c>
      <c r="AG17" s="84">
        <v>3809.9850000000001</v>
      </c>
      <c r="AH17" s="84">
        <v>3990.0390000000002</v>
      </c>
      <c r="AI17" s="84">
        <v>3938.61</v>
      </c>
      <c r="AJ17" s="84">
        <v>4467.9809999999998</v>
      </c>
      <c r="AK17" s="84">
        <v>4069.9279999999999</v>
      </c>
      <c r="AL17" s="84">
        <v>3960.056</v>
      </c>
      <c r="AM17" s="84">
        <v>3965.3130000000001</v>
      </c>
      <c r="AN17" s="84">
        <v>4433.4859999999999</v>
      </c>
      <c r="AO17" s="84">
        <v>3637.4589999999998</v>
      </c>
      <c r="AP17" s="84">
        <v>4064.6590000000001</v>
      </c>
      <c r="AQ17" s="84">
        <v>3219.7190000000001</v>
      </c>
      <c r="AR17" s="84">
        <v>3087.598</v>
      </c>
      <c r="AS17" s="84">
        <v>4534.9430000000002</v>
      </c>
      <c r="AT17" s="84">
        <v>4984.7120000000004</v>
      </c>
      <c r="AU17" s="84">
        <v>5066.8059999999996</v>
      </c>
      <c r="AV17" s="84">
        <v>5424.4690000000001</v>
      </c>
      <c r="AW17" s="84">
        <v>4814.1360000000004</v>
      </c>
      <c r="AX17" s="84">
        <v>4360.076</v>
      </c>
      <c r="AY17" s="84">
        <v>4139.2719999999999</v>
      </c>
      <c r="BI17"/>
      <c r="BN17" s="35"/>
    </row>
    <row r="18" spans="2:66" x14ac:dyDescent="0.3">
      <c r="B18" s="98" t="s">
        <v>4</v>
      </c>
      <c r="C18" s="1" t="s">
        <v>80</v>
      </c>
      <c r="D18" s="84">
        <v>178.57329999999999</v>
      </c>
      <c r="E18" s="84">
        <v>177.989</v>
      </c>
      <c r="F18" s="84">
        <v>176.0326</v>
      </c>
      <c r="G18" s="84">
        <v>191.34270000000001</v>
      </c>
      <c r="H18" s="84">
        <v>186.80090000000001</v>
      </c>
      <c r="I18" s="84">
        <v>196.6491</v>
      </c>
      <c r="J18" s="84">
        <v>186.10659999999999</v>
      </c>
      <c r="K18" s="84">
        <v>213.86189999999999</v>
      </c>
      <c r="L18" s="84">
        <v>212.8433</v>
      </c>
      <c r="M18" s="84">
        <v>204.5626</v>
      </c>
      <c r="N18" s="84">
        <v>215.0737</v>
      </c>
      <c r="O18" s="84">
        <v>224.00120000000001</v>
      </c>
      <c r="P18" s="84">
        <v>206.29929999999999</v>
      </c>
      <c r="Q18" s="84">
        <v>189.8468</v>
      </c>
      <c r="R18" s="84">
        <v>196.28630000000001</v>
      </c>
      <c r="S18" s="84">
        <v>199.8683</v>
      </c>
      <c r="T18" s="84">
        <v>194.86879999999999</v>
      </c>
      <c r="U18" s="84">
        <v>182.8758</v>
      </c>
      <c r="V18" s="84">
        <v>179.92850000000001</v>
      </c>
      <c r="W18" s="84">
        <v>177.29949999999999</v>
      </c>
      <c r="X18" s="84">
        <v>158.3673</v>
      </c>
      <c r="Y18" s="84">
        <v>180.06790000000001</v>
      </c>
      <c r="Z18" s="84">
        <v>185.9288</v>
      </c>
      <c r="AA18" s="84">
        <v>181.3793</v>
      </c>
      <c r="AB18" s="84">
        <v>169.6677</v>
      </c>
      <c r="AC18" s="84">
        <v>172.53819999999999</v>
      </c>
      <c r="AD18" s="84">
        <v>166.2704</v>
      </c>
      <c r="AE18" s="84">
        <v>158.22059999999999</v>
      </c>
      <c r="AF18" s="84">
        <v>145.07830000000001</v>
      </c>
      <c r="AG18" s="84">
        <v>149.72739999999999</v>
      </c>
      <c r="AH18" s="84">
        <v>150.22280000000001</v>
      </c>
      <c r="AI18" s="84">
        <v>135.5035</v>
      </c>
      <c r="AJ18" s="84">
        <v>135.13319999999999</v>
      </c>
      <c r="AK18" s="84">
        <v>83.964519999999993</v>
      </c>
      <c r="AL18" s="84">
        <v>93.002619999999993</v>
      </c>
      <c r="AM18" s="84">
        <v>117.4353</v>
      </c>
      <c r="AN18" s="84">
        <v>133.01650000000001</v>
      </c>
      <c r="AO18" s="84">
        <v>169.50550000000001</v>
      </c>
      <c r="AP18" s="84">
        <v>157.02590000000001</v>
      </c>
      <c r="AQ18" s="84">
        <v>156.3939</v>
      </c>
      <c r="AR18" s="84">
        <v>154.12090000000001</v>
      </c>
      <c r="AS18" s="84">
        <v>180.56639999999999</v>
      </c>
      <c r="AT18" s="84">
        <v>209.51060000000001</v>
      </c>
      <c r="AU18" s="84">
        <v>193.27420000000001</v>
      </c>
      <c r="AV18" s="84">
        <v>191.84909999999999</v>
      </c>
      <c r="AW18" s="84">
        <v>173.47919999999999</v>
      </c>
      <c r="AX18" s="84">
        <v>174.81299999999999</v>
      </c>
      <c r="AY18" s="84">
        <v>166.9358</v>
      </c>
      <c r="BI18"/>
      <c r="BN18" s="35"/>
    </row>
    <row r="19" spans="2:66" x14ac:dyDescent="0.3">
      <c r="B19" s="98"/>
      <c r="C19" s="1" t="s">
        <v>81</v>
      </c>
      <c r="D19" s="84">
        <v>812.78800000000001</v>
      </c>
      <c r="E19" s="84">
        <v>794.04840000000002</v>
      </c>
      <c r="F19" s="84">
        <v>798.53449999999998</v>
      </c>
      <c r="G19" s="84">
        <v>788.53279999999995</v>
      </c>
      <c r="H19" s="84">
        <v>869.7337</v>
      </c>
      <c r="I19" s="84">
        <v>909.66560000000004</v>
      </c>
      <c r="J19" s="84">
        <v>980.60350000000005</v>
      </c>
      <c r="K19" s="84">
        <v>1024.973</v>
      </c>
      <c r="L19" s="84">
        <v>1051.097</v>
      </c>
      <c r="M19" s="84">
        <v>1017.0890000000001</v>
      </c>
      <c r="N19" s="84">
        <v>1017.454</v>
      </c>
      <c r="O19" s="84">
        <v>1036.568</v>
      </c>
      <c r="P19" s="84">
        <v>965.29870000000005</v>
      </c>
      <c r="Q19" s="84">
        <v>944.976</v>
      </c>
      <c r="R19" s="84">
        <v>979.26710000000003</v>
      </c>
      <c r="S19" s="84">
        <v>975.20600000000002</v>
      </c>
      <c r="T19" s="84">
        <v>971.02850000000001</v>
      </c>
      <c r="U19" s="84">
        <v>981.93830000000003</v>
      </c>
      <c r="V19" s="84">
        <v>986.39729999999997</v>
      </c>
      <c r="W19" s="84">
        <v>914.92600000000004</v>
      </c>
      <c r="X19" s="84">
        <v>927.27459999999996</v>
      </c>
      <c r="Y19" s="84">
        <v>936.41369999999995</v>
      </c>
      <c r="Z19" s="84">
        <v>934.68899999999996</v>
      </c>
      <c r="AA19" s="84">
        <v>968.07240000000002</v>
      </c>
      <c r="AB19" s="84">
        <v>895.15920000000006</v>
      </c>
      <c r="AC19" s="84">
        <v>901.33870000000002</v>
      </c>
      <c r="AD19" s="84">
        <v>905.03719999999998</v>
      </c>
      <c r="AE19" s="84">
        <v>987.0625</v>
      </c>
      <c r="AF19" s="84">
        <v>905.29970000000003</v>
      </c>
      <c r="AG19" s="84">
        <v>917.7287</v>
      </c>
      <c r="AH19" s="84">
        <v>921.93650000000002</v>
      </c>
      <c r="AI19" s="84">
        <v>897.68489999999997</v>
      </c>
      <c r="AJ19" s="84">
        <v>918.62</v>
      </c>
      <c r="AK19" s="84">
        <v>783.94799999999998</v>
      </c>
      <c r="AL19" s="84">
        <v>888.94809999999995</v>
      </c>
      <c r="AM19" s="84">
        <v>989.87810000000002</v>
      </c>
      <c r="AN19" s="84">
        <v>896.24270000000001</v>
      </c>
      <c r="AO19" s="84">
        <v>940.20479999999998</v>
      </c>
      <c r="AP19" s="84">
        <v>965.66660000000002</v>
      </c>
      <c r="AQ19" s="84">
        <v>1036.7529999999999</v>
      </c>
      <c r="AR19" s="84">
        <v>961.85940000000005</v>
      </c>
      <c r="AS19" s="84">
        <v>1061.268</v>
      </c>
      <c r="AT19" s="84">
        <v>1253.922</v>
      </c>
      <c r="AU19" s="84">
        <v>1119.3499999999999</v>
      </c>
      <c r="AV19" s="84">
        <v>1219.9670000000001</v>
      </c>
      <c r="AW19" s="84">
        <v>1198.57</v>
      </c>
      <c r="AX19" s="84">
        <v>1179.2539999999999</v>
      </c>
      <c r="AY19" s="84">
        <v>1142.019</v>
      </c>
      <c r="BI19"/>
      <c r="BN19" s="35"/>
    </row>
    <row r="20" spans="2:66" x14ac:dyDescent="0.3">
      <c r="B20" s="98"/>
      <c r="C20" s="1" t="s">
        <v>82</v>
      </c>
      <c r="D20" s="84">
        <v>4403.3270000000002</v>
      </c>
      <c r="E20" s="84">
        <v>4100.0959999999995</v>
      </c>
      <c r="F20" s="84">
        <v>4292.0360000000001</v>
      </c>
      <c r="G20" s="84">
        <v>4076.6509999999998</v>
      </c>
      <c r="H20" s="84">
        <v>4232.99</v>
      </c>
      <c r="I20" s="84">
        <v>4663.1710000000003</v>
      </c>
      <c r="J20" s="84">
        <v>5551.6390000000001</v>
      </c>
      <c r="K20" s="84">
        <v>5065.5550000000003</v>
      </c>
      <c r="L20" s="84">
        <v>5073.6289999999999</v>
      </c>
      <c r="M20" s="84">
        <v>5103.3540000000003</v>
      </c>
      <c r="N20" s="84">
        <v>4977.33</v>
      </c>
      <c r="O20" s="84">
        <v>4681.7430000000004</v>
      </c>
      <c r="P20" s="84">
        <v>4657.1369999999997</v>
      </c>
      <c r="Q20" s="84">
        <v>4378.8760000000002</v>
      </c>
      <c r="R20" s="84">
        <v>4625.6409999999996</v>
      </c>
      <c r="S20" s="84">
        <v>4827.3159999999998</v>
      </c>
      <c r="T20" s="84">
        <v>5068.5649999999996</v>
      </c>
      <c r="U20" s="84">
        <v>5054.723</v>
      </c>
      <c r="V20" s="84">
        <v>4622.6750000000002</v>
      </c>
      <c r="W20" s="84">
        <v>4400.0749999999998</v>
      </c>
      <c r="X20" s="84">
        <v>4972.6909999999998</v>
      </c>
      <c r="Y20" s="84">
        <v>4719.5129999999999</v>
      </c>
      <c r="Z20" s="84">
        <v>4473.0150000000003</v>
      </c>
      <c r="AA20" s="84">
        <v>4573.5690000000004</v>
      </c>
      <c r="AB20" s="84">
        <v>4319.7569999999996</v>
      </c>
      <c r="AC20" s="84">
        <v>4054.7150000000001</v>
      </c>
      <c r="AD20" s="84">
        <v>4058.694</v>
      </c>
      <c r="AE20" s="84">
        <v>4192.01</v>
      </c>
      <c r="AF20" s="84">
        <v>4420.4530000000004</v>
      </c>
      <c r="AG20" s="84">
        <v>4580.4210000000003</v>
      </c>
      <c r="AH20" s="84">
        <v>4235.4070000000002</v>
      </c>
      <c r="AI20" s="84">
        <v>3905.0859999999998</v>
      </c>
      <c r="AJ20" s="84">
        <v>3678.076</v>
      </c>
      <c r="AK20" s="84">
        <v>3936.7579999999998</v>
      </c>
      <c r="AL20" s="84">
        <v>3543.038</v>
      </c>
      <c r="AM20" s="84">
        <v>4640.4059999999999</v>
      </c>
      <c r="AN20" s="84">
        <v>4000.4789999999998</v>
      </c>
      <c r="AO20" s="84">
        <v>3530.1819999999998</v>
      </c>
      <c r="AP20" s="84">
        <v>4198.4790000000003</v>
      </c>
      <c r="AQ20" s="84">
        <v>4644.2269999999999</v>
      </c>
      <c r="AR20" s="84">
        <v>3995.2910000000002</v>
      </c>
      <c r="AS20" s="84">
        <v>4761.2139999999999</v>
      </c>
      <c r="AT20" s="84">
        <v>5878.3190000000004</v>
      </c>
      <c r="AU20" s="84">
        <v>5802.277</v>
      </c>
      <c r="AV20" s="84">
        <v>6730.4290000000001</v>
      </c>
      <c r="AW20" s="84">
        <v>6591.95</v>
      </c>
      <c r="AX20" s="84">
        <v>6921.326</v>
      </c>
      <c r="AY20" s="84">
        <v>6661.7439999999997</v>
      </c>
      <c r="BI20"/>
      <c r="BN20" s="35"/>
    </row>
    <row r="21" spans="2:66" x14ac:dyDescent="0.3">
      <c r="B21" s="98" t="s">
        <v>5</v>
      </c>
      <c r="C21" s="1" t="s">
        <v>80</v>
      </c>
      <c r="D21" s="84">
        <v>221.99600000000001</v>
      </c>
      <c r="E21" s="84">
        <v>224.98929999999999</v>
      </c>
      <c r="F21" s="84">
        <v>231.05160000000001</v>
      </c>
      <c r="G21" s="84">
        <v>229.95070000000001</v>
      </c>
      <c r="H21" s="84">
        <v>234.4196</v>
      </c>
      <c r="I21" s="84">
        <v>236.7003</v>
      </c>
      <c r="J21" s="84">
        <v>255.51750000000001</v>
      </c>
      <c r="K21" s="84">
        <v>235.27520000000001</v>
      </c>
      <c r="L21" s="84">
        <v>237.45689999999999</v>
      </c>
      <c r="M21" s="84">
        <v>247.7552</v>
      </c>
      <c r="N21" s="84">
        <v>225.47790000000001</v>
      </c>
      <c r="O21" s="84">
        <v>236.12180000000001</v>
      </c>
      <c r="P21" s="84">
        <v>234.79900000000001</v>
      </c>
      <c r="Q21" s="84">
        <v>226.64410000000001</v>
      </c>
      <c r="R21" s="84">
        <v>221.1858</v>
      </c>
      <c r="S21" s="84">
        <v>195.589</v>
      </c>
      <c r="T21" s="84">
        <v>192.0643</v>
      </c>
      <c r="U21" s="84">
        <v>190.01159999999999</v>
      </c>
      <c r="V21" s="84">
        <v>173.00020000000001</v>
      </c>
      <c r="W21" s="84">
        <v>191.7302</v>
      </c>
      <c r="X21" s="84">
        <v>198.91579999999999</v>
      </c>
      <c r="Y21" s="84">
        <v>196.09530000000001</v>
      </c>
      <c r="Z21" s="84">
        <v>205.435</v>
      </c>
      <c r="AA21" s="84">
        <v>226.45590000000001</v>
      </c>
      <c r="AB21" s="84">
        <v>214.1208</v>
      </c>
      <c r="AC21" s="84">
        <v>222.76580000000001</v>
      </c>
      <c r="AD21" s="84">
        <v>213.0752</v>
      </c>
      <c r="AE21" s="84">
        <v>211.42019999999999</v>
      </c>
      <c r="AF21" s="84">
        <v>197.36529999999999</v>
      </c>
      <c r="AG21" s="84">
        <v>212.11799999999999</v>
      </c>
      <c r="AH21" s="84">
        <v>216.9366</v>
      </c>
      <c r="AI21" s="84">
        <v>250.79050000000001</v>
      </c>
      <c r="AJ21" s="84">
        <v>213.67070000000001</v>
      </c>
      <c r="AK21" s="84">
        <v>123.8561</v>
      </c>
      <c r="AL21" s="84">
        <v>130.50710000000001</v>
      </c>
      <c r="AM21" s="84">
        <v>158.07679999999999</v>
      </c>
      <c r="AN21" s="84">
        <v>156.01660000000001</v>
      </c>
      <c r="AO21" s="84">
        <v>165.07830000000001</v>
      </c>
      <c r="AP21" s="84">
        <v>190.0883</v>
      </c>
      <c r="AQ21" s="84">
        <v>188.27610000000001</v>
      </c>
      <c r="AR21" s="84">
        <v>157.5677</v>
      </c>
      <c r="AS21" s="84">
        <v>172.9239</v>
      </c>
      <c r="AT21" s="84">
        <v>172.09549999999999</v>
      </c>
      <c r="AU21" s="84">
        <v>173.3579</v>
      </c>
      <c r="AV21" s="84">
        <v>154.2731</v>
      </c>
      <c r="AW21" s="84">
        <v>148.20089999999999</v>
      </c>
      <c r="AX21" s="84">
        <v>142.7227</v>
      </c>
      <c r="AY21" s="84">
        <v>160.73240000000001</v>
      </c>
      <c r="BI21"/>
      <c r="BN21" s="35"/>
    </row>
    <row r="22" spans="2:66" x14ac:dyDescent="0.3">
      <c r="B22" s="98"/>
      <c r="C22" s="1" t="s">
        <v>81</v>
      </c>
      <c r="D22" s="84">
        <v>999.76890000000003</v>
      </c>
      <c r="E22" s="84">
        <v>977.30690000000004</v>
      </c>
      <c r="F22" s="84">
        <v>991.22109999999998</v>
      </c>
      <c r="G22" s="84">
        <v>996.16179999999997</v>
      </c>
      <c r="H22" s="84">
        <v>1030.6179999999999</v>
      </c>
      <c r="I22" s="84">
        <v>1063.384</v>
      </c>
      <c r="J22" s="84">
        <v>1118.99</v>
      </c>
      <c r="K22" s="84">
        <v>1081.76</v>
      </c>
      <c r="L22" s="84">
        <v>1070.3879999999999</v>
      </c>
      <c r="M22" s="84">
        <v>1057.454</v>
      </c>
      <c r="N22" s="84">
        <v>1045.75</v>
      </c>
      <c r="O22" s="84">
        <v>1024.461</v>
      </c>
      <c r="P22" s="84">
        <v>1015.628</v>
      </c>
      <c r="Q22" s="84">
        <v>1009.967</v>
      </c>
      <c r="R22" s="84">
        <v>1016.7</v>
      </c>
      <c r="S22" s="84">
        <v>992.38049999999998</v>
      </c>
      <c r="T22" s="84">
        <v>963.1268</v>
      </c>
      <c r="U22" s="84">
        <v>962.94920000000002</v>
      </c>
      <c r="V22" s="84">
        <v>923.12869999999998</v>
      </c>
      <c r="W22" s="84">
        <v>926.8673</v>
      </c>
      <c r="X22" s="84">
        <v>969.39359999999999</v>
      </c>
      <c r="Y22" s="84">
        <v>944.73400000000004</v>
      </c>
      <c r="Z22" s="84">
        <v>1016.874</v>
      </c>
      <c r="AA22" s="84">
        <v>1089.904</v>
      </c>
      <c r="AB22" s="84">
        <v>1061.0119999999999</v>
      </c>
      <c r="AC22" s="84">
        <v>1080.6210000000001</v>
      </c>
      <c r="AD22" s="84">
        <v>1111.096</v>
      </c>
      <c r="AE22" s="84">
        <v>1034.588</v>
      </c>
      <c r="AF22" s="84">
        <v>1044.038</v>
      </c>
      <c r="AG22" s="84">
        <v>1093.998</v>
      </c>
      <c r="AH22" s="84">
        <v>1081.492</v>
      </c>
      <c r="AI22" s="84">
        <v>1164.0920000000001</v>
      </c>
      <c r="AJ22" s="84">
        <v>1101.8140000000001</v>
      </c>
      <c r="AK22" s="84">
        <v>1025.769</v>
      </c>
      <c r="AL22" s="84">
        <v>920.62189999999998</v>
      </c>
      <c r="AM22" s="84">
        <v>998.50919999999996</v>
      </c>
      <c r="AN22" s="84">
        <v>997.84109999999998</v>
      </c>
      <c r="AO22" s="84">
        <v>949.44709999999998</v>
      </c>
      <c r="AP22" s="84">
        <v>1028.393</v>
      </c>
      <c r="AQ22" s="84">
        <v>995.2405</v>
      </c>
      <c r="AR22" s="84">
        <v>952.21400000000006</v>
      </c>
      <c r="AS22" s="84">
        <v>980.51189999999997</v>
      </c>
      <c r="AT22" s="84">
        <v>998.79039999999998</v>
      </c>
      <c r="AU22" s="84">
        <v>958.1499</v>
      </c>
      <c r="AV22" s="84">
        <v>957.26969999999994</v>
      </c>
      <c r="AW22" s="84">
        <v>977.56709999999998</v>
      </c>
      <c r="AX22" s="84">
        <v>973.87459999999999</v>
      </c>
      <c r="AY22" s="84">
        <v>1000.014</v>
      </c>
      <c r="BI22"/>
      <c r="BN22" s="35"/>
    </row>
    <row r="23" spans="2:66" x14ac:dyDescent="0.3">
      <c r="B23" s="98"/>
      <c r="C23" s="1" t="s">
        <v>82</v>
      </c>
      <c r="D23" s="84">
        <v>4648.2250000000004</v>
      </c>
      <c r="E23" s="84">
        <v>4580.0370000000003</v>
      </c>
      <c r="F23" s="84">
        <v>4464.643</v>
      </c>
      <c r="G23" s="84">
        <v>4518.8919999999998</v>
      </c>
      <c r="H23" s="84">
        <v>4767.9920000000002</v>
      </c>
      <c r="I23" s="84">
        <v>4981.6109999999999</v>
      </c>
      <c r="J23" s="84">
        <v>5535.3419999999996</v>
      </c>
      <c r="K23" s="84">
        <v>4878.5309999999999</v>
      </c>
      <c r="L23" s="84">
        <v>5251.4650000000001</v>
      </c>
      <c r="M23" s="84">
        <v>4926.3940000000002</v>
      </c>
      <c r="N23" s="84">
        <v>5260.8869999999997</v>
      </c>
      <c r="O23" s="84">
        <v>4696.0550000000003</v>
      </c>
      <c r="P23" s="84">
        <v>4648.74</v>
      </c>
      <c r="Q23" s="84">
        <v>4986.893</v>
      </c>
      <c r="R23" s="84">
        <v>4906.0320000000002</v>
      </c>
      <c r="S23" s="84">
        <v>4970.5600000000004</v>
      </c>
      <c r="T23" s="84">
        <v>4724.9170000000004</v>
      </c>
      <c r="U23" s="84">
        <v>5201.1499999999996</v>
      </c>
      <c r="V23" s="84">
        <v>4380.4740000000002</v>
      </c>
      <c r="W23" s="84">
        <v>4832.0129999999999</v>
      </c>
      <c r="X23" s="84">
        <v>4772.8140000000003</v>
      </c>
      <c r="Y23" s="84">
        <v>4954.2640000000001</v>
      </c>
      <c r="Z23" s="84">
        <v>5110.7879999999996</v>
      </c>
      <c r="AA23" s="84">
        <v>5588.5150000000003</v>
      </c>
      <c r="AB23" s="84">
        <v>5103.96</v>
      </c>
      <c r="AC23" s="84">
        <v>5561.9480000000003</v>
      </c>
      <c r="AD23" s="84">
        <v>6313.2839999999997</v>
      </c>
      <c r="AE23" s="84">
        <v>5953.33</v>
      </c>
      <c r="AF23" s="84">
        <v>6058.3620000000001</v>
      </c>
      <c r="AG23" s="84">
        <v>6942.4449999999997</v>
      </c>
      <c r="AH23" s="84">
        <v>6656.482</v>
      </c>
      <c r="AI23" s="84">
        <v>6823.2</v>
      </c>
      <c r="AJ23" s="84">
        <v>5744.5590000000002</v>
      </c>
      <c r="AK23" s="84">
        <v>6093.9769999999999</v>
      </c>
      <c r="AL23" s="84">
        <v>4506.652</v>
      </c>
      <c r="AM23" s="84">
        <v>4869.7879999999996</v>
      </c>
      <c r="AN23" s="84">
        <v>4778.0879999999997</v>
      </c>
      <c r="AO23" s="84">
        <v>4464.1880000000001</v>
      </c>
      <c r="AP23" s="84">
        <v>5238.13</v>
      </c>
      <c r="AQ23" s="84">
        <v>5640.4870000000001</v>
      </c>
      <c r="AR23" s="84">
        <v>4763.9049999999997</v>
      </c>
      <c r="AS23" s="84">
        <v>4936.8090000000002</v>
      </c>
      <c r="AT23" s="84">
        <v>5948.83</v>
      </c>
      <c r="AU23" s="84">
        <v>5018.8729999999996</v>
      </c>
      <c r="AV23" s="84">
        <v>5397.6930000000002</v>
      </c>
      <c r="AW23" s="84">
        <v>5508.7070000000003</v>
      </c>
      <c r="AX23" s="84">
        <v>4974.0119999999997</v>
      </c>
      <c r="AY23" s="84">
        <v>5791.1750000000002</v>
      </c>
      <c r="BI23"/>
      <c r="BN23" s="35"/>
    </row>
    <row r="24" spans="2:66" x14ac:dyDescent="0.3">
      <c r="B24" s="98" t="s">
        <v>6</v>
      </c>
      <c r="C24" s="1" t="s">
        <v>80</v>
      </c>
      <c r="D24" s="84">
        <v>174.21440000000001</v>
      </c>
      <c r="E24" s="84">
        <v>172.8912</v>
      </c>
      <c r="F24" s="84">
        <v>169.55340000000001</v>
      </c>
      <c r="G24" s="84">
        <v>188.3699</v>
      </c>
      <c r="H24" s="84">
        <v>195.4572</v>
      </c>
      <c r="I24" s="84">
        <v>189.1344</v>
      </c>
      <c r="J24" s="84">
        <v>219.4828</v>
      </c>
      <c r="K24" s="84">
        <v>228.19739999999999</v>
      </c>
      <c r="L24" s="84">
        <v>234.25200000000001</v>
      </c>
      <c r="M24" s="84">
        <v>217.10759999999999</v>
      </c>
      <c r="N24" s="84">
        <v>213.22200000000001</v>
      </c>
      <c r="O24" s="84">
        <v>213.64580000000001</v>
      </c>
      <c r="P24" s="84">
        <v>210.40459999999999</v>
      </c>
      <c r="Q24" s="84">
        <v>225.04300000000001</v>
      </c>
      <c r="R24" s="84">
        <v>221.97200000000001</v>
      </c>
      <c r="S24" s="84">
        <v>204.22710000000001</v>
      </c>
      <c r="T24" s="84">
        <v>191.49270000000001</v>
      </c>
      <c r="U24" s="84">
        <v>193.54730000000001</v>
      </c>
      <c r="V24" s="84">
        <v>184.9933</v>
      </c>
      <c r="W24" s="84">
        <v>189.23859999999999</v>
      </c>
      <c r="X24" s="84">
        <v>182.49780000000001</v>
      </c>
      <c r="Y24" s="84">
        <v>173.6987</v>
      </c>
      <c r="Z24" s="84">
        <v>174.31729999999999</v>
      </c>
      <c r="AA24" s="84">
        <v>169.79910000000001</v>
      </c>
      <c r="AB24" s="84">
        <v>169.20490000000001</v>
      </c>
      <c r="AC24" s="84">
        <v>157.2937</v>
      </c>
      <c r="AD24" s="84">
        <v>168.37039999999999</v>
      </c>
      <c r="AE24" s="84">
        <v>161.9442</v>
      </c>
      <c r="AF24" s="84">
        <v>147.70150000000001</v>
      </c>
      <c r="AG24" s="84">
        <v>154.81139999999999</v>
      </c>
      <c r="AH24" s="84">
        <v>132.9049</v>
      </c>
      <c r="AI24" s="84">
        <v>151.97790000000001</v>
      </c>
      <c r="AJ24" s="84">
        <v>151.56569999999999</v>
      </c>
      <c r="AK24" s="84">
        <v>146.02709999999999</v>
      </c>
      <c r="AL24" s="84">
        <v>100.592</v>
      </c>
      <c r="AM24" s="84">
        <v>140.98689999999999</v>
      </c>
      <c r="AN24" s="84">
        <v>141.45169999999999</v>
      </c>
      <c r="AO24" s="84">
        <v>121.6708</v>
      </c>
      <c r="AP24" s="84">
        <v>112.8837</v>
      </c>
      <c r="AQ24" s="84">
        <v>142.31180000000001</v>
      </c>
      <c r="AR24" s="84">
        <v>148.26949999999999</v>
      </c>
      <c r="AS24" s="84">
        <v>149.10830000000001</v>
      </c>
      <c r="AT24" s="84">
        <v>163.9675</v>
      </c>
      <c r="AU24" s="84">
        <v>155.70949999999999</v>
      </c>
      <c r="AV24" s="84">
        <v>125.32210000000001</v>
      </c>
      <c r="AW24" s="84">
        <v>116.78149999999999</v>
      </c>
      <c r="AX24" s="84">
        <v>142.9076</v>
      </c>
      <c r="AY24" s="84">
        <v>147.5196</v>
      </c>
      <c r="BI24"/>
      <c r="BN24" s="35"/>
    </row>
    <row r="25" spans="2:66" x14ac:dyDescent="0.3">
      <c r="B25" s="98"/>
      <c r="C25" s="1" t="s">
        <v>81</v>
      </c>
      <c r="D25" s="84">
        <v>863.71680000000003</v>
      </c>
      <c r="E25" s="84">
        <v>920.38170000000002</v>
      </c>
      <c r="F25" s="84">
        <v>916.42060000000004</v>
      </c>
      <c r="G25" s="84">
        <v>930.6644</v>
      </c>
      <c r="H25" s="84">
        <v>952.23749999999995</v>
      </c>
      <c r="I25" s="84">
        <v>977.44989999999996</v>
      </c>
      <c r="J25" s="84">
        <v>978.01829999999995</v>
      </c>
      <c r="K25" s="84">
        <v>1084.7940000000001</v>
      </c>
      <c r="L25" s="84">
        <v>1218.0139999999999</v>
      </c>
      <c r="M25" s="84">
        <v>1082.5730000000001</v>
      </c>
      <c r="N25" s="84">
        <v>1079.8510000000001</v>
      </c>
      <c r="O25" s="84">
        <v>1044.2</v>
      </c>
      <c r="P25" s="84">
        <v>1113.4280000000001</v>
      </c>
      <c r="Q25" s="84">
        <v>1178.5909999999999</v>
      </c>
      <c r="R25" s="84">
        <v>1186.9100000000001</v>
      </c>
      <c r="S25" s="84">
        <v>1147.3900000000001</v>
      </c>
      <c r="T25" s="84">
        <v>1076.8979999999999</v>
      </c>
      <c r="U25" s="84">
        <v>1073.595</v>
      </c>
      <c r="V25" s="84">
        <v>1008.251</v>
      </c>
      <c r="W25" s="84">
        <v>1048.3510000000001</v>
      </c>
      <c r="X25" s="84">
        <v>1023.367</v>
      </c>
      <c r="Y25" s="84">
        <v>987.19740000000002</v>
      </c>
      <c r="Z25" s="84">
        <v>1042.4590000000001</v>
      </c>
      <c r="AA25" s="84">
        <v>1043.0160000000001</v>
      </c>
      <c r="AB25" s="84">
        <v>1153.2750000000001</v>
      </c>
      <c r="AC25" s="84">
        <v>1169.8630000000001</v>
      </c>
      <c r="AD25" s="84">
        <v>1121.6769999999999</v>
      </c>
      <c r="AE25" s="84">
        <v>1116.365</v>
      </c>
      <c r="AF25" s="84">
        <v>1109.998</v>
      </c>
      <c r="AG25" s="84">
        <v>1197.713</v>
      </c>
      <c r="AH25" s="84">
        <v>1192.655</v>
      </c>
      <c r="AI25" s="84">
        <v>1330.62</v>
      </c>
      <c r="AJ25" s="84">
        <v>1368.105</v>
      </c>
      <c r="AK25" s="84">
        <v>1282.972</v>
      </c>
      <c r="AL25" s="84">
        <v>1146.973</v>
      </c>
      <c r="AM25" s="84">
        <v>1186.3889999999999</v>
      </c>
      <c r="AN25" s="84">
        <v>1161.616</v>
      </c>
      <c r="AO25" s="84">
        <v>1124.3720000000001</v>
      </c>
      <c r="AP25" s="84">
        <v>1022.926</v>
      </c>
      <c r="AQ25" s="84">
        <v>1000.79</v>
      </c>
      <c r="AR25" s="84">
        <v>1105.7</v>
      </c>
      <c r="AS25" s="84">
        <v>1044.8620000000001</v>
      </c>
      <c r="AT25" s="84">
        <v>1073.4939999999999</v>
      </c>
      <c r="AU25" s="84">
        <v>1129.018</v>
      </c>
      <c r="AV25" s="84">
        <v>983.85760000000005</v>
      </c>
      <c r="AW25" s="84">
        <v>1039.5309999999999</v>
      </c>
      <c r="AX25" s="84">
        <v>1169.8589999999999</v>
      </c>
      <c r="AY25" s="84">
        <v>1176.4490000000001</v>
      </c>
      <c r="BI25"/>
      <c r="BN25" s="35"/>
    </row>
    <row r="26" spans="2:66" x14ac:dyDescent="0.3">
      <c r="B26" s="98"/>
      <c r="C26" s="1" t="s">
        <v>82</v>
      </c>
      <c r="D26" s="84">
        <v>4287.9170000000004</v>
      </c>
      <c r="E26" s="84">
        <v>4164.9219999999996</v>
      </c>
      <c r="F26" s="84">
        <v>4088.6559999999999</v>
      </c>
      <c r="G26" s="84">
        <v>4730.8779999999997</v>
      </c>
      <c r="H26" s="84">
        <v>4784.3969999999999</v>
      </c>
      <c r="I26" s="84">
        <v>5058.3519999999999</v>
      </c>
      <c r="J26" s="84">
        <v>5027.3429999999998</v>
      </c>
      <c r="K26" s="84">
        <v>5483.4340000000002</v>
      </c>
      <c r="L26" s="84">
        <v>5999.4880000000003</v>
      </c>
      <c r="M26" s="84">
        <v>5245.3590000000004</v>
      </c>
      <c r="N26" s="84">
        <v>4924.7889999999998</v>
      </c>
      <c r="O26" s="84">
        <v>4912.6130000000003</v>
      </c>
      <c r="P26" s="84">
        <v>5563.7550000000001</v>
      </c>
      <c r="Q26" s="84">
        <v>5202.2039999999997</v>
      </c>
      <c r="R26" s="84">
        <v>5686.1170000000002</v>
      </c>
      <c r="S26" s="84">
        <v>6113.6989999999996</v>
      </c>
      <c r="T26" s="84">
        <v>4762.4359999999997</v>
      </c>
      <c r="U26" s="84">
        <v>5573.5159999999996</v>
      </c>
      <c r="V26" s="84">
        <v>5264.9390000000003</v>
      </c>
      <c r="W26" s="84">
        <v>6266.9139999999998</v>
      </c>
      <c r="X26" s="84">
        <v>6002.5959999999995</v>
      </c>
      <c r="Y26" s="84">
        <v>5498.5280000000002</v>
      </c>
      <c r="Z26" s="84">
        <v>5017.4549999999999</v>
      </c>
      <c r="AA26" s="84">
        <v>4881.3249999999998</v>
      </c>
      <c r="AB26" s="84">
        <v>5465.7309999999998</v>
      </c>
      <c r="AC26" s="84">
        <v>5349.4080000000004</v>
      </c>
      <c r="AD26" s="84">
        <v>5005.5519999999997</v>
      </c>
      <c r="AE26" s="84">
        <v>4942.6760000000004</v>
      </c>
      <c r="AF26" s="84">
        <v>5915.1790000000001</v>
      </c>
      <c r="AG26" s="84">
        <v>5779.8379999999997</v>
      </c>
      <c r="AH26" s="84">
        <v>6233.1670000000004</v>
      </c>
      <c r="AI26" s="84">
        <v>6680.8010000000004</v>
      </c>
      <c r="AJ26" s="84">
        <v>6636.9859999999999</v>
      </c>
      <c r="AK26" s="84">
        <v>6026.8940000000002</v>
      </c>
      <c r="AL26" s="84">
        <v>5312.9740000000002</v>
      </c>
      <c r="AM26" s="84">
        <v>5354.6989999999996</v>
      </c>
      <c r="AN26" s="84">
        <v>5864.7809999999999</v>
      </c>
      <c r="AO26" s="84">
        <v>7030.1220000000003</v>
      </c>
      <c r="AP26" s="84">
        <v>5564.3289999999997</v>
      </c>
      <c r="AQ26" s="84">
        <v>5851.6530000000002</v>
      </c>
      <c r="AR26" s="84">
        <v>5860.6239999999998</v>
      </c>
      <c r="AS26" s="84">
        <v>5677.875</v>
      </c>
      <c r="AT26" s="84">
        <v>5708.942</v>
      </c>
      <c r="AU26" s="84">
        <v>6314.3029999999999</v>
      </c>
      <c r="AV26" s="84">
        <v>5295.6819999999998</v>
      </c>
      <c r="AW26" s="84">
        <v>5152.9579999999996</v>
      </c>
      <c r="AX26" s="84">
        <v>6158.375</v>
      </c>
      <c r="AY26" s="84">
        <v>7050.5349999999999</v>
      </c>
      <c r="BI26"/>
      <c r="BN26" s="35"/>
    </row>
    <row r="27" spans="2:66" x14ac:dyDescent="0.3">
      <c r="B27" s="98" t="s">
        <v>7</v>
      </c>
      <c r="C27" s="1" t="s">
        <v>80</v>
      </c>
      <c r="D27" s="84">
        <v>186.14959999999999</v>
      </c>
      <c r="E27" s="84">
        <v>180.23050000000001</v>
      </c>
      <c r="F27" s="84">
        <v>185.2825</v>
      </c>
      <c r="G27" s="84">
        <v>178.01759999999999</v>
      </c>
      <c r="H27" s="84">
        <v>175.42599999999999</v>
      </c>
      <c r="I27" s="84">
        <v>175.8331</v>
      </c>
      <c r="J27" s="84">
        <v>180.87819999999999</v>
      </c>
      <c r="K27" s="84">
        <v>185.4436</v>
      </c>
      <c r="L27" s="84">
        <v>189.53980000000001</v>
      </c>
      <c r="M27" s="84">
        <v>188.95519999999999</v>
      </c>
      <c r="N27" s="84">
        <v>183.28190000000001</v>
      </c>
      <c r="O27" s="84">
        <v>205.8477</v>
      </c>
      <c r="P27" s="84">
        <v>208.7099</v>
      </c>
      <c r="Q27" s="84">
        <v>190.0549</v>
      </c>
      <c r="R27" s="84">
        <v>188.5891</v>
      </c>
      <c r="S27" s="84">
        <v>196.54939999999999</v>
      </c>
      <c r="T27" s="84">
        <v>174.1447</v>
      </c>
      <c r="U27" s="84">
        <v>165.52160000000001</v>
      </c>
      <c r="V27" s="84">
        <v>135.541</v>
      </c>
      <c r="W27" s="84">
        <v>167.9639</v>
      </c>
      <c r="X27" s="84">
        <v>175.6183</v>
      </c>
      <c r="Y27" s="84">
        <v>193.11859999999999</v>
      </c>
      <c r="Z27" s="84">
        <v>169.81139999999999</v>
      </c>
      <c r="AA27" s="84">
        <v>199.49420000000001</v>
      </c>
      <c r="AB27" s="84">
        <v>175.1748</v>
      </c>
      <c r="AC27" s="84">
        <v>178.792</v>
      </c>
      <c r="AD27" s="84">
        <v>164.8192</v>
      </c>
      <c r="AE27" s="84">
        <v>170.78469999999999</v>
      </c>
      <c r="AF27" s="84">
        <v>154.85409999999999</v>
      </c>
      <c r="AG27" s="84">
        <v>143.07069999999999</v>
      </c>
      <c r="AH27" s="84">
        <v>130.62110000000001</v>
      </c>
      <c r="AI27" s="84">
        <v>147.18700000000001</v>
      </c>
      <c r="AJ27" s="84">
        <v>125.2315</v>
      </c>
      <c r="AK27" s="84">
        <v>69.331140000000005</v>
      </c>
      <c r="AL27" s="84">
        <v>43.717309999999998</v>
      </c>
      <c r="AM27" s="84">
        <v>105.8171</v>
      </c>
      <c r="AN27" s="84">
        <v>86.897480000000002</v>
      </c>
      <c r="AO27" s="84">
        <v>92.399010000000004</v>
      </c>
      <c r="AP27" s="84">
        <v>124.374</v>
      </c>
      <c r="AQ27" s="84">
        <v>116.3481</v>
      </c>
      <c r="AR27" s="84">
        <v>116.9417</v>
      </c>
      <c r="AS27" s="84">
        <v>122.93089999999999</v>
      </c>
      <c r="AT27" s="84">
        <v>184.5309</v>
      </c>
      <c r="AU27" s="84">
        <v>167.63059999999999</v>
      </c>
      <c r="AV27" s="84">
        <v>170.10650000000001</v>
      </c>
      <c r="AW27" s="84">
        <v>134.88999999999999</v>
      </c>
      <c r="AX27" s="84">
        <v>133.51840000000001</v>
      </c>
      <c r="AY27" s="84">
        <v>133.08090000000001</v>
      </c>
      <c r="BI27"/>
      <c r="BN27" s="35"/>
    </row>
    <row r="28" spans="2:66" x14ac:dyDescent="0.3">
      <c r="B28" s="98"/>
      <c r="C28" s="1" t="s">
        <v>81</v>
      </c>
      <c r="D28" s="84">
        <v>922.15639999999996</v>
      </c>
      <c r="E28" s="84">
        <v>879.80330000000004</v>
      </c>
      <c r="F28" s="84">
        <v>875.37760000000003</v>
      </c>
      <c r="G28" s="84">
        <v>853.53930000000003</v>
      </c>
      <c r="H28" s="84">
        <v>872.38810000000001</v>
      </c>
      <c r="I28" s="84">
        <v>969.57309999999995</v>
      </c>
      <c r="J28" s="84">
        <v>974.56389999999999</v>
      </c>
      <c r="K28" s="84">
        <v>988.95339999999999</v>
      </c>
      <c r="L28" s="84">
        <v>999.18650000000002</v>
      </c>
      <c r="M28" s="84">
        <v>1038.9760000000001</v>
      </c>
      <c r="N28" s="84">
        <v>997.88789999999995</v>
      </c>
      <c r="O28" s="84">
        <v>1073.9939999999999</v>
      </c>
      <c r="P28" s="84">
        <v>1056.268</v>
      </c>
      <c r="Q28" s="84">
        <v>1050.9939999999999</v>
      </c>
      <c r="R28" s="84">
        <v>1051.25</v>
      </c>
      <c r="S28" s="84">
        <v>1043.4359999999999</v>
      </c>
      <c r="T28" s="84">
        <v>1017.428</v>
      </c>
      <c r="U28" s="84">
        <v>1023.894</v>
      </c>
      <c r="V28" s="84">
        <v>954.40570000000002</v>
      </c>
      <c r="W28" s="84">
        <v>1044.241</v>
      </c>
      <c r="X28" s="84">
        <v>1034.8589999999999</v>
      </c>
      <c r="Y28" s="84">
        <v>1104.6479999999999</v>
      </c>
      <c r="Z28" s="84">
        <v>1029.588</v>
      </c>
      <c r="AA28" s="84">
        <v>1124.0239999999999</v>
      </c>
      <c r="AB28" s="84">
        <v>980.75360000000001</v>
      </c>
      <c r="AC28" s="84">
        <v>1075.0809999999999</v>
      </c>
      <c r="AD28" s="84">
        <v>1096.383</v>
      </c>
      <c r="AE28" s="84">
        <v>1111.6479999999999</v>
      </c>
      <c r="AF28" s="84">
        <v>1084.5440000000001</v>
      </c>
      <c r="AG28" s="84">
        <v>1110.2539999999999</v>
      </c>
      <c r="AH28" s="84">
        <v>1014.07</v>
      </c>
      <c r="AI28" s="84">
        <v>999.10239999999999</v>
      </c>
      <c r="AJ28" s="84">
        <v>983.03530000000001</v>
      </c>
      <c r="AK28" s="84">
        <v>858.02340000000004</v>
      </c>
      <c r="AL28" s="84">
        <v>781.2749</v>
      </c>
      <c r="AM28" s="84">
        <v>894.23829999999998</v>
      </c>
      <c r="AN28" s="84">
        <v>834.25450000000001</v>
      </c>
      <c r="AO28" s="84">
        <v>773.81640000000004</v>
      </c>
      <c r="AP28" s="84">
        <v>829.98800000000006</v>
      </c>
      <c r="AQ28" s="84">
        <v>810.9393</v>
      </c>
      <c r="AR28" s="84">
        <v>870.72190000000001</v>
      </c>
      <c r="AS28" s="84">
        <v>904.87869999999998</v>
      </c>
      <c r="AT28" s="84">
        <v>1075.5350000000001</v>
      </c>
      <c r="AU28" s="84">
        <v>1149.194</v>
      </c>
      <c r="AV28" s="84">
        <v>1142.2439999999999</v>
      </c>
      <c r="AW28" s="84">
        <v>1092.0840000000001</v>
      </c>
      <c r="AX28" s="84">
        <v>1092.7460000000001</v>
      </c>
      <c r="AY28" s="84">
        <v>1170.78</v>
      </c>
      <c r="BI28"/>
      <c r="BN28" s="35"/>
    </row>
    <row r="29" spans="2:66" x14ac:dyDescent="0.3">
      <c r="B29" s="98"/>
      <c r="C29" s="1" t="s">
        <v>82</v>
      </c>
      <c r="D29" s="84">
        <v>5076.2160000000003</v>
      </c>
      <c r="E29" s="84">
        <v>4655.3310000000001</v>
      </c>
      <c r="F29" s="84">
        <v>4109.5879999999997</v>
      </c>
      <c r="G29" s="84">
        <v>4306.4179999999997</v>
      </c>
      <c r="H29" s="84">
        <v>4532.393</v>
      </c>
      <c r="I29" s="84">
        <v>4853.933</v>
      </c>
      <c r="J29" s="84">
        <v>5255.7939999999999</v>
      </c>
      <c r="K29" s="84">
        <v>5156.6400000000003</v>
      </c>
      <c r="L29" s="84">
        <v>5550.8739999999998</v>
      </c>
      <c r="M29" s="84">
        <v>5858.28</v>
      </c>
      <c r="N29" s="84">
        <v>6015.73</v>
      </c>
      <c r="O29" s="84">
        <v>5805.32</v>
      </c>
      <c r="P29" s="84">
        <v>6070.7969999999996</v>
      </c>
      <c r="Q29" s="84">
        <v>5685.866</v>
      </c>
      <c r="R29" s="84">
        <v>5889.5389999999998</v>
      </c>
      <c r="S29" s="84">
        <v>5717.2489999999998</v>
      </c>
      <c r="T29" s="84">
        <v>5048.8469999999998</v>
      </c>
      <c r="U29" s="84">
        <v>5209.6679999999997</v>
      </c>
      <c r="V29" s="84">
        <v>6412.4059999999999</v>
      </c>
      <c r="W29" s="84">
        <v>6499.848</v>
      </c>
      <c r="X29" s="84">
        <v>6038.3450000000003</v>
      </c>
      <c r="Y29" s="84">
        <v>6217.2719999999999</v>
      </c>
      <c r="Z29" s="84">
        <v>6344.8940000000002</v>
      </c>
      <c r="AA29" s="84">
        <v>6736.2650000000003</v>
      </c>
      <c r="AB29" s="84">
        <v>5826.1090000000004</v>
      </c>
      <c r="AC29" s="84">
        <v>6361.4040000000005</v>
      </c>
      <c r="AD29" s="84">
        <v>6488.4849999999997</v>
      </c>
      <c r="AE29" s="84">
        <v>6729.1270000000004</v>
      </c>
      <c r="AF29" s="84">
        <v>6851.0010000000002</v>
      </c>
      <c r="AG29" s="84">
        <v>6407.4880000000003</v>
      </c>
      <c r="AH29" s="84">
        <v>6100.17</v>
      </c>
      <c r="AI29" s="84">
        <v>6304.94</v>
      </c>
      <c r="AJ29" s="84">
        <v>6500.4070000000002</v>
      </c>
      <c r="AK29" s="84">
        <v>6505.93</v>
      </c>
      <c r="AL29" s="84">
        <v>6729.8339999999998</v>
      </c>
      <c r="AM29" s="84">
        <v>7963.8040000000001</v>
      </c>
      <c r="AN29" s="84">
        <v>6157.3230000000003</v>
      </c>
      <c r="AO29" s="84">
        <v>5212.8580000000002</v>
      </c>
      <c r="AP29" s="84">
        <v>5241.4210000000003</v>
      </c>
      <c r="AQ29" s="84">
        <v>5298.6189999999997</v>
      </c>
      <c r="AR29" s="84">
        <v>4836.7579999999998</v>
      </c>
      <c r="AS29" s="84">
        <v>5821.9549999999999</v>
      </c>
      <c r="AT29" s="84">
        <v>6239.3810000000003</v>
      </c>
      <c r="AU29" s="84">
        <v>6716.5789999999997</v>
      </c>
      <c r="AV29" s="84">
        <v>6338.134</v>
      </c>
      <c r="AW29" s="84">
        <v>6084.4920000000002</v>
      </c>
      <c r="AX29" s="84">
        <v>7512.2309999999998</v>
      </c>
      <c r="AY29" s="84">
        <v>7476.607</v>
      </c>
      <c r="BI29"/>
      <c r="BN29" s="35"/>
    </row>
    <row r="30" spans="2:66" x14ac:dyDescent="0.3">
      <c r="B30" s="98" t="s">
        <v>8</v>
      </c>
      <c r="C30" s="1" t="s">
        <v>80</v>
      </c>
      <c r="D30" s="84">
        <v>204.59119999999999</v>
      </c>
      <c r="E30" s="84">
        <v>201.0248</v>
      </c>
      <c r="F30" s="84">
        <v>203.10659999999999</v>
      </c>
      <c r="G30" s="84">
        <v>210.50210000000001</v>
      </c>
      <c r="H30" s="84">
        <v>208.6413</v>
      </c>
      <c r="I30" s="84">
        <v>204.36529999999999</v>
      </c>
      <c r="J30" s="84">
        <v>206.95480000000001</v>
      </c>
      <c r="K30" s="84">
        <v>208.2457</v>
      </c>
      <c r="L30" s="84">
        <v>184.3348</v>
      </c>
      <c r="M30" s="84">
        <v>182.1909</v>
      </c>
      <c r="N30" s="84">
        <v>184.79300000000001</v>
      </c>
      <c r="O30" s="84">
        <v>190.91329999999999</v>
      </c>
      <c r="P30" s="84">
        <v>211.30439999999999</v>
      </c>
      <c r="Q30" s="84">
        <v>207.4734</v>
      </c>
      <c r="R30" s="84">
        <v>199.11330000000001</v>
      </c>
      <c r="S30" s="84">
        <v>166.5239</v>
      </c>
      <c r="T30" s="84">
        <v>171.09790000000001</v>
      </c>
      <c r="U30" s="84">
        <v>180.01060000000001</v>
      </c>
      <c r="V30" s="84">
        <v>168.73750000000001</v>
      </c>
      <c r="W30" s="84">
        <v>163.03190000000001</v>
      </c>
      <c r="X30" s="84">
        <v>142.9502</v>
      </c>
      <c r="Y30" s="84">
        <v>133.0625</v>
      </c>
      <c r="Z30" s="84">
        <v>135.4332</v>
      </c>
      <c r="AA30" s="84">
        <v>146.69640000000001</v>
      </c>
      <c r="AB30" s="84">
        <v>142.52590000000001</v>
      </c>
      <c r="AC30" s="84">
        <v>152.62029999999999</v>
      </c>
      <c r="AD30" s="84">
        <v>151.58840000000001</v>
      </c>
      <c r="AE30" s="84">
        <v>168.55439999999999</v>
      </c>
      <c r="AF30" s="84">
        <v>166.52889999999999</v>
      </c>
      <c r="AG30" s="84">
        <v>156.8672</v>
      </c>
      <c r="AH30" s="84">
        <v>154.1499</v>
      </c>
      <c r="AI30" s="84">
        <v>171.3503</v>
      </c>
      <c r="AJ30" s="84">
        <v>154.4265</v>
      </c>
      <c r="AK30" s="84">
        <v>92.399770000000004</v>
      </c>
      <c r="AL30" s="84">
        <v>96.055319999999995</v>
      </c>
      <c r="AM30" s="84">
        <v>99.770449999999997</v>
      </c>
      <c r="AN30" s="84">
        <v>95.457800000000006</v>
      </c>
      <c r="AO30" s="84">
        <v>91.195329999999998</v>
      </c>
      <c r="AP30" s="84">
        <v>97.928970000000007</v>
      </c>
      <c r="AQ30" s="84">
        <v>115.16070000000001</v>
      </c>
      <c r="AR30" s="84">
        <v>111.7157</v>
      </c>
      <c r="AS30" s="84">
        <v>117.39879999999999</v>
      </c>
      <c r="AT30" s="84">
        <v>113.46339999999999</v>
      </c>
      <c r="AU30" s="84">
        <v>134.60480000000001</v>
      </c>
      <c r="AV30" s="84">
        <v>133.3732</v>
      </c>
      <c r="AW30" s="84">
        <v>119.5338</v>
      </c>
      <c r="AX30" s="84">
        <v>111.321</v>
      </c>
      <c r="AY30" s="84">
        <v>120.1391</v>
      </c>
      <c r="BI30"/>
      <c r="BN30" s="35"/>
    </row>
    <row r="31" spans="2:66" x14ac:dyDescent="0.3">
      <c r="B31" s="98"/>
      <c r="C31" s="1" t="s">
        <v>81</v>
      </c>
      <c r="D31" s="84">
        <v>1095.1479999999999</v>
      </c>
      <c r="E31" s="84">
        <v>1110.9459999999999</v>
      </c>
      <c r="F31" s="84">
        <v>1160.546</v>
      </c>
      <c r="G31" s="84">
        <v>1194.5440000000001</v>
      </c>
      <c r="H31" s="84">
        <v>1180.251</v>
      </c>
      <c r="I31" s="84">
        <v>1188.115</v>
      </c>
      <c r="J31" s="84">
        <v>1233.556</v>
      </c>
      <c r="K31" s="84">
        <v>1283.319</v>
      </c>
      <c r="L31" s="84">
        <v>1237.999</v>
      </c>
      <c r="M31" s="84">
        <v>1206.269</v>
      </c>
      <c r="N31" s="84">
        <v>1111.6959999999999</v>
      </c>
      <c r="O31" s="84">
        <v>1214.748</v>
      </c>
      <c r="P31" s="84">
        <v>1147.098</v>
      </c>
      <c r="Q31" s="84">
        <v>1140.829</v>
      </c>
      <c r="R31" s="84">
        <v>1074.058</v>
      </c>
      <c r="S31" s="84">
        <v>1039.556</v>
      </c>
      <c r="T31" s="84">
        <v>1015.915</v>
      </c>
      <c r="U31" s="84">
        <v>1017.077</v>
      </c>
      <c r="V31" s="84">
        <v>1017.728</v>
      </c>
      <c r="W31" s="84">
        <v>966.14760000000001</v>
      </c>
      <c r="X31" s="84">
        <v>949.26729999999998</v>
      </c>
      <c r="Y31" s="84">
        <v>923.08900000000006</v>
      </c>
      <c r="Z31" s="84">
        <v>956.17600000000004</v>
      </c>
      <c r="AA31" s="84">
        <v>945.13679999999999</v>
      </c>
      <c r="AB31" s="84">
        <v>977.99609999999996</v>
      </c>
      <c r="AC31" s="84">
        <v>1019.982</v>
      </c>
      <c r="AD31" s="84">
        <v>966.0394</v>
      </c>
      <c r="AE31" s="84">
        <v>999.32910000000004</v>
      </c>
      <c r="AF31" s="84">
        <v>1013.867</v>
      </c>
      <c r="AG31" s="84">
        <v>991.89700000000005</v>
      </c>
      <c r="AH31" s="84">
        <v>1013.329</v>
      </c>
      <c r="AI31" s="84">
        <v>1058.6510000000001</v>
      </c>
      <c r="AJ31" s="84">
        <v>995.8827</v>
      </c>
      <c r="AK31" s="84">
        <v>836.3741</v>
      </c>
      <c r="AL31" s="84">
        <v>810.62260000000003</v>
      </c>
      <c r="AM31" s="84">
        <v>796.05859999999996</v>
      </c>
      <c r="AN31" s="84">
        <v>841.79169999999999</v>
      </c>
      <c r="AO31" s="84">
        <v>842.74379999999996</v>
      </c>
      <c r="AP31" s="84">
        <v>813.19600000000003</v>
      </c>
      <c r="AQ31" s="84">
        <v>839.96889999999996</v>
      </c>
      <c r="AR31" s="84">
        <v>809.10199999999998</v>
      </c>
      <c r="AS31" s="84">
        <v>827.28639999999996</v>
      </c>
      <c r="AT31" s="84">
        <v>893.76819999999998</v>
      </c>
      <c r="AU31" s="84">
        <v>960.20659999999998</v>
      </c>
      <c r="AV31" s="84">
        <v>962.66489999999999</v>
      </c>
      <c r="AW31" s="84">
        <v>956.95119999999997</v>
      </c>
      <c r="AX31" s="84">
        <v>996.90099999999995</v>
      </c>
      <c r="AY31" s="84">
        <v>981.92989999999998</v>
      </c>
      <c r="BI31"/>
      <c r="BN31" s="35"/>
    </row>
    <row r="32" spans="2:66" x14ac:dyDescent="0.3">
      <c r="B32" s="98"/>
      <c r="C32" s="1" t="s">
        <v>82</v>
      </c>
      <c r="D32" s="84">
        <v>6003.232</v>
      </c>
      <c r="E32" s="84">
        <v>7638.7129999999997</v>
      </c>
      <c r="F32" s="84">
        <v>7011.2190000000001</v>
      </c>
      <c r="G32" s="84">
        <v>7452.6329999999998</v>
      </c>
      <c r="H32" s="84">
        <v>7104.5519999999997</v>
      </c>
      <c r="I32" s="84">
        <v>7419.5439999999999</v>
      </c>
      <c r="J32" s="84">
        <v>7864.6769999999997</v>
      </c>
      <c r="K32" s="84">
        <v>8615.6450000000004</v>
      </c>
      <c r="L32" s="84">
        <v>8462.1560000000009</v>
      </c>
      <c r="M32" s="84">
        <v>8945.7860000000001</v>
      </c>
      <c r="N32" s="84">
        <v>7715.6890000000003</v>
      </c>
      <c r="O32" s="84">
        <v>8035.616</v>
      </c>
      <c r="P32" s="84">
        <v>7622.76</v>
      </c>
      <c r="Q32" s="84">
        <v>6649.9690000000001</v>
      </c>
      <c r="R32" s="84">
        <v>6223.3320000000003</v>
      </c>
      <c r="S32" s="84">
        <v>5586.6329999999998</v>
      </c>
      <c r="T32" s="84">
        <v>6178.2790000000005</v>
      </c>
      <c r="U32" s="84">
        <v>5607.3710000000001</v>
      </c>
      <c r="V32" s="84">
        <v>5761.5439999999999</v>
      </c>
      <c r="W32" s="84">
        <v>5727.7870000000003</v>
      </c>
      <c r="X32" s="84">
        <v>6093.5429999999997</v>
      </c>
      <c r="Y32" s="84">
        <v>6093.7780000000002</v>
      </c>
      <c r="Z32" s="84">
        <v>6091.5069999999996</v>
      </c>
      <c r="AA32" s="84">
        <v>5354.6120000000001</v>
      </c>
      <c r="AB32" s="84">
        <v>5968.2460000000001</v>
      </c>
      <c r="AC32" s="84">
        <v>5611.4290000000001</v>
      </c>
      <c r="AD32" s="84">
        <v>5642.8370000000004</v>
      </c>
      <c r="AE32" s="84">
        <v>5452.3239999999996</v>
      </c>
      <c r="AF32" s="84">
        <v>5709.26</v>
      </c>
      <c r="AG32" s="84">
        <v>5839.0569999999998</v>
      </c>
      <c r="AH32" s="84">
        <v>5621.6040000000003</v>
      </c>
      <c r="AI32" s="84">
        <v>5885.7380000000003</v>
      </c>
      <c r="AJ32" s="84">
        <v>5531.6989999999996</v>
      </c>
      <c r="AK32" s="84">
        <v>5002.8230000000003</v>
      </c>
      <c r="AL32" s="84">
        <v>5420.7380000000003</v>
      </c>
      <c r="AM32" s="84">
        <v>5092.0169999999998</v>
      </c>
      <c r="AN32" s="84">
        <v>5736.2659999999996</v>
      </c>
      <c r="AO32" s="84">
        <v>5565.259</v>
      </c>
      <c r="AP32" s="84">
        <v>4787.3509999999997</v>
      </c>
      <c r="AQ32" s="84">
        <v>4558.1549999999997</v>
      </c>
      <c r="AR32" s="84">
        <v>4098.4520000000002</v>
      </c>
      <c r="AS32" s="84">
        <v>3905.1410000000001</v>
      </c>
      <c r="AT32" s="84">
        <v>4508.8900000000003</v>
      </c>
      <c r="AU32" s="84">
        <v>4850.1540000000005</v>
      </c>
      <c r="AV32" s="84">
        <v>4774.0280000000002</v>
      </c>
      <c r="AW32" s="84">
        <v>4676.7780000000002</v>
      </c>
      <c r="AX32" s="84">
        <v>4968.2719999999999</v>
      </c>
      <c r="AY32" s="84">
        <v>5244.2950000000001</v>
      </c>
      <c r="BI32"/>
      <c r="BN32" s="35"/>
    </row>
    <row r="33" spans="2:66" x14ac:dyDescent="0.3">
      <c r="B33" s="98" t="s">
        <v>9</v>
      </c>
      <c r="C33" s="1" t="s">
        <v>80</v>
      </c>
      <c r="D33" s="84">
        <v>157.3938</v>
      </c>
      <c r="E33" s="84">
        <v>161.73609999999999</v>
      </c>
      <c r="F33" s="84">
        <v>182.92150000000001</v>
      </c>
      <c r="G33" s="84">
        <v>181.65360000000001</v>
      </c>
      <c r="H33" s="84">
        <v>197.6397</v>
      </c>
      <c r="I33" s="84">
        <v>190.63140000000001</v>
      </c>
      <c r="J33" s="84">
        <v>187.37049999999999</v>
      </c>
      <c r="K33" s="84">
        <v>186.33879999999999</v>
      </c>
      <c r="L33" s="84">
        <v>187.23490000000001</v>
      </c>
      <c r="M33" s="84">
        <v>156.24019999999999</v>
      </c>
      <c r="N33" s="84">
        <v>155.92689999999999</v>
      </c>
      <c r="O33" s="84">
        <v>188.1148</v>
      </c>
      <c r="P33" s="84">
        <v>195.33420000000001</v>
      </c>
      <c r="Q33" s="84">
        <v>187.17320000000001</v>
      </c>
      <c r="R33" s="84">
        <v>179.13800000000001</v>
      </c>
      <c r="S33" s="84">
        <v>179.2783</v>
      </c>
      <c r="T33" s="84">
        <v>168.0351</v>
      </c>
      <c r="U33" s="84">
        <v>144.91139999999999</v>
      </c>
      <c r="V33" s="84">
        <v>157.55340000000001</v>
      </c>
      <c r="W33" s="84">
        <v>142.57730000000001</v>
      </c>
      <c r="X33" s="84">
        <v>129.5172</v>
      </c>
      <c r="Y33" s="84">
        <v>126.1853</v>
      </c>
      <c r="Z33" s="84">
        <v>116.57429999999999</v>
      </c>
      <c r="AA33" s="84">
        <v>111.3023</v>
      </c>
      <c r="AB33" s="84">
        <v>115.2989</v>
      </c>
      <c r="AC33" s="84">
        <v>102.3917</v>
      </c>
      <c r="AD33" s="84">
        <v>108.3359</v>
      </c>
      <c r="AE33" s="84">
        <v>115.7645</v>
      </c>
      <c r="AF33" s="84">
        <v>110.6296</v>
      </c>
      <c r="AG33" s="84">
        <v>122.46559999999999</v>
      </c>
      <c r="AH33" s="84">
        <v>110.4302</v>
      </c>
      <c r="AI33" s="84">
        <v>114.67740000000001</v>
      </c>
      <c r="AJ33" s="84">
        <v>123.8218</v>
      </c>
      <c r="AK33" s="84">
        <v>82.316810000000004</v>
      </c>
      <c r="AL33" s="84">
        <v>52.505830000000003</v>
      </c>
      <c r="AM33" s="84">
        <v>96.993219999999994</v>
      </c>
      <c r="AN33" s="84">
        <v>89.438019999999995</v>
      </c>
      <c r="AO33" s="84">
        <v>112.5966</v>
      </c>
      <c r="AP33" s="84">
        <v>117.7135</v>
      </c>
      <c r="AQ33" s="84">
        <v>175.3963</v>
      </c>
      <c r="AR33" s="84">
        <v>165.73589999999999</v>
      </c>
      <c r="AS33" s="84">
        <v>186.3115</v>
      </c>
      <c r="AT33" s="84">
        <v>181.1498</v>
      </c>
      <c r="AU33" s="84">
        <v>189.0343</v>
      </c>
      <c r="AV33" s="84">
        <v>180.42320000000001</v>
      </c>
      <c r="AW33" s="84">
        <v>157.0137</v>
      </c>
      <c r="AX33" s="84">
        <v>150.31180000000001</v>
      </c>
      <c r="AY33" s="84">
        <v>189.75540000000001</v>
      </c>
      <c r="BI33"/>
      <c r="BN33" s="35"/>
    </row>
    <row r="34" spans="2:66" x14ac:dyDescent="0.3">
      <c r="B34" s="98"/>
      <c r="C34" s="1" t="s">
        <v>81</v>
      </c>
      <c r="D34" s="84">
        <v>783.91300000000001</v>
      </c>
      <c r="E34" s="84">
        <v>789.7577</v>
      </c>
      <c r="F34" s="84">
        <v>846.56089999999995</v>
      </c>
      <c r="G34" s="84">
        <v>813.74760000000003</v>
      </c>
      <c r="H34" s="84">
        <v>856.76559999999995</v>
      </c>
      <c r="I34" s="84">
        <v>851.34550000000002</v>
      </c>
      <c r="J34" s="84">
        <v>878.77210000000002</v>
      </c>
      <c r="K34" s="84">
        <v>860.61760000000004</v>
      </c>
      <c r="L34" s="84">
        <v>905.46559999999999</v>
      </c>
      <c r="M34" s="84">
        <v>854.30150000000003</v>
      </c>
      <c r="N34" s="84">
        <v>830.05830000000003</v>
      </c>
      <c r="O34" s="84">
        <v>946.60109999999997</v>
      </c>
      <c r="P34" s="84">
        <v>945.06330000000003</v>
      </c>
      <c r="Q34" s="84">
        <v>922.51480000000004</v>
      </c>
      <c r="R34" s="84">
        <v>902.05470000000003</v>
      </c>
      <c r="S34" s="84">
        <v>918.96510000000001</v>
      </c>
      <c r="T34" s="84">
        <v>869.28660000000002</v>
      </c>
      <c r="U34" s="84">
        <v>859.44780000000003</v>
      </c>
      <c r="V34" s="84">
        <v>855.39400000000001</v>
      </c>
      <c r="W34" s="84">
        <v>841.05840000000001</v>
      </c>
      <c r="X34" s="84">
        <v>811.97839999999997</v>
      </c>
      <c r="Y34" s="84">
        <v>782.59870000000001</v>
      </c>
      <c r="Z34" s="84">
        <v>801.68420000000003</v>
      </c>
      <c r="AA34" s="84">
        <v>794.76440000000002</v>
      </c>
      <c r="AB34" s="84">
        <v>807.55470000000003</v>
      </c>
      <c r="AC34" s="84">
        <v>806.18299999999999</v>
      </c>
      <c r="AD34" s="84">
        <v>776.76930000000004</v>
      </c>
      <c r="AE34" s="84">
        <v>853.38170000000002</v>
      </c>
      <c r="AF34" s="84">
        <v>865.2518</v>
      </c>
      <c r="AG34" s="84">
        <v>873.01130000000001</v>
      </c>
      <c r="AH34" s="84">
        <v>849.17989999999998</v>
      </c>
      <c r="AI34" s="84">
        <v>862.31740000000002</v>
      </c>
      <c r="AJ34" s="84">
        <v>874.72900000000004</v>
      </c>
      <c r="AK34" s="84">
        <v>667.3374</v>
      </c>
      <c r="AL34" s="84">
        <v>642.08280000000002</v>
      </c>
      <c r="AM34" s="84">
        <v>772.10299999999995</v>
      </c>
      <c r="AN34" s="84">
        <v>746.60109999999997</v>
      </c>
      <c r="AO34" s="84">
        <v>778.60360000000003</v>
      </c>
      <c r="AP34" s="84">
        <v>788.04340000000002</v>
      </c>
      <c r="AQ34" s="84">
        <v>895.03269999999998</v>
      </c>
      <c r="AR34" s="84">
        <v>857.40530000000001</v>
      </c>
      <c r="AS34" s="84">
        <v>925.92550000000006</v>
      </c>
      <c r="AT34" s="84">
        <v>953.32439999999997</v>
      </c>
      <c r="AU34" s="84">
        <v>946.0172</v>
      </c>
      <c r="AV34" s="84">
        <v>998.12149999999997</v>
      </c>
      <c r="AW34" s="84">
        <v>970.98019999999997</v>
      </c>
      <c r="AX34" s="84">
        <v>943.44029999999998</v>
      </c>
      <c r="AY34" s="84">
        <v>1018.03</v>
      </c>
      <c r="BI34"/>
      <c r="BN34" s="35"/>
    </row>
    <row r="35" spans="2:66" x14ac:dyDescent="0.3">
      <c r="B35" s="98"/>
      <c r="C35" s="1" t="s">
        <v>82</v>
      </c>
      <c r="D35" s="84">
        <v>3630.92</v>
      </c>
      <c r="E35" s="84">
        <v>3635.404</v>
      </c>
      <c r="F35" s="84">
        <v>3809.203</v>
      </c>
      <c r="G35" s="84">
        <v>3493.4070000000002</v>
      </c>
      <c r="H35" s="84">
        <v>4077.799</v>
      </c>
      <c r="I35" s="84">
        <v>3876.3029999999999</v>
      </c>
      <c r="J35" s="84">
        <v>4178.8469999999998</v>
      </c>
      <c r="K35" s="84">
        <v>4131.2910000000002</v>
      </c>
      <c r="L35" s="84">
        <v>4704.21</v>
      </c>
      <c r="M35" s="84">
        <v>4518.46</v>
      </c>
      <c r="N35" s="84">
        <v>4535.4549999999999</v>
      </c>
      <c r="O35" s="84">
        <v>4966.9859999999999</v>
      </c>
      <c r="P35" s="84">
        <v>4638.6040000000003</v>
      </c>
      <c r="Q35" s="84">
        <v>4496.8469999999998</v>
      </c>
      <c r="R35" s="84">
        <v>4572.049</v>
      </c>
      <c r="S35" s="84">
        <v>4660.9650000000001</v>
      </c>
      <c r="T35" s="84">
        <v>4324.92</v>
      </c>
      <c r="U35" s="84">
        <v>4525.45</v>
      </c>
      <c r="V35" s="84">
        <v>4094.375</v>
      </c>
      <c r="W35" s="84">
        <v>4268.8639999999996</v>
      </c>
      <c r="X35" s="84">
        <v>4106.3249999999998</v>
      </c>
      <c r="Y35" s="84">
        <v>3788.8870000000002</v>
      </c>
      <c r="Z35" s="84">
        <v>3556.038</v>
      </c>
      <c r="AA35" s="84">
        <v>3679.3409999999999</v>
      </c>
      <c r="AB35" s="84">
        <v>3652.183</v>
      </c>
      <c r="AC35" s="84">
        <v>3748.9810000000002</v>
      </c>
      <c r="AD35" s="84">
        <v>3714.7170000000001</v>
      </c>
      <c r="AE35" s="84">
        <v>4572.067</v>
      </c>
      <c r="AF35" s="84">
        <v>4712.5479999999998</v>
      </c>
      <c r="AG35" s="84">
        <v>5001.6019999999999</v>
      </c>
      <c r="AH35" s="84">
        <v>4615.9449999999997</v>
      </c>
      <c r="AI35" s="84">
        <v>4196.28</v>
      </c>
      <c r="AJ35" s="84">
        <v>4378.5730000000003</v>
      </c>
      <c r="AK35" s="84">
        <v>3589.8470000000002</v>
      </c>
      <c r="AL35" s="84">
        <v>3241.5619999999999</v>
      </c>
      <c r="AM35" s="84">
        <v>4125.6840000000002</v>
      </c>
      <c r="AN35" s="84">
        <v>4180.0290000000005</v>
      </c>
      <c r="AO35" s="84">
        <v>4215.2759999999998</v>
      </c>
      <c r="AP35" s="84">
        <v>5354.73</v>
      </c>
      <c r="AQ35" s="84">
        <v>5328.6880000000001</v>
      </c>
      <c r="AR35" s="84">
        <v>4398.4570000000003</v>
      </c>
      <c r="AS35" s="84">
        <v>5118.6450000000004</v>
      </c>
      <c r="AT35" s="84">
        <v>5293.3789999999999</v>
      </c>
      <c r="AU35" s="84">
        <v>4831.3959999999997</v>
      </c>
      <c r="AV35" s="84">
        <v>4958.893</v>
      </c>
      <c r="AW35" s="84">
        <v>4886.7430000000004</v>
      </c>
      <c r="AX35" s="84">
        <v>4594.3860000000004</v>
      </c>
      <c r="AY35" s="84">
        <v>5015.9340000000002</v>
      </c>
      <c r="BI35"/>
      <c r="BN35" s="35"/>
    </row>
    <row r="36" spans="2:66" x14ac:dyDescent="0.3">
      <c r="B36" s="98" t="s">
        <v>10</v>
      </c>
      <c r="C36" s="1" t="s">
        <v>80</v>
      </c>
      <c r="D36" s="84">
        <v>226.0351</v>
      </c>
      <c r="E36" s="84">
        <v>224.0856</v>
      </c>
      <c r="F36" s="84">
        <v>239.40459999999999</v>
      </c>
      <c r="G36" s="84">
        <v>253.98320000000001</v>
      </c>
      <c r="H36" s="84">
        <v>218.28569999999999</v>
      </c>
      <c r="I36" s="84">
        <v>237.1379</v>
      </c>
      <c r="J36" s="84">
        <v>247.44810000000001</v>
      </c>
      <c r="K36" s="84">
        <v>244.39590000000001</v>
      </c>
      <c r="L36" s="84">
        <v>249.12790000000001</v>
      </c>
      <c r="M36" s="84">
        <v>262.25319999999999</v>
      </c>
      <c r="N36" s="84">
        <v>261.01479999999998</v>
      </c>
      <c r="O36" s="84">
        <v>239.77780000000001</v>
      </c>
      <c r="P36" s="84">
        <v>253.73390000000001</v>
      </c>
      <c r="Q36" s="84">
        <v>250.34809999999999</v>
      </c>
      <c r="R36" s="84">
        <v>235.27029999999999</v>
      </c>
      <c r="S36" s="84">
        <v>226.4786</v>
      </c>
      <c r="T36" s="84">
        <v>205.32929999999999</v>
      </c>
      <c r="U36" s="84">
        <v>169.8475</v>
      </c>
      <c r="V36" s="84">
        <v>184.57159999999999</v>
      </c>
      <c r="W36" s="84">
        <v>174.61689999999999</v>
      </c>
      <c r="X36" s="84">
        <v>152.81870000000001</v>
      </c>
      <c r="Y36" s="84">
        <v>157.24950000000001</v>
      </c>
      <c r="Z36" s="84">
        <v>170.2681</v>
      </c>
      <c r="AA36" s="84">
        <v>163.32660000000001</v>
      </c>
      <c r="AB36" s="84">
        <v>145.21530000000001</v>
      </c>
      <c r="AC36" s="84">
        <v>113.755</v>
      </c>
      <c r="AD36" s="84">
        <v>138.28720000000001</v>
      </c>
      <c r="AE36" s="84">
        <v>158.09209999999999</v>
      </c>
      <c r="AF36" s="84">
        <v>160.13050000000001</v>
      </c>
      <c r="AG36" s="84">
        <v>172.19919999999999</v>
      </c>
      <c r="AH36" s="84">
        <v>175.9306</v>
      </c>
      <c r="AI36" s="84">
        <v>185.97810000000001</v>
      </c>
      <c r="AJ36" s="84">
        <v>176.03229999999999</v>
      </c>
      <c r="AK36" s="84">
        <v>105.3468</v>
      </c>
      <c r="AL36" s="84">
        <v>89.633189999999999</v>
      </c>
      <c r="AM36" s="84">
        <v>100.2508</v>
      </c>
      <c r="AN36" s="84">
        <v>141.29650000000001</v>
      </c>
      <c r="AO36" s="84">
        <v>162.0883</v>
      </c>
      <c r="AP36" s="84">
        <v>164.4462</v>
      </c>
      <c r="AQ36" s="84">
        <v>170.28880000000001</v>
      </c>
      <c r="AR36" s="84">
        <v>158.33510000000001</v>
      </c>
      <c r="AS36" s="84">
        <v>158.88910000000001</v>
      </c>
      <c r="AT36" s="84">
        <v>165.89660000000001</v>
      </c>
      <c r="AU36" s="84">
        <v>163.15620000000001</v>
      </c>
      <c r="AV36" s="84">
        <v>108.85299999999999</v>
      </c>
      <c r="AW36" s="84">
        <v>154.13159999999999</v>
      </c>
      <c r="AX36" s="84">
        <v>156.9374</v>
      </c>
      <c r="AY36" s="84">
        <v>129.35830000000001</v>
      </c>
      <c r="BI36"/>
      <c r="BN36" s="35"/>
    </row>
    <row r="37" spans="2:66" x14ac:dyDescent="0.3">
      <c r="B37" s="98"/>
      <c r="C37" s="1" t="s">
        <v>81</v>
      </c>
      <c r="D37" s="84">
        <v>1161.865</v>
      </c>
      <c r="E37" s="84">
        <v>1156.143</v>
      </c>
      <c r="F37" s="84">
        <v>1226.453</v>
      </c>
      <c r="G37" s="84">
        <v>1257.6010000000001</v>
      </c>
      <c r="H37" s="84">
        <v>1288.011</v>
      </c>
      <c r="I37" s="84">
        <v>1276.2719999999999</v>
      </c>
      <c r="J37" s="84">
        <v>1305.4290000000001</v>
      </c>
      <c r="K37" s="84">
        <v>1241.355</v>
      </c>
      <c r="L37" s="84">
        <v>1291.2190000000001</v>
      </c>
      <c r="M37" s="84">
        <v>1342.615</v>
      </c>
      <c r="N37" s="84">
        <v>1290.319</v>
      </c>
      <c r="O37" s="84">
        <v>1350.0039999999999</v>
      </c>
      <c r="P37" s="84">
        <v>1281.4860000000001</v>
      </c>
      <c r="Q37" s="84">
        <v>1261.2349999999999</v>
      </c>
      <c r="R37" s="84">
        <v>1286.979</v>
      </c>
      <c r="S37" s="84">
        <v>1168.5730000000001</v>
      </c>
      <c r="T37" s="84">
        <v>1168.604</v>
      </c>
      <c r="U37" s="84">
        <v>1226.396</v>
      </c>
      <c r="V37" s="84">
        <v>1077.5820000000001</v>
      </c>
      <c r="W37" s="84">
        <v>1161.441</v>
      </c>
      <c r="X37" s="84">
        <v>1175.606</v>
      </c>
      <c r="Y37" s="84">
        <v>1171.902</v>
      </c>
      <c r="Z37" s="84">
        <v>1153.366</v>
      </c>
      <c r="AA37" s="84">
        <v>1125.175</v>
      </c>
      <c r="AB37" s="84">
        <v>1088.896</v>
      </c>
      <c r="AC37" s="84">
        <v>982.60879999999997</v>
      </c>
      <c r="AD37" s="84">
        <v>1039.251</v>
      </c>
      <c r="AE37" s="84">
        <v>1125.6410000000001</v>
      </c>
      <c r="AF37" s="84">
        <v>1061.136</v>
      </c>
      <c r="AG37" s="84">
        <v>1039.6579999999999</v>
      </c>
      <c r="AH37" s="84">
        <v>1116.5650000000001</v>
      </c>
      <c r="AI37" s="84">
        <v>1137.9949999999999</v>
      </c>
      <c r="AJ37" s="84">
        <v>1112.201</v>
      </c>
      <c r="AK37" s="84">
        <v>995.96780000000001</v>
      </c>
      <c r="AL37" s="84">
        <v>909.51930000000004</v>
      </c>
      <c r="AM37" s="84">
        <v>1033.3030000000001</v>
      </c>
      <c r="AN37" s="84">
        <v>962.96159999999998</v>
      </c>
      <c r="AO37" s="84">
        <v>1161.546</v>
      </c>
      <c r="AP37" s="84">
        <v>1177.5039999999999</v>
      </c>
      <c r="AQ37" s="84">
        <v>1069.33</v>
      </c>
      <c r="AR37" s="84">
        <v>1095.5709999999999</v>
      </c>
      <c r="AS37" s="84">
        <v>1078.673</v>
      </c>
      <c r="AT37" s="84">
        <v>1081.144</v>
      </c>
      <c r="AU37" s="84">
        <v>1063.329</v>
      </c>
      <c r="AV37" s="84">
        <v>1064.471</v>
      </c>
      <c r="AW37" s="84">
        <v>1173.5409999999999</v>
      </c>
      <c r="AX37" s="84">
        <v>1221.825</v>
      </c>
      <c r="AY37" s="84">
        <v>1151.759</v>
      </c>
      <c r="BI37"/>
      <c r="BN37" s="35"/>
    </row>
    <row r="38" spans="2:66" x14ac:dyDescent="0.3">
      <c r="B38" s="98"/>
      <c r="C38" s="1" t="s">
        <v>82</v>
      </c>
      <c r="D38" s="84">
        <v>5966.9809999999998</v>
      </c>
      <c r="E38" s="84">
        <v>5996.585</v>
      </c>
      <c r="F38" s="84">
        <v>5377.1459999999997</v>
      </c>
      <c r="G38" s="84">
        <v>6076.9210000000003</v>
      </c>
      <c r="H38" s="84">
        <v>6482.6509999999998</v>
      </c>
      <c r="I38" s="84">
        <v>6442.5020000000004</v>
      </c>
      <c r="J38" s="84">
        <v>6974.3689999999997</v>
      </c>
      <c r="K38" s="84">
        <v>7303.4229999999998</v>
      </c>
      <c r="L38" s="84">
        <v>7809.0069999999996</v>
      </c>
      <c r="M38" s="84">
        <v>9304.0650000000005</v>
      </c>
      <c r="N38" s="84">
        <v>8273.8940000000002</v>
      </c>
      <c r="O38" s="84">
        <v>7544.3760000000002</v>
      </c>
      <c r="P38" s="84">
        <v>6874.7290000000003</v>
      </c>
      <c r="Q38" s="84">
        <v>6597.1049999999996</v>
      </c>
      <c r="R38" s="84">
        <v>6603.75</v>
      </c>
      <c r="S38" s="84">
        <v>6138.9269999999997</v>
      </c>
      <c r="T38" s="84">
        <v>6252.9629999999997</v>
      </c>
      <c r="U38" s="84">
        <v>7100.4059999999999</v>
      </c>
      <c r="V38" s="84">
        <v>7090.759</v>
      </c>
      <c r="W38" s="84">
        <v>7158.9859999999999</v>
      </c>
      <c r="X38" s="84">
        <v>6766.1109999999999</v>
      </c>
      <c r="Y38" s="84">
        <v>6038.4030000000002</v>
      </c>
      <c r="Z38" s="84">
        <v>5963.085</v>
      </c>
      <c r="AA38" s="84">
        <v>5347.8119999999999</v>
      </c>
      <c r="AB38" s="84">
        <v>6229.6959999999999</v>
      </c>
      <c r="AC38" s="84">
        <v>5742.8919999999998</v>
      </c>
      <c r="AD38" s="84">
        <v>5813.06</v>
      </c>
      <c r="AE38" s="84">
        <v>5865.4219999999996</v>
      </c>
      <c r="AF38" s="84">
        <v>6092.8959999999997</v>
      </c>
      <c r="AG38" s="84">
        <v>5890.0810000000001</v>
      </c>
      <c r="AH38" s="84">
        <v>5308.75</v>
      </c>
      <c r="AI38" s="84">
        <v>5309.5439999999999</v>
      </c>
      <c r="AJ38" s="84">
        <v>5408.9629999999997</v>
      </c>
      <c r="AK38" s="84">
        <v>5539.2830000000004</v>
      </c>
      <c r="AL38" s="84">
        <v>5312.77</v>
      </c>
      <c r="AM38" s="84">
        <v>6002.3540000000003</v>
      </c>
      <c r="AN38" s="84">
        <v>5865.9189999999999</v>
      </c>
      <c r="AO38" s="84">
        <v>6604.44</v>
      </c>
      <c r="AP38" s="84">
        <v>5895.9</v>
      </c>
      <c r="AQ38" s="84">
        <v>6615.2290000000003</v>
      </c>
      <c r="AR38" s="84">
        <v>5599.2359999999999</v>
      </c>
      <c r="AS38" s="84">
        <v>6008.6409999999996</v>
      </c>
      <c r="AT38" s="84">
        <v>6329.5360000000001</v>
      </c>
      <c r="AU38" s="84">
        <v>6543.1289999999999</v>
      </c>
      <c r="AV38" s="84">
        <v>6571.14</v>
      </c>
      <c r="AW38" s="84">
        <v>6445.98</v>
      </c>
      <c r="AX38" s="84">
        <v>6087.3829999999998</v>
      </c>
      <c r="AY38" s="84">
        <v>5800.3209999999999</v>
      </c>
      <c r="BI38"/>
      <c r="BN38" s="35"/>
    </row>
    <row r="39" spans="2:66" x14ac:dyDescent="0.3">
      <c r="B39" s="98" t="s">
        <v>11</v>
      </c>
      <c r="C39" s="1" t="s">
        <v>80</v>
      </c>
      <c r="D39" s="84">
        <v>264.25839999999999</v>
      </c>
      <c r="E39" s="84">
        <v>261.8895</v>
      </c>
      <c r="F39" s="84">
        <v>272.96870000000001</v>
      </c>
      <c r="G39" s="84">
        <v>274.63290000000001</v>
      </c>
      <c r="H39" s="84">
        <v>257.5831</v>
      </c>
      <c r="I39" s="84">
        <v>257.3614</v>
      </c>
      <c r="J39" s="84">
        <v>255.47640000000001</v>
      </c>
      <c r="K39" s="84">
        <v>282.80130000000003</v>
      </c>
      <c r="L39" s="84">
        <v>284.43349999999998</v>
      </c>
      <c r="M39" s="84">
        <v>278.86529999999999</v>
      </c>
      <c r="N39" s="84">
        <v>283.44099999999997</v>
      </c>
      <c r="O39" s="84">
        <v>303.88929999999999</v>
      </c>
      <c r="P39" s="84">
        <v>286.64139999999998</v>
      </c>
      <c r="Q39" s="84">
        <v>266.83499999999998</v>
      </c>
      <c r="R39" s="84">
        <v>235.67240000000001</v>
      </c>
      <c r="S39" s="84">
        <v>232.12960000000001</v>
      </c>
      <c r="T39" s="84">
        <v>215.11</v>
      </c>
      <c r="U39" s="84">
        <v>188.25120000000001</v>
      </c>
      <c r="V39" s="84">
        <v>181.38800000000001</v>
      </c>
      <c r="W39" s="84">
        <v>198.53960000000001</v>
      </c>
      <c r="X39" s="84">
        <v>192.00630000000001</v>
      </c>
      <c r="Y39" s="84">
        <v>163.3862</v>
      </c>
      <c r="Z39" s="84">
        <v>177.5609</v>
      </c>
      <c r="AA39" s="84">
        <v>200.05860000000001</v>
      </c>
      <c r="AB39" s="84">
        <v>198.7636</v>
      </c>
      <c r="AC39" s="84">
        <v>197.191</v>
      </c>
      <c r="AD39" s="84">
        <v>198.6011</v>
      </c>
      <c r="AE39" s="84">
        <v>223.43090000000001</v>
      </c>
      <c r="AF39" s="84">
        <v>208.2276</v>
      </c>
      <c r="AG39" s="84">
        <v>198.327</v>
      </c>
      <c r="AH39" s="84">
        <v>195.40469999999999</v>
      </c>
      <c r="AI39" s="84">
        <v>204.4744</v>
      </c>
      <c r="AJ39" s="84">
        <v>170.298</v>
      </c>
      <c r="AK39" s="84">
        <v>90.918130000000005</v>
      </c>
      <c r="AL39" s="84">
        <v>94.258560000000003</v>
      </c>
      <c r="AM39" s="84">
        <v>126.8532</v>
      </c>
      <c r="AN39" s="84">
        <v>108.2306</v>
      </c>
      <c r="AO39" s="84">
        <v>162.83189999999999</v>
      </c>
      <c r="AP39" s="84">
        <v>137.13630000000001</v>
      </c>
      <c r="AQ39" s="84">
        <v>142.66900000000001</v>
      </c>
      <c r="AR39" s="84">
        <v>139.7987</v>
      </c>
      <c r="AS39" s="84">
        <v>151.49109999999999</v>
      </c>
      <c r="AT39" s="84">
        <v>149.83410000000001</v>
      </c>
      <c r="AU39" s="84">
        <v>159.69229999999999</v>
      </c>
      <c r="AV39" s="84">
        <v>151.31200000000001</v>
      </c>
      <c r="AW39" s="84">
        <v>135.6808</v>
      </c>
      <c r="AX39" s="84">
        <v>149.53970000000001</v>
      </c>
      <c r="AY39" s="84">
        <v>179.46420000000001</v>
      </c>
      <c r="BI39"/>
      <c r="BN39" s="35"/>
    </row>
    <row r="40" spans="2:66" x14ac:dyDescent="0.3">
      <c r="B40" s="98"/>
      <c r="C40" s="1" t="s">
        <v>81</v>
      </c>
      <c r="D40" s="84">
        <v>1266.675</v>
      </c>
      <c r="E40" s="84">
        <v>1247.1120000000001</v>
      </c>
      <c r="F40" s="84">
        <v>1310.404</v>
      </c>
      <c r="G40" s="84">
        <v>1281.1089999999999</v>
      </c>
      <c r="H40" s="84">
        <v>1191.3030000000001</v>
      </c>
      <c r="I40" s="84">
        <v>1232.93</v>
      </c>
      <c r="J40" s="84">
        <v>1264.4770000000001</v>
      </c>
      <c r="K40" s="84">
        <v>1342.251</v>
      </c>
      <c r="L40" s="84">
        <v>1412.1790000000001</v>
      </c>
      <c r="M40" s="84">
        <v>1383.854</v>
      </c>
      <c r="N40" s="84">
        <v>1388.7170000000001</v>
      </c>
      <c r="O40" s="84">
        <v>1404.979</v>
      </c>
      <c r="P40" s="84">
        <v>1418.8430000000001</v>
      </c>
      <c r="Q40" s="84">
        <v>1398</v>
      </c>
      <c r="R40" s="84">
        <v>1334.941</v>
      </c>
      <c r="S40" s="84">
        <v>1302.002</v>
      </c>
      <c r="T40" s="84">
        <v>1225.8019999999999</v>
      </c>
      <c r="U40" s="84">
        <v>1142.9649999999999</v>
      </c>
      <c r="V40" s="84">
        <v>1139.095</v>
      </c>
      <c r="W40" s="84">
        <v>1206.5740000000001</v>
      </c>
      <c r="X40" s="84">
        <v>1201.2950000000001</v>
      </c>
      <c r="Y40" s="84">
        <v>1165.1869999999999</v>
      </c>
      <c r="Z40" s="84">
        <v>1144.6669999999999</v>
      </c>
      <c r="AA40" s="84">
        <v>1292.1110000000001</v>
      </c>
      <c r="AB40" s="84">
        <v>1272.787</v>
      </c>
      <c r="AC40" s="84">
        <v>1240.4760000000001</v>
      </c>
      <c r="AD40" s="84">
        <v>1245.5619999999999</v>
      </c>
      <c r="AE40" s="84">
        <v>1389.1469999999999</v>
      </c>
      <c r="AF40" s="84">
        <v>1240.3599999999999</v>
      </c>
      <c r="AG40" s="84">
        <v>1209.789</v>
      </c>
      <c r="AH40" s="84">
        <v>1284.9760000000001</v>
      </c>
      <c r="AI40" s="84">
        <v>1307.971</v>
      </c>
      <c r="AJ40" s="84">
        <v>1261.5609999999999</v>
      </c>
      <c r="AK40" s="84">
        <v>1137.56</v>
      </c>
      <c r="AL40" s="84">
        <v>1098.3</v>
      </c>
      <c r="AM40" s="84">
        <v>1111.1130000000001</v>
      </c>
      <c r="AN40" s="84">
        <v>1198.0119999999999</v>
      </c>
      <c r="AO40" s="84">
        <v>1242.836</v>
      </c>
      <c r="AP40" s="84">
        <v>1192.8610000000001</v>
      </c>
      <c r="AQ40" s="84">
        <v>1059.6410000000001</v>
      </c>
      <c r="AR40" s="84">
        <v>1133.2270000000001</v>
      </c>
      <c r="AS40" s="84">
        <v>1029.239</v>
      </c>
      <c r="AT40" s="84">
        <v>1086.0940000000001</v>
      </c>
      <c r="AU40" s="84">
        <v>1139.729</v>
      </c>
      <c r="AV40" s="84">
        <v>1120.1400000000001</v>
      </c>
      <c r="AW40" s="84">
        <v>1050.576</v>
      </c>
      <c r="AX40" s="84">
        <v>1140.5899999999999</v>
      </c>
      <c r="AY40" s="84">
        <v>1228.463</v>
      </c>
      <c r="BI40"/>
      <c r="BN40" s="35"/>
    </row>
    <row r="41" spans="2:66" x14ac:dyDescent="0.3">
      <c r="B41" s="98"/>
      <c r="C41" s="1" t="s">
        <v>82</v>
      </c>
      <c r="D41" s="84">
        <v>7055.0209999999997</v>
      </c>
      <c r="E41" s="84">
        <v>6797.2849999999999</v>
      </c>
      <c r="F41" s="84">
        <v>6572.0540000000001</v>
      </c>
      <c r="G41" s="84">
        <v>6601.9359999999997</v>
      </c>
      <c r="H41" s="84">
        <v>6167.8459999999995</v>
      </c>
      <c r="I41" s="84">
        <v>6593.174</v>
      </c>
      <c r="J41" s="84">
        <v>5794.8490000000002</v>
      </c>
      <c r="K41" s="84">
        <v>6525.7820000000002</v>
      </c>
      <c r="L41" s="84">
        <v>6139.4989999999998</v>
      </c>
      <c r="M41" s="84">
        <v>6243.8549999999996</v>
      </c>
      <c r="N41" s="84">
        <v>6847.43</v>
      </c>
      <c r="O41" s="84">
        <v>6517.1660000000002</v>
      </c>
      <c r="P41" s="84">
        <v>6571.5519999999997</v>
      </c>
      <c r="Q41" s="84">
        <v>6692.85</v>
      </c>
      <c r="R41" s="84">
        <v>6710.0540000000001</v>
      </c>
      <c r="S41" s="84">
        <v>6379.0069999999996</v>
      </c>
      <c r="T41" s="84">
        <v>6904.6679999999997</v>
      </c>
      <c r="U41" s="84">
        <v>5554.6469999999999</v>
      </c>
      <c r="V41" s="84">
        <v>5708.2110000000002</v>
      </c>
      <c r="W41" s="84">
        <v>5703.2780000000002</v>
      </c>
      <c r="X41" s="84">
        <v>6128.4390000000003</v>
      </c>
      <c r="Y41" s="84">
        <v>6889.4340000000002</v>
      </c>
      <c r="Z41" s="84">
        <v>5975.3270000000002</v>
      </c>
      <c r="AA41" s="84">
        <v>8899.0640000000003</v>
      </c>
      <c r="AB41" s="84">
        <v>7631.116</v>
      </c>
      <c r="AC41" s="84">
        <v>7111.32</v>
      </c>
      <c r="AD41" s="84">
        <v>7448.6490000000003</v>
      </c>
      <c r="AE41" s="84">
        <v>8164.3270000000002</v>
      </c>
      <c r="AF41" s="84">
        <v>7171.0360000000001</v>
      </c>
      <c r="AG41" s="84">
        <v>7121.3540000000003</v>
      </c>
      <c r="AH41" s="84">
        <v>6839.8639999999996</v>
      </c>
      <c r="AI41" s="84">
        <v>7624.0249999999996</v>
      </c>
      <c r="AJ41" s="84">
        <v>7461.7719999999999</v>
      </c>
      <c r="AK41" s="84">
        <v>6127.491</v>
      </c>
      <c r="AL41" s="84">
        <v>5684.7209999999995</v>
      </c>
      <c r="AM41" s="84">
        <v>5426.4260000000004</v>
      </c>
      <c r="AN41" s="84">
        <v>5399.585</v>
      </c>
      <c r="AO41" s="84">
        <v>5438.3059999999996</v>
      </c>
      <c r="AP41" s="84">
        <v>5496.8559999999998</v>
      </c>
      <c r="AQ41" s="84">
        <v>5016.9970000000003</v>
      </c>
      <c r="AR41" s="84">
        <v>5502.23</v>
      </c>
      <c r="AS41" s="84">
        <v>5682.5820000000003</v>
      </c>
      <c r="AT41" s="84">
        <v>5278.0280000000002</v>
      </c>
      <c r="AU41" s="84">
        <v>5972.4520000000002</v>
      </c>
      <c r="AV41" s="84">
        <v>6824.2650000000003</v>
      </c>
      <c r="AW41" s="84">
        <v>5494.6189999999997</v>
      </c>
      <c r="AX41" s="84">
        <v>6758.1019999999999</v>
      </c>
      <c r="AY41" s="84">
        <v>6838.23</v>
      </c>
      <c r="BI41"/>
      <c r="BN41" s="35"/>
    </row>
    <row r="42" spans="2:66" x14ac:dyDescent="0.3">
      <c r="B42" s="98" t="s">
        <v>12</v>
      </c>
      <c r="C42" s="1" t="s">
        <v>80</v>
      </c>
      <c r="D42" s="84">
        <v>357.54129999999998</v>
      </c>
      <c r="E42" s="84">
        <v>380.75069999999999</v>
      </c>
      <c r="F42" s="84">
        <v>376.83819999999997</v>
      </c>
      <c r="G42" s="84">
        <v>397.69720000000001</v>
      </c>
      <c r="H42" s="84">
        <v>367.8272</v>
      </c>
      <c r="I42" s="84">
        <v>376.73910000000001</v>
      </c>
      <c r="J42" s="84">
        <v>414.07119999999998</v>
      </c>
      <c r="K42" s="84">
        <v>434.55599999999998</v>
      </c>
      <c r="L42" s="84">
        <v>423.20890000000003</v>
      </c>
      <c r="M42" s="84">
        <v>386.48050000000001</v>
      </c>
      <c r="N42" s="84">
        <v>414.88869999999997</v>
      </c>
      <c r="O42" s="84">
        <v>430.98779999999999</v>
      </c>
      <c r="P42" s="84">
        <v>399.96969999999999</v>
      </c>
      <c r="Q42" s="84">
        <v>378.94299999999998</v>
      </c>
      <c r="R42" s="84">
        <v>375.6934</v>
      </c>
      <c r="S42" s="84">
        <v>339.80099999999999</v>
      </c>
      <c r="T42" s="84">
        <v>351.24209999999999</v>
      </c>
      <c r="U42" s="84">
        <v>329.17469999999997</v>
      </c>
      <c r="V42" s="84">
        <v>338.21120000000002</v>
      </c>
      <c r="W42" s="84">
        <v>325.6712</v>
      </c>
      <c r="X42" s="84">
        <v>328.19869999999997</v>
      </c>
      <c r="Y42" s="84">
        <v>330.25580000000002</v>
      </c>
      <c r="Z42" s="84">
        <v>319.77589999999998</v>
      </c>
      <c r="AA42" s="84">
        <v>329.40039999999999</v>
      </c>
      <c r="AB42" s="84">
        <v>308.96699999999998</v>
      </c>
      <c r="AC42" s="84">
        <v>325.83260000000001</v>
      </c>
      <c r="AD42" s="84">
        <v>321.87029999999999</v>
      </c>
      <c r="AE42" s="84">
        <v>326.14299999999997</v>
      </c>
      <c r="AF42" s="84">
        <v>329.24130000000002</v>
      </c>
      <c r="AG42" s="84">
        <v>314.28620000000001</v>
      </c>
      <c r="AH42" s="84">
        <v>325.1687</v>
      </c>
      <c r="AI42" s="84">
        <v>355.6069</v>
      </c>
      <c r="AJ42" s="84">
        <v>283.70010000000002</v>
      </c>
      <c r="AK42" s="84">
        <v>254.65969999999999</v>
      </c>
      <c r="AL42" s="84">
        <v>242.54920000000001</v>
      </c>
      <c r="AM42" s="84">
        <v>254.74969999999999</v>
      </c>
      <c r="AN42" s="84">
        <v>268.56729999999999</v>
      </c>
      <c r="AO42" s="84">
        <v>266.40370000000001</v>
      </c>
      <c r="AP42" s="84">
        <v>295.4932</v>
      </c>
      <c r="AQ42" s="84">
        <v>303.77429999999998</v>
      </c>
      <c r="AR42" s="84">
        <v>305.27980000000002</v>
      </c>
      <c r="AS42" s="84">
        <v>320.52609999999999</v>
      </c>
      <c r="AT42" s="84">
        <v>339.36689999999999</v>
      </c>
      <c r="AU42" s="84">
        <v>335.65649999999999</v>
      </c>
      <c r="AV42" s="84">
        <v>348.48599999999999</v>
      </c>
      <c r="AW42" s="84">
        <v>350.74200000000002</v>
      </c>
      <c r="AX42" s="84">
        <v>342.97160000000002</v>
      </c>
      <c r="AY42" s="84">
        <v>366.50540000000001</v>
      </c>
      <c r="BI42"/>
      <c r="BN42" s="35"/>
    </row>
    <row r="43" spans="2:66" x14ac:dyDescent="0.3">
      <c r="B43" s="98"/>
      <c r="C43" s="1" t="s">
        <v>81</v>
      </c>
      <c r="D43" s="84">
        <v>1434.6130000000001</v>
      </c>
      <c r="E43" s="84">
        <v>1473.7560000000001</v>
      </c>
      <c r="F43" s="84">
        <v>1533.1859999999999</v>
      </c>
      <c r="G43" s="84">
        <v>1560.54</v>
      </c>
      <c r="H43" s="84">
        <v>1559.5930000000001</v>
      </c>
      <c r="I43" s="84">
        <v>1590.328</v>
      </c>
      <c r="J43" s="84">
        <v>1639.789</v>
      </c>
      <c r="K43" s="84">
        <v>1625.8150000000001</v>
      </c>
      <c r="L43" s="84">
        <v>1622.8720000000001</v>
      </c>
      <c r="M43" s="84">
        <v>1558.127</v>
      </c>
      <c r="N43" s="84">
        <v>1649.4829999999999</v>
      </c>
      <c r="O43" s="84">
        <v>1601.788</v>
      </c>
      <c r="P43" s="84">
        <v>1543.9839999999999</v>
      </c>
      <c r="Q43" s="84">
        <v>1499.1669999999999</v>
      </c>
      <c r="R43" s="84">
        <v>1545.9280000000001</v>
      </c>
      <c r="S43" s="84">
        <v>1476.3720000000001</v>
      </c>
      <c r="T43" s="84">
        <v>1465.434</v>
      </c>
      <c r="U43" s="84">
        <v>1492.15</v>
      </c>
      <c r="V43" s="84">
        <v>1453.2639999999999</v>
      </c>
      <c r="W43" s="84">
        <v>1447.597</v>
      </c>
      <c r="X43" s="84">
        <v>1395.8340000000001</v>
      </c>
      <c r="Y43" s="84">
        <v>1461.027</v>
      </c>
      <c r="Z43" s="84">
        <v>1455.114</v>
      </c>
      <c r="AA43" s="84">
        <v>1500.6559999999999</v>
      </c>
      <c r="AB43" s="84">
        <v>1483.8579999999999</v>
      </c>
      <c r="AC43" s="84">
        <v>1546.002</v>
      </c>
      <c r="AD43" s="84">
        <v>1513.2929999999999</v>
      </c>
      <c r="AE43" s="84">
        <v>1528.644</v>
      </c>
      <c r="AF43" s="84">
        <v>1505.546</v>
      </c>
      <c r="AG43" s="84">
        <v>1518.009</v>
      </c>
      <c r="AH43" s="84">
        <v>1485.8240000000001</v>
      </c>
      <c r="AI43" s="84">
        <v>1527.181</v>
      </c>
      <c r="AJ43" s="84">
        <v>1430.2249999999999</v>
      </c>
      <c r="AK43" s="84">
        <v>1427.836</v>
      </c>
      <c r="AL43" s="84">
        <v>1410.442</v>
      </c>
      <c r="AM43" s="84">
        <v>1483.0239999999999</v>
      </c>
      <c r="AN43" s="84">
        <v>1491.3920000000001</v>
      </c>
      <c r="AO43" s="84">
        <v>1484.0419999999999</v>
      </c>
      <c r="AP43" s="84">
        <v>1580.86</v>
      </c>
      <c r="AQ43" s="84">
        <v>1564.1980000000001</v>
      </c>
      <c r="AR43" s="84">
        <v>1535.192</v>
      </c>
      <c r="AS43" s="84">
        <v>1601.7639999999999</v>
      </c>
      <c r="AT43" s="84">
        <v>1606.309</v>
      </c>
      <c r="AU43" s="84">
        <v>1670.3820000000001</v>
      </c>
      <c r="AV43" s="84">
        <v>1727.0039999999999</v>
      </c>
      <c r="AW43" s="84">
        <v>1740.7919999999999</v>
      </c>
      <c r="AX43" s="84">
        <v>1703.021</v>
      </c>
      <c r="AY43" s="84">
        <v>1790.941</v>
      </c>
      <c r="BI43"/>
      <c r="BN43" s="35"/>
    </row>
    <row r="44" spans="2:66" x14ac:dyDescent="0.3">
      <c r="B44" s="98"/>
      <c r="C44" s="1" t="s">
        <v>82</v>
      </c>
      <c r="D44" s="84">
        <v>7496.1729999999998</v>
      </c>
      <c r="E44" s="84">
        <v>7223.4930000000004</v>
      </c>
      <c r="F44" s="84">
        <v>7680.1289999999999</v>
      </c>
      <c r="G44" s="84">
        <v>7205.4250000000002</v>
      </c>
      <c r="H44" s="84">
        <v>7413.8029999999999</v>
      </c>
      <c r="I44" s="84">
        <v>7283.9859999999999</v>
      </c>
      <c r="J44" s="84">
        <v>7492.6530000000002</v>
      </c>
      <c r="K44" s="84">
        <v>7696.7160000000003</v>
      </c>
      <c r="L44" s="84">
        <v>7343.9319999999998</v>
      </c>
      <c r="M44" s="84">
        <v>7293.3429999999998</v>
      </c>
      <c r="N44" s="84">
        <v>7354.7049999999999</v>
      </c>
      <c r="O44" s="84">
        <v>6964.9539999999997</v>
      </c>
      <c r="P44" s="84">
        <v>6856.8389999999999</v>
      </c>
      <c r="Q44" s="84">
        <v>7062.8940000000002</v>
      </c>
      <c r="R44" s="84">
        <v>7385.9210000000003</v>
      </c>
      <c r="S44" s="84">
        <v>7128.1819999999998</v>
      </c>
      <c r="T44" s="84">
        <v>6863.3090000000002</v>
      </c>
      <c r="U44" s="84">
        <v>6793.4129999999996</v>
      </c>
      <c r="V44" s="84">
        <v>6694.6350000000002</v>
      </c>
      <c r="W44" s="84">
        <v>6750.6959999999999</v>
      </c>
      <c r="X44" s="84">
        <v>6397.2110000000002</v>
      </c>
      <c r="Y44" s="84">
        <v>6711.3280000000004</v>
      </c>
      <c r="Z44" s="84">
        <v>7159.7030000000004</v>
      </c>
      <c r="AA44" s="84">
        <v>7354.4489999999996</v>
      </c>
      <c r="AB44" s="84">
        <v>7270.6679999999997</v>
      </c>
      <c r="AC44" s="84">
        <v>7277.8959999999997</v>
      </c>
      <c r="AD44" s="84">
        <v>7028.4690000000001</v>
      </c>
      <c r="AE44" s="84">
        <v>6824.6189999999997</v>
      </c>
      <c r="AF44" s="84">
        <v>6738.9470000000001</v>
      </c>
      <c r="AG44" s="84">
        <v>7054.0720000000001</v>
      </c>
      <c r="AH44" s="84">
        <v>6868.06</v>
      </c>
      <c r="AI44" s="84">
        <v>6710.2460000000001</v>
      </c>
      <c r="AJ44" s="84">
        <v>6618.8950000000004</v>
      </c>
      <c r="AK44" s="84">
        <v>6685.3149999999996</v>
      </c>
      <c r="AL44" s="84">
        <v>6405.8010000000004</v>
      </c>
      <c r="AM44" s="84">
        <v>6701.0029999999997</v>
      </c>
      <c r="AN44" s="84">
        <v>6677.8310000000001</v>
      </c>
      <c r="AO44" s="84">
        <v>6955.1220000000003</v>
      </c>
      <c r="AP44" s="84">
        <v>7379.9489999999996</v>
      </c>
      <c r="AQ44" s="84">
        <v>7090.8739999999998</v>
      </c>
      <c r="AR44" s="84">
        <v>6416.1750000000002</v>
      </c>
      <c r="AS44" s="84">
        <v>6643.04</v>
      </c>
      <c r="AT44" s="84">
        <v>7638.2610000000004</v>
      </c>
      <c r="AU44" s="84">
        <v>7505.8459999999995</v>
      </c>
      <c r="AV44" s="84">
        <v>8277.3559999999998</v>
      </c>
      <c r="AW44" s="84">
        <v>8871.5280000000002</v>
      </c>
      <c r="AX44" s="84">
        <v>9009.0259999999998</v>
      </c>
      <c r="AY44" s="84">
        <v>8715.9609999999993</v>
      </c>
      <c r="BI44"/>
      <c r="BN44" s="35"/>
    </row>
    <row r="45" spans="2:66" x14ac:dyDescent="0.3">
      <c r="B45" s="98" t="s">
        <v>85</v>
      </c>
      <c r="C45" s="1" t="s">
        <v>80</v>
      </c>
      <c r="D45" s="84">
        <v>328.36559999999997</v>
      </c>
      <c r="E45" s="84">
        <v>325.05079999999998</v>
      </c>
      <c r="F45" s="84">
        <v>347.08249999999998</v>
      </c>
      <c r="G45" s="84">
        <v>368.62369999999999</v>
      </c>
      <c r="H45" s="84">
        <v>329.0804</v>
      </c>
      <c r="I45" s="84">
        <v>323.8261</v>
      </c>
      <c r="J45" s="84">
        <v>345.70229999999998</v>
      </c>
      <c r="K45" s="84">
        <v>332.85289999999998</v>
      </c>
      <c r="L45" s="84">
        <v>329.05360000000002</v>
      </c>
      <c r="M45" s="84">
        <v>324.09120000000001</v>
      </c>
      <c r="N45" s="84">
        <v>313.96129999999999</v>
      </c>
      <c r="O45" s="84">
        <v>332.64670000000001</v>
      </c>
      <c r="P45" s="84">
        <v>313.827</v>
      </c>
      <c r="Q45" s="84">
        <v>317.25720000000001</v>
      </c>
      <c r="R45" s="84">
        <v>295.35610000000003</v>
      </c>
      <c r="S45" s="84">
        <v>279.59309999999999</v>
      </c>
      <c r="T45" s="84">
        <v>276.44720000000001</v>
      </c>
      <c r="U45" s="84">
        <v>289.04090000000002</v>
      </c>
      <c r="V45" s="84">
        <v>266.84219999999999</v>
      </c>
      <c r="W45" s="84">
        <v>262.9923</v>
      </c>
      <c r="X45" s="84">
        <v>251.18090000000001</v>
      </c>
      <c r="Y45" s="84">
        <v>276.56639999999999</v>
      </c>
      <c r="Z45" s="84">
        <v>283.07260000000002</v>
      </c>
      <c r="AA45" s="84">
        <v>294.08789999999999</v>
      </c>
      <c r="AB45" s="84">
        <v>286.20479999999998</v>
      </c>
      <c r="AC45" s="84">
        <v>280.54020000000003</v>
      </c>
      <c r="AD45" s="84">
        <v>305.43020000000001</v>
      </c>
      <c r="AE45" s="84">
        <v>306.38499999999999</v>
      </c>
      <c r="AF45" s="84">
        <v>302.65030000000002</v>
      </c>
      <c r="AG45" s="84">
        <v>320.54820000000001</v>
      </c>
      <c r="AH45" s="84">
        <v>323.02460000000002</v>
      </c>
      <c r="AI45" s="84">
        <v>312.38029999999998</v>
      </c>
      <c r="AJ45" s="84">
        <v>284.935</v>
      </c>
      <c r="AK45" s="84">
        <v>218.63130000000001</v>
      </c>
      <c r="AL45" s="84">
        <v>222.976</v>
      </c>
      <c r="AM45" s="84">
        <v>244.98699999999999</v>
      </c>
      <c r="AN45" s="84">
        <v>257.44139999999999</v>
      </c>
      <c r="AO45" s="84">
        <v>222.44759999999999</v>
      </c>
      <c r="AP45" s="84">
        <v>262.47879999999998</v>
      </c>
      <c r="AQ45" s="84">
        <v>254.2466</v>
      </c>
      <c r="AR45" s="84">
        <v>263.13690000000003</v>
      </c>
      <c r="AS45" s="84">
        <v>283.1275</v>
      </c>
      <c r="AT45" s="84">
        <v>305.11130000000003</v>
      </c>
      <c r="AU45" s="84">
        <v>314.59969999999998</v>
      </c>
      <c r="AV45" s="84">
        <v>277.09719999999999</v>
      </c>
      <c r="AW45" s="84">
        <v>282.827</v>
      </c>
      <c r="AX45" s="84">
        <v>279.04579999999999</v>
      </c>
      <c r="AY45" s="84">
        <v>308.57659999999998</v>
      </c>
      <c r="BI45"/>
      <c r="BN45" s="35"/>
    </row>
    <row r="46" spans="2:66" ht="18.75" customHeight="1" x14ac:dyDescent="0.3">
      <c r="B46" s="98"/>
      <c r="C46" s="1" t="s">
        <v>81</v>
      </c>
      <c r="D46" s="84">
        <v>1424.298</v>
      </c>
      <c r="E46" s="84">
        <v>1467.683</v>
      </c>
      <c r="F46" s="84">
        <v>1428.18</v>
      </c>
      <c r="G46" s="84">
        <v>1505.51</v>
      </c>
      <c r="H46" s="84">
        <v>1447.355</v>
      </c>
      <c r="I46" s="84">
        <v>1464.74</v>
      </c>
      <c r="J46" s="84">
        <v>1493.4169999999999</v>
      </c>
      <c r="K46" s="84">
        <v>1529.5039999999999</v>
      </c>
      <c r="L46" s="84">
        <v>1495.3489999999999</v>
      </c>
      <c r="M46" s="84">
        <v>1496.412</v>
      </c>
      <c r="N46" s="84">
        <v>1498.912</v>
      </c>
      <c r="O46" s="84">
        <v>1519.018</v>
      </c>
      <c r="P46" s="84">
        <v>1468.701</v>
      </c>
      <c r="Q46" s="84">
        <v>1483.6610000000001</v>
      </c>
      <c r="R46" s="84">
        <v>1409.307</v>
      </c>
      <c r="S46" s="84">
        <v>1425.2159999999999</v>
      </c>
      <c r="T46" s="84">
        <v>1415.375</v>
      </c>
      <c r="U46" s="84">
        <v>1409.3430000000001</v>
      </c>
      <c r="V46" s="84">
        <v>1349.441</v>
      </c>
      <c r="W46" s="84">
        <v>1377.923</v>
      </c>
      <c r="X46" s="84">
        <v>1397.346</v>
      </c>
      <c r="Y46" s="84">
        <v>1420.4069999999999</v>
      </c>
      <c r="Z46" s="84">
        <v>1415.6130000000001</v>
      </c>
      <c r="AA46" s="84">
        <v>1426.7619999999999</v>
      </c>
      <c r="AB46" s="84">
        <v>1420.1959999999999</v>
      </c>
      <c r="AC46" s="84">
        <v>1362.7639999999999</v>
      </c>
      <c r="AD46" s="84">
        <v>1471.635</v>
      </c>
      <c r="AE46" s="84">
        <v>1487.2090000000001</v>
      </c>
      <c r="AF46" s="84">
        <v>1459.5709999999999</v>
      </c>
      <c r="AG46" s="84">
        <v>1493.836</v>
      </c>
      <c r="AH46" s="84">
        <v>1527.2750000000001</v>
      </c>
      <c r="AI46" s="84">
        <v>1509.508</v>
      </c>
      <c r="AJ46" s="84">
        <v>1482.4960000000001</v>
      </c>
      <c r="AK46" s="84">
        <v>1428.941</v>
      </c>
      <c r="AL46" s="84">
        <v>1389.653</v>
      </c>
      <c r="AM46" s="84">
        <v>1408.682</v>
      </c>
      <c r="AN46" s="84">
        <v>1390.9359999999999</v>
      </c>
      <c r="AO46" s="84">
        <v>1331.4559999999999</v>
      </c>
      <c r="AP46" s="84">
        <v>1462.5239999999999</v>
      </c>
      <c r="AQ46" s="84">
        <v>1469.287</v>
      </c>
      <c r="AR46" s="84">
        <v>1421.662</v>
      </c>
      <c r="AS46" s="84">
        <v>1483.9059999999999</v>
      </c>
      <c r="AT46" s="84">
        <v>1553.0709999999999</v>
      </c>
      <c r="AU46" s="84">
        <v>1604.732</v>
      </c>
      <c r="AV46" s="84">
        <v>1578.4680000000001</v>
      </c>
      <c r="AW46" s="84">
        <v>1554.6279999999999</v>
      </c>
      <c r="AX46" s="84">
        <v>1547.0070000000001</v>
      </c>
      <c r="AY46" s="84">
        <v>1658.1220000000001</v>
      </c>
      <c r="BF46" s="36"/>
      <c r="BG46" s="36"/>
      <c r="BH46" s="36"/>
      <c r="BI46" s="37"/>
      <c r="BJ46" s="37"/>
      <c r="BN46" s="35"/>
    </row>
    <row r="47" spans="2:66" x14ac:dyDescent="0.3">
      <c r="B47" s="98"/>
      <c r="C47" s="1" t="s">
        <v>82</v>
      </c>
      <c r="D47" s="84">
        <v>6575.2510000000002</v>
      </c>
      <c r="E47" s="84">
        <v>6620.5219999999999</v>
      </c>
      <c r="F47" s="84">
        <v>6036.777</v>
      </c>
      <c r="G47" s="84">
        <v>6103.0039999999999</v>
      </c>
      <c r="H47" s="84">
        <v>6417.2030000000004</v>
      </c>
      <c r="I47" s="84">
        <v>6212.0429999999997</v>
      </c>
      <c r="J47" s="84">
        <v>6802.3410000000003</v>
      </c>
      <c r="K47" s="84">
        <v>7353.7190000000001</v>
      </c>
      <c r="L47" s="84">
        <v>7140.6859999999997</v>
      </c>
      <c r="M47" s="84">
        <v>6620.558</v>
      </c>
      <c r="N47" s="84">
        <v>7162.299</v>
      </c>
      <c r="O47" s="84">
        <v>6869.0879999999997</v>
      </c>
      <c r="P47" s="84">
        <v>6123.51</v>
      </c>
      <c r="Q47" s="84">
        <v>6579.9390000000003</v>
      </c>
      <c r="R47" s="84">
        <v>6595.491</v>
      </c>
      <c r="S47" s="84">
        <v>6996.7939999999999</v>
      </c>
      <c r="T47" s="84">
        <v>6768.7269999999999</v>
      </c>
      <c r="U47" s="84">
        <v>6312.51</v>
      </c>
      <c r="V47" s="84">
        <v>6469.6580000000004</v>
      </c>
      <c r="W47" s="84">
        <v>6134.0919999999996</v>
      </c>
      <c r="X47" s="84">
        <v>6255.0320000000002</v>
      </c>
      <c r="Y47" s="84">
        <v>6512.3530000000001</v>
      </c>
      <c r="Z47" s="84">
        <v>6350.0690000000004</v>
      </c>
      <c r="AA47" s="84">
        <v>6809.4080000000004</v>
      </c>
      <c r="AB47" s="84">
        <v>6603.8230000000003</v>
      </c>
      <c r="AC47" s="84">
        <v>6431.5349999999999</v>
      </c>
      <c r="AD47" s="84">
        <v>7293.8429999999998</v>
      </c>
      <c r="AE47" s="84">
        <v>7645.116</v>
      </c>
      <c r="AF47" s="84">
        <v>7832.2359999999999</v>
      </c>
      <c r="AG47" s="84">
        <v>7421.9979999999996</v>
      </c>
      <c r="AH47" s="84">
        <v>7295.5330000000004</v>
      </c>
      <c r="AI47" s="84">
        <v>7144.32</v>
      </c>
      <c r="AJ47" s="84">
        <v>6989.4369999999999</v>
      </c>
      <c r="AK47" s="84">
        <v>6943.53</v>
      </c>
      <c r="AL47" s="84">
        <v>6802.44</v>
      </c>
      <c r="AM47" s="84">
        <v>6699.62</v>
      </c>
      <c r="AN47" s="84">
        <v>6971.8590000000004</v>
      </c>
      <c r="AO47" s="84">
        <v>6663.759</v>
      </c>
      <c r="AP47" s="84">
        <v>6862.4459999999999</v>
      </c>
      <c r="AQ47" s="84">
        <v>7342.768</v>
      </c>
      <c r="AR47" s="84">
        <v>6833.0609999999997</v>
      </c>
      <c r="AS47" s="84">
        <v>6488.7879999999996</v>
      </c>
      <c r="AT47" s="84">
        <v>7455.442</v>
      </c>
      <c r="AU47" s="84">
        <v>7389.143</v>
      </c>
      <c r="AV47" s="84">
        <v>7489.4920000000002</v>
      </c>
      <c r="AW47" s="84">
        <v>6948.0290000000005</v>
      </c>
      <c r="AX47" s="84">
        <v>7300.9359999999997</v>
      </c>
      <c r="AY47" s="84">
        <v>7378.9480000000003</v>
      </c>
      <c r="BF47" s="35"/>
      <c r="BG47" s="35"/>
      <c r="BH47" s="1"/>
      <c r="BI47" s="24"/>
      <c r="BJ47" s="24"/>
      <c r="BL47" s="28"/>
      <c r="BM47" s="28"/>
      <c r="BN47" s="35"/>
    </row>
    <row r="48" spans="2:66" x14ac:dyDescent="0.3">
      <c r="B48" s="98" t="s">
        <v>13</v>
      </c>
      <c r="C48" s="1" t="s">
        <v>80</v>
      </c>
      <c r="D48" s="84">
        <v>285.33920000000001</v>
      </c>
      <c r="E48" s="84">
        <v>297.78410000000002</v>
      </c>
      <c r="F48" s="84">
        <v>279.02019999999999</v>
      </c>
      <c r="G48" s="84">
        <v>291.40559999999999</v>
      </c>
      <c r="H48" s="84">
        <v>299.33170000000001</v>
      </c>
      <c r="I48" s="84">
        <v>310.65609999999998</v>
      </c>
      <c r="J48" s="84">
        <v>313.49759999999998</v>
      </c>
      <c r="K48" s="84">
        <v>328.54520000000002</v>
      </c>
      <c r="L48" s="84">
        <v>312.77800000000002</v>
      </c>
      <c r="M48" s="84">
        <v>295.85759999999999</v>
      </c>
      <c r="N48" s="84">
        <v>295.7577</v>
      </c>
      <c r="O48" s="84">
        <v>295.96839999999997</v>
      </c>
      <c r="P48" s="84">
        <v>292.80340000000001</v>
      </c>
      <c r="Q48" s="84">
        <v>299.66800000000001</v>
      </c>
      <c r="R48" s="84">
        <v>299.76029999999997</v>
      </c>
      <c r="S48" s="84">
        <v>291.4692</v>
      </c>
      <c r="T48" s="84">
        <v>282.8929</v>
      </c>
      <c r="U48" s="84">
        <v>271.96350000000001</v>
      </c>
      <c r="V48" s="84">
        <v>263.73450000000003</v>
      </c>
      <c r="W48" s="84">
        <v>261.83069999999998</v>
      </c>
      <c r="X48" s="84">
        <v>245.32640000000001</v>
      </c>
      <c r="Y48" s="84">
        <v>237.71680000000001</v>
      </c>
      <c r="Z48" s="84">
        <v>259.71190000000001</v>
      </c>
      <c r="AA48" s="84">
        <v>251.64359999999999</v>
      </c>
      <c r="AB48" s="84">
        <v>244.41669999999999</v>
      </c>
      <c r="AC48" s="84">
        <v>254.25839999999999</v>
      </c>
      <c r="AD48" s="84">
        <v>274.92509999999999</v>
      </c>
      <c r="AE48" s="84">
        <v>269.33010000000002</v>
      </c>
      <c r="AF48" s="84">
        <v>262.96949999999998</v>
      </c>
      <c r="AG48" s="84">
        <v>258.78640000000001</v>
      </c>
      <c r="AH48" s="84">
        <v>252.21530000000001</v>
      </c>
      <c r="AI48" s="84">
        <v>254.5324</v>
      </c>
      <c r="AJ48" s="84">
        <v>245.0145</v>
      </c>
      <c r="AK48" s="84">
        <v>138.2396</v>
      </c>
      <c r="AL48" s="84">
        <v>139.46619999999999</v>
      </c>
      <c r="AM48" s="84">
        <v>147.70070000000001</v>
      </c>
      <c r="AN48" s="84">
        <v>149.01439999999999</v>
      </c>
      <c r="AO48" s="84">
        <v>175.9066</v>
      </c>
      <c r="AP48" s="84">
        <v>205.6105</v>
      </c>
      <c r="AQ48" s="84">
        <v>244.89519999999999</v>
      </c>
      <c r="AR48" s="84">
        <v>196.35980000000001</v>
      </c>
      <c r="AS48" s="84">
        <v>211.9076</v>
      </c>
      <c r="AT48" s="84">
        <v>217.48759999999999</v>
      </c>
      <c r="AU48" s="84">
        <v>242.78569999999999</v>
      </c>
      <c r="AV48" s="84">
        <v>230.05330000000001</v>
      </c>
      <c r="AW48" s="84">
        <v>235.6069</v>
      </c>
      <c r="AX48" s="84">
        <v>242.0352</v>
      </c>
      <c r="AY48" s="84">
        <v>254.69659999999999</v>
      </c>
      <c r="BF48" s="35"/>
      <c r="BG48" s="35"/>
      <c r="BH48" s="1"/>
      <c r="BI48" s="24"/>
      <c r="BJ48" s="24"/>
      <c r="BL48" s="28"/>
      <c r="BM48" s="28"/>
      <c r="BN48" s="35"/>
    </row>
    <row r="49" spans="2:66" x14ac:dyDescent="0.3">
      <c r="B49" s="98"/>
      <c r="C49" s="1" t="s">
        <v>81</v>
      </c>
      <c r="D49" s="84">
        <v>1335.0250000000001</v>
      </c>
      <c r="E49" s="84">
        <v>1371.5340000000001</v>
      </c>
      <c r="F49" s="84">
        <v>1327.049</v>
      </c>
      <c r="G49" s="84">
        <v>1338.296</v>
      </c>
      <c r="H49" s="84">
        <v>1368.184</v>
      </c>
      <c r="I49" s="84">
        <v>1353.5920000000001</v>
      </c>
      <c r="J49" s="84">
        <v>1420.7570000000001</v>
      </c>
      <c r="K49" s="84">
        <v>1465.463</v>
      </c>
      <c r="L49" s="84">
        <v>1471.663</v>
      </c>
      <c r="M49" s="84">
        <v>1445.0820000000001</v>
      </c>
      <c r="N49" s="84">
        <v>1435.539</v>
      </c>
      <c r="O49" s="84">
        <v>1441.175</v>
      </c>
      <c r="P49" s="84">
        <v>1424.8520000000001</v>
      </c>
      <c r="Q49" s="84">
        <v>1470.13</v>
      </c>
      <c r="R49" s="84">
        <v>1473.8779999999999</v>
      </c>
      <c r="S49" s="84">
        <v>1448.8820000000001</v>
      </c>
      <c r="T49" s="84">
        <v>1454.1410000000001</v>
      </c>
      <c r="U49" s="84">
        <v>1452.846</v>
      </c>
      <c r="V49" s="84">
        <v>1412.2249999999999</v>
      </c>
      <c r="W49" s="84">
        <v>1401.163</v>
      </c>
      <c r="X49" s="84">
        <v>1376.136</v>
      </c>
      <c r="Y49" s="84">
        <v>1356.367</v>
      </c>
      <c r="Z49" s="84">
        <v>1382.68</v>
      </c>
      <c r="AA49" s="84">
        <v>1436.8489999999999</v>
      </c>
      <c r="AB49" s="84">
        <v>1419.23</v>
      </c>
      <c r="AC49" s="84">
        <v>1474.56</v>
      </c>
      <c r="AD49" s="84">
        <v>1502.37</v>
      </c>
      <c r="AE49" s="84">
        <v>1493.751</v>
      </c>
      <c r="AF49" s="84">
        <v>1533.278</v>
      </c>
      <c r="AG49" s="84">
        <v>1518.2049999999999</v>
      </c>
      <c r="AH49" s="84">
        <v>1576.229</v>
      </c>
      <c r="AI49" s="84">
        <v>1587.098</v>
      </c>
      <c r="AJ49" s="84">
        <v>1616.931</v>
      </c>
      <c r="AK49" s="84">
        <v>1486.2360000000001</v>
      </c>
      <c r="AL49" s="84">
        <v>1524.0640000000001</v>
      </c>
      <c r="AM49" s="84">
        <v>1495.2429999999999</v>
      </c>
      <c r="AN49" s="84">
        <v>1506.335</v>
      </c>
      <c r="AO49" s="84">
        <v>1565.5250000000001</v>
      </c>
      <c r="AP49" s="84">
        <v>1474.3420000000001</v>
      </c>
      <c r="AQ49" s="84">
        <v>1522.038</v>
      </c>
      <c r="AR49" s="84">
        <v>1519.7860000000001</v>
      </c>
      <c r="AS49" s="84">
        <v>1584.546</v>
      </c>
      <c r="AT49" s="84">
        <v>1614.8989999999999</v>
      </c>
      <c r="AU49" s="84">
        <v>1672.8889999999999</v>
      </c>
      <c r="AV49" s="84">
        <v>1693.1279999999999</v>
      </c>
      <c r="AW49" s="84">
        <v>1695.925</v>
      </c>
      <c r="AX49" s="84">
        <v>1736.1030000000001</v>
      </c>
      <c r="AY49" s="84">
        <v>1717.6110000000001</v>
      </c>
      <c r="BF49" s="35"/>
      <c r="BG49" s="35"/>
      <c r="BH49" s="1"/>
      <c r="BI49" s="24"/>
      <c r="BJ49" s="24"/>
      <c r="BL49" s="28"/>
      <c r="BM49" s="28"/>
      <c r="BN49" s="35"/>
    </row>
    <row r="50" spans="2:66" x14ac:dyDescent="0.3">
      <c r="B50" s="98"/>
      <c r="C50" s="1" t="s">
        <v>82</v>
      </c>
      <c r="D50" s="84">
        <v>6379.4089999999997</v>
      </c>
      <c r="E50" s="84">
        <v>6558.9709999999995</v>
      </c>
      <c r="F50" s="84">
        <v>6338.9639999999999</v>
      </c>
      <c r="G50" s="84">
        <v>6152.0209999999997</v>
      </c>
      <c r="H50" s="84">
        <v>6489.848</v>
      </c>
      <c r="I50" s="84">
        <v>6393.2870000000003</v>
      </c>
      <c r="J50" s="84">
        <v>6786.7870000000003</v>
      </c>
      <c r="K50" s="84">
        <v>6629.41</v>
      </c>
      <c r="L50" s="84">
        <v>6838.424</v>
      </c>
      <c r="M50" s="84">
        <v>6705.3379999999997</v>
      </c>
      <c r="N50" s="84">
        <v>6721.0749999999998</v>
      </c>
      <c r="O50" s="84">
        <v>6605.6480000000001</v>
      </c>
      <c r="P50" s="84">
        <v>6361.473</v>
      </c>
      <c r="Q50" s="84">
        <v>6761.2669999999998</v>
      </c>
      <c r="R50" s="84">
        <v>6797.4620000000004</v>
      </c>
      <c r="S50" s="84">
        <v>6596.6390000000001</v>
      </c>
      <c r="T50" s="84">
        <v>7141.46</v>
      </c>
      <c r="U50" s="84">
        <v>7149.817</v>
      </c>
      <c r="V50" s="84">
        <v>6755.1440000000002</v>
      </c>
      <c r="W50" s="84">
        <v>6726.3050000000003</v>
      </c>
      <c r="X50" s="84">
        <v>6889.951</v>
      </c>
      <c r="Y50" s="84">
        <v>6388.0420000000004</v>
      </c>
      <c r="Z50" s="84">
        <v>6708.1949999999997</v>
      </c>
      <c r="AA50" s="84">
        <v>7043.2489999999998</v>
      </c>
      <c r="AB50" s="84">
        <v>6929.9629999999997</v>
      </c>
      <c r="AC50" s="84">
        <v>7398.1189999999997</v>
      </c>
      <c r="AD50" s="84">
        <v>7619.5940000000001</v>
      </c>
      <c r="AE50" s="84">
        <v>7618.9290000000001</v>
      </c>
      <c r="AF50" s="84">
        <v>7941.4440000000004</v>
      </c>
      <c r="AG50" s="84">
        <v>7944.1149999999998</v>
      </c>
      <c r="AH50" s="84">
        <v>8502.4590000000007</v>
      </c>
      <c r="AI50" s="84">
        <v>8496.4599999999991</v>
      </c>
      <c r="AJ50" s="84">
        <v>8399.4719999999998</v>
      </c>
      <c r="AK50" s="84">
        <v>8600.4969999999994</v>
      </c>
      <c r="AL50" s="84">
        <v>8683.3559999999998</v>
      </c>
      <c r="AM50" s="84">
        <v>8432.598</v>
      </c>
      <c r="AN50" s="84">
        <v>8654.3019999999997</v>
      </c>
      <c r="AO50" s="84">
        <v>9004.8680000000004</v>
      </c>
      <c r="AP50" s="84">
        <v>7672.5110000000004</v>
      </c>
      <c r="AQ50" s="84">
        <v>7885.0230000000001</v>
      </c>
      <c r="AR50" s="84">
        <v>7628.5919999999996</v>
      </c>
      <c r="AS50" s="84">
        <v>8116.9949999999999</v>
      </c>
      <c r="AT50" s="84">
        <v>8471.66</v>
      </c>
      <c r="AU50" s="84">
        <v>8445.4230000000007</v>
      </c>
      <c r="AV50" s="84">
        <v>8582.4619999999995</v>
      </c>
      <c r="AW50" s="84">
        <v>8471.1260000000002</v>
      </c>
      <c r="AX50" s="84">
        <v>8965.1080000000002</v>
      </c>
      <c r="AY50" s="84">
        <v>8808.42</v>
      </c>
      <c r="BF50" s="35"/>
      <c r="BG50" s="35"/>
      <c r="BH50" s="1"/>
      <c r="BI50" s="24"/>
      <c r="BJ50" s="24"/>
      <c r="BL50" s="28"/>
      <c r="BM50" s="28"/>
      <c r="BN50" s="35"/>
    </row>
    <row r="51" spans="2:66" x14ac:dyDescent="0.3">
      <c r="B51" s="98" t="s">
        <v>14</v>
      </c>
      <c r="C51" s="1" t="s">
        <v>80</v>
      </c>
      <c r="D51" s="84">
        <v>415.65390000000002</v>
      </c>
      <c r="E51" s="84">
        <v>421.84010000000001</v>
      </c>
      <c r="F51" s="84">
        <v>433.4117</v>
      </c>
      <c r="G51" s="84">
        <v>449.38589999999999</v>
      </c>
      <c r="H51" s="84">
        <v>453.67430000000002</v>
      </c>
      <c r="I51" s="84">
        <v>475.72059999999999</v>
      </c>
      <c r="J51" s="84">
        <v>463.91340000000002</v>
      </c>
      <c r="K51" s="84">
        <v>477.14679999999998</v>
      </c>
      <c r="L51" s="84">
        <v>474.87450000000001</v>
      </c>
      <c r="M51" s="84">
        <v>472.24259999999998</v>
      </c>
      <c r="N51" s="84">
        <v>460.19490000000002</v>
      </c>
      <c r="O51" s="84">
        <v>464.89679999999998</v>
      </c>
      <c r="P51" s="84">
        <v>454.74979999999999</v>
      </c>
      <c r="Q51" s="84">
        <v>441.3621</v>
      </c>
      <c r="R51" s="84">
        <v>428.38760000000002</v>
      </c>
      <c r="S51" s="84">
        <v>408.77980000000002</v>
      </c>
      <c r="T51" s="84">
        <v>400.91759999999999</v>
      </c>
      <c r="U51" s="84">
        <v>423.68810000000002</v>
      </c>
      <c r="V51" s="84">
        <v>416.05540000000002</v>
      </c>
      <c r="W51" s="84">
        <v>426.0575</v>
      </c>
      <c r="X51" s="84">
        <v>402.29199999999997</v>
      </c>
      <c r="Y51" s="84">
        <v>400.65879999999999</v>
      </c>
      <c r="Z51" s="84">
        <v>403.42149999999998</v>
      </c>
      <c r="AA51" s="84">
        <v>395.32900000000001</v>
      </c>
      <c r="AB51" s="84">
        <v>384.76830000000001</v>
      </c>
      <c r="AC51" s="84">
        <v>369.09210000000002</v>
      </c>
      <c r="AD51" s="84">
        <v>389.24149999999997</v>
      </c>
      <c r="AE51" s="84">
        <v>375.25869999999998</v>
      </c>
      <c r="AF51" s="84">
        <v>366.45749999999998</v>
      </c>
      <c r="AG51" s="84">
        <v>376.30919999999998</v>
      </c>
      <c r="AH51" s="84">
        <v>400.10759999999999</v>
      </c>
      <c r="AI51" s="84">
        <v>382.87630000000001</v>
      </c>
      <c r="AJ51" s="84">
        <v>387.35939999999999</v>
      </c>
      <c r="AK51" s="84">
        <v>270.8184</v>
      </c>
      <c r="AL51" s="84">
        <v>256.3965</v>
      </c>
      <c r="AM51" s="84">
        <v>265.17020000000002</v>
      </c>
      <c r="AN51" s="84">
        <v>288.5453</v>
      </c>
      <c r="AO51" s="84">
        <v>306.08699999999999</v>
      </c>
      <c r="AP51" s="84">
        <v>303.9502</v>
      </c>
      <c r="AQ51" s="84">
        <v>334.91199999999998</v>
      </c>
      <c r="AR51" s="84">
        <v>344.70650000000001</v>
      </c>
      <c r="AS51" s="84">
        <v>366.63479999999998</v>
      </c>
      <c r="AT51" s="84">
        <v>378.56549999999999</v>
      </c>
      <c r="AU51" s="84">
        <v>366.53840000000002</v>
      </c>
      <c r="AV51" s="84">
        <v>368.1737</v>
      </c>
      <c r="AW51" s="84">
        <v>360.45639999999997</v>
      </c>
      <c r="AX51" s="84">
        <v>373.04919999999998</v>
      </c>
      <c r="AY51" s="84">
        <v>390.42200000000003</v>
      </c>
      <c r="BF51" s="35"/>
      <c r="BG51" s="35"/>
      <c r="BH51" s="1"/>
      <c r="BI51" s="24"/>
      <c r="BJ51" s="24"/>
      <c r="BL51" s="28"/>
      <c r="BM51" s="28"/>
      <c r="BN51" s="35"/>
    </row>
    <row r="52" spans="2:66" x14ac:dyDescent="0.3">
      <c r="B52" s="98"/>
      <c r="C52" s="1" t="s">
        <v>81</v>
      </c>
      <c r="D52" s="84">
        <v>1733.3620000000001</v>
      </c>
      <c r="E52" s="84">
        <v>1749.2190000000001</v>
      </c>
      <c r="F52" s="84">
        <v>1812.913</v>
      </c>
      <c r="G52" s="84">
        <v>1832.15</v>
      </c>
      <c r="H52" s="84">
        <v>1848.394</v>
      </c>
      <c r="I52" s="84">
        <v>1980.373</v>
      </c>
      <c r="J52" s="84">
        <v>1945.855</v>
      </c>
      <c r="K52" s="84">
        <v>1908.595</v>
      </c>
      <c r="L52" s="84">
        <v>1917.299</v>
      </c>
      <c r="M52" s="84">
        <v>1964.2070000000001</v>
      </c>
      <c r="N52" s="84">
        <v>2010.1569999999999</v>
      </c>
      <c r="O52" s="84">
        <v>2084.3829999999998</v>
      </c>
      <c r="P52" s="84">
        <v>1998.0450000000001</v>
      </c>
      <c r="Q52" s="84">
        <v>1994.6220000000001</v>
      </c>
      <c r="R52" s="84">
        <v>1930.413</v>
      </c>
      <c r="S52" s="84">
        <v>1893.0609999999999</v>
      </c>
      <c r="T52" s="84">
        <v>1925.635</v>
      </c>
      <c r="U52" s="84">
        <v>1931.0360000000001</v>
      </c>
      <c r="V52" s="84">
        <v>1976.86</v>
      </c>
      <c r="W52" s="84">
        <v>2025.6659999999999</v>
      </c>
      <c r="X52" s="84">
        <v>1988.47</v>
      </c>
      <c r="Y52" s="84">
        <v>1929.173</v>
      </c>
      <c r="Z52" s="84">
        <v>1953.9860000000001</v>
      </c>
      <c r="AA52" s="84">
        <v>1904.97</v>
      </c>
      <c r="AB52" s="84">
        <v>1933.316</v>
      </c>
      <c r="AC52" s="84">
        <v>1886.857</v>
      </c>
      <c r="AD52" s="84">
        <v>1878.039</v>
      </c>
      <c r="AE52" s="84">
        <v>1930.723</v>
      </c>
      <c r="AF52" s="84">
        <v>1910.7149999999999</v>
      </c>
      <c r="AG52" s="84">
        <v>1881.5239999999999</v>
      </c>
      <c r="AH52" s="84">
        <v>1943.183</v>
      </c>
      <c r="AI52" s="84">
        <v>1936.039</v>
      </c>
      <c r="AJ52" s="84">
        <v>1925.0519999999999</v>
      </c>
      <c r="AK52" s="84">
        <v>1767.41</v>
      </c>
      <c r="AL52" s="84">
        <v>1791.6179999999999</v>
      </c>
      <c r="AM52" s="84">
        <v>1748.3610000000001</v>
      </c>
      <c r="AN52" s="84">
        <v>1733.9280000000001</v>
      </c>
      <c r="AO52" s="84">
        <v>1824.9770000000001</v>
      </c>
      <c r="AP52" s="84">
        <v>1797.9860000000001</v>
      </c>
      <c r="AQ52" s="84">
        <v>1769.2860000000001</v>
      </c>
      <c r="AR52" s="84">
        <v>1769.2940000000001</v>
      </c>
      <c r="AS52" s="84">
        <v>1823.84</v>
      </c>
      <c r="AT52" s="84">
        <v>1923.4079999999999</v>
      </c>
      <c r="AU52" s="84">
        <v>1953.067</v>
      </c>
      <c r="AV52" s="84">
        <v>1904.261</v>
      </c>
      <c r="AW52" s="84">
        <v>1932.1489999999999</v>
      </c>
      <c r="AX52" s="84">
        <v>2081.549</v>
      </c>
      <c r="AY52" s="84">
        <v>2065.9830000000002</v>
      </c>
      <c r="BF52" s="35"/>
      <c r="BG52" s="35"/>
      <c r="BH52" s="1"/>
      <c r="BI52" s="24"/>
      <c r="BJ52" s="24"/>
      <c r="BL52" s="28"/>
      <c r="BM52" s="28"/>
    </row>
    <row r="53" spans="2:66" x14ac:dyDescent="0.3">
      <c r="B53" s="98"/>
      <c r="C53" s="1" t="s">
        <v>82</v>
      </c>
      <c r="D53" s="84">
        <v>8789.44</v>
      </c>
      <c r="E53" s="84">
        <v>8679.1550000000007</v>
      </c>
      <c r="F53" s="84">
        <v>8824.8050000000003</v>
      </c>
      <c r="G53" s="84">
        <v>9161.3709999999992</v>
      </c>
      <c r="H53" s="84">
        <v>8897.8349999999991</v>
      </c>
      <c r="I53" s="84">
        <v>9570.0310000000009</v>
      </c>
      <c r="J53" s="84">
        <v>9380.19</v>
      </c>
      <c r="K53" s="84">
        <v>8595.73</v>
      </c>
      <c r="L53" s="84">
        <v>9874.01</v>
      </c>
      <c r="M53" s="84">
        <v>10167.89</v>
      </c>
      <c r="N53" s="84">
        <v>10670.15</v>
      </c>
      <c r="O53" s="84">
        <v>10211.19</v>
      </c>
      <c r="P53" s="84">
        <v>10725.5</v>
      </c>
      <c r="Q53" s="84">
        <v>11032.33</v>
      </c>
      <c r="R53" s="84">
        <v>10561.9</v>
      </c>
      <c r="S53" s="84">
        <v>10588.4</v>
      </c>
      <c r="T53" s="84">
        <v>10451.69</v>
      </c>
      <c r="U53" s="84">
        <v>9616.98</v>
      </c>
      <c r="V53" s="84">
        <v>9927.8050000000003</v>
      </c>
      <c r="W53" s="84">
        <v>10690.16</v>
      </c>
      <c r="X53" s="84">
        <v>10542.21</v>
      </c>
      <c r="Y53" s="84">
        <v>10187.82</v>
      </c>
      <c r="Z53" s="84">
        <v>10580.47</v>
      </c>
      <c r="AA53" s="84">
        <v>10769.19</v>
      </c>
      <c r="AB53" s="84">
        <v>11049.34</v>
      </c>
      <c r="AC53" s="84">
        <v>10915.25</v>
      </c>
      <c r="AD53" s="84">
        <v>11200.22</v>
      </c>
      <c r="AE53" s="84">
        <v>11101.73</v>
      </c>
      <c r="AF53" s="84">
        <v>10828.02</v>
      </c>
      <c r="AG53" s="84">
        <v>10944.04</v>
      </c>
      <c r="AH53" s="84">
        <v>11236.42</v>
      </c>
      <c r="AI53" s="84">
        <v>11148.06</v>
      </c>
      <c r="AJ53" s="84">
        <v>11496.26</v>
      </c>
      <c r="AK53" s="84">
        <v>10466.07</v>
      </c>
      <c r="AL53" s="84">
        <v>11482.7</v>
      </c>
      <c r="AM53" s="84">
        <v>10142.39</v>
      </c>
      <c r="AN53" s="84">
        <v>10269.61</v>
      </c>
      <c r="AO53" s="84">
        <v>9346.9719999999998</v>
      </c>
      <c r="AP53" s="84">
        <v>9377.5400000000009</v>
      </c>
      <c r="AQ53" s="84">
        <v>8816.5419999999995</v>
      </c>
      <c r="AR53" s="84">
        <v>8811.4650000000001</v>
      </c>
      <c r="AS53" s="84">
        <v>9569.6170000000002</v>
      </c>
      <c r="AT53" s="84">
        <v>9533.0969999999998</v>
      </c>
      <c r="AU53" s="84">
        <v>10349.540000000001</v>
      </c>
      <c r="AV53" s="84">
        <v>10486.39</v>
      </c>
      <c r="AW53" s="84">
        <v>10629.04</v>
      </c>
      <c r="AX53" s="84">
        <v>11102.97</v>
      </c>
      <c r="AY53" s="84">
        <v>11452.57</v>
      </c>
      <c r="BF53" s="35"/>
      <c r="BG53" s="35"/>
      <c r="BH53" s="1"/>
      <c r="BI53" s="24"/>
      <c r="BJ53" s="24"/>
      <c r="BL53" s="28"/>
      <c r="BM53" s="28"/>
    </row>
    <row r="54" spans="2:66" x14ac:dyDescent="0.3">
      <c r="B54" s="98" t="s">
        <v>15</v>
      </c>
      <c r="C54" s="1" t="s">
        <v>80</v>
      </c>
      <c r="D54" s="84">
        <v>488.19009999999997</v>
      </c>
      <c r="E54" s="84">
        <v>486.17349999999999</v>
      </c>
      <c r="F54" s="84">
        <v>501.96269999999998</v>
      </c>
      <c r="G54" s="84">
        <v>495.65499999999997</v>
      </c>
      <c r="H54" s="84">
        <v>505.3066</v>
      </c>
      <c r="I54" s="84">
        <v>520.64840000000004</v>
      </c>
      <c r="J54" s="84">
        <v>514.95370000000003</v>
      </c>
      <c r="K54" s="84">
        <v>507.07650000000001</v>
      </c>
      <c r="L54" s="84">
        <v>540.08209999999997</v>
      </c>
      <c r="M54" s="84">
        <v>523.76419999999996</v>
      </c>
      <c r="N54" s="84">
        <v>527.98040000000003</v>
      </c>
      <c r="O54" s="84">
        <v>510.41669999999999</v>
      </c>
      <c r="P54" s="84">
        <v>479.27199999999999</v>
      </c>
      <c r="Q54" s="84">
        <v>472.71530000000001</v>
      </c>
      <c r="R54" s="84">
        <v>482.97239999999999</v>
      </c>
      <c r="S54" s="84">
        <v>491.69600000000003</v>
      </c>
      <c r="T54" s="84">
        <v>457.41340000000002</v>
      </c>
      <c r="U54" s="84">
        <v>427.60419999999999</v>
      </c>
      <c r="V54" s="84">
        <v>400.52370000000002</v>
      </c>
      <c r="W54" s="84">
        <v>444.09570000000002</v>
      </c>
      <c r="X54" s="84">
        <v>421.06240000000003</v>
      </c>
      <c r="Y54" s="84">
        <v>459.99119999999999</v>
      </c>
      <c r="Z54" s="84">
        <v>411.1191</v>
      </c>
      <c r="AA54" s="84">
        <v>409.63380000000001</v>
      </c>
      <c r="AB54" s="84">
        <v>384.93349999999998</v>
      </c>
      <c r="AC54" s="84">
        <v>377.87869999999998</v>
      </c>
      <c r="AD54" s="84">
        <v>384.8716</v>
      </c>
      <c r="AE54" s="84">
        <v>407.10939999999999</v>
      </c>
      <c r="AF54" s="84">
        <v>431.2097</v>
      </c>
      <c r="AG54" s="84">
        <v>440.41239999999999</v>
      </c>
      <c r="AH54" s="84">
        <v>435.40710000000001</v>
      </c>
      <c r="AI54" s="84">
        <v>477.7167</v>
      </c>
      <c r="AJ54" s="84">
        <v>460.404</v>
      </c>
      <c r="AK54" s="84">
        <v>393.01479999999998</v>
      </c>
      <c r="AL54" s="84">
        <v>371.1671</v>
      </c>
      <c r="AM54" s="84">
        <v>368.77120000000002</v>
      </c>
      <c r="AN54" s="84">
        <v>377.13249999999999</v>
      </c>
      <c r="AO54" s="84">
        <v>374.61840000000001</v>
      </c>
      <c r="AP54" s="84">
        <v>355.31709999999998</v>
      </c>
      <c r="AQ54" s="84">
        <v>383.79930000000002</v>
      </c>
      <c r="AR54" s="84">
        <v>366.94159999999999</v>
      </c>
      <c r="AS54" s="84">
        <v>395.3546</v>
      </c>
      <c r="AT54" s="84">
        <v>413.15280000000001</v>
      </c>
      <c r="AU54" s="84">
        <v>412.34789999999998</v>
      </c>
      <c r="AV54" s="84">
        <v>404.3313</v>
      </c>
      <c r="AW54" s="84">
        <v>375.32850000000002</v>
      </c>
      <c r="AX54" s="84">
        <v>394.7928</v>
      </c>
      <c r="AY54" s="84">
        <v>455.9375</v>
      </c>
      <c r="BF54" s="35"/>
      <c r="BG54" s="35"/>
      <c r="BH54" s="1"/>
      <c r="BI54" s="24"/>
      <c r="BJ54" s="24"/>
      <c r="BL54" s="28"/>
      <c r="BM54" s="28"/>
    </row>
    <row r="55" spans="2:66" x14ac:dyDescent="0.3">
      <c r="B55" s="98"/>
      <c r="C55" s="1" t="s">
        <v>81</v>
      </c>
      <c r="D55" s="84">
        <v>1802.048</v>
      </c>
      <c r="E55" s="84">
        <v>1764.6289999999999</v>
      </c>
      <c r="F55" s="84">
        <v>1895.0930000000001</v>
      </c>
      <c r="G55" s="84">
        <v>1897.4380000000001</v>
      </c>
      <c r="H55" s="84">
        <v>1889.105</v>
      </c>
      <c r="I55" s="84">
        <v>1918.751</v>
      </c>
      <c r="J55" s="84">
        <v>1976.9760000000001</v>
      </c>
      <c r="K55" s="84">
        <v>1976.721</v>
      </c>
      <c r="L55" s="84">
        <v>1990.7750000000001</v>
      </c>
      <c r="M55" s="84">
        <v>1992.652</v>
      </c>
      <c r="N55" s="84">
        <v>2043.4580000000001</v>
      </c>
      <c r="O55" s="84">
        <v>2000.298</v>
      </c>
      <c r="P55" s="84">
        <v>2008.202</v>
      </c>
      <c r="Q55" s="84">
        <v>1951.7660000000001</v>
      </c>
      <c r="R55" s="84">
        <v>1971.136</v>
      </c>
      <c r="S55" s="84">
        <v>1940.8030000000001</v>
      </c>
      <c r="T55" s="84">
        <v>1853.787</v>
      </c>
      <c r="U55" s="84">
        <v>1829.3019999999999</v>
      </c>
      <c r="V55" s="84">
        <v>1829.702</v>
      </c>
      <c r="W55" s="84">
        <v>1881.0920000000001</v>
      </c>
      <c r="X55" s="84">
        <v>1824.731</v>
      </c>
      <c r="Y55" s="84">
        <v>1825.038</v>
      </c>
      <c r="Z55" s="84">
        <v>1776.818</v>
      </c>
      <c r="AA55" s="84">
        <v>1787.7639999999999</v>
      </c>
      <c r="AB55" s="84">
        <v>1767.4870000000001</v>
      </c>
      <c r="AC55" s="84">
        <v>1833.8679999999999</v>
      </c>
      <c r="AD55" s="84">
        <v>1812.085</v>
      </c>
      <c r="AE55" s="84">
        <v>1916.3820000000001</v>
      </c>
      <c r="AF55" s="84">
        <v>1934.9459999999999</v>
      </c>
      <c r="AG55" s="84">
        <v>1961.8879999999999</v>
      </c>
      <c r="AH55" s="84">
        <v>1980.643</v>
      </c>
      <c r="AI55" s="84">
        <v>2061.895</v>
      </c>
      <c r="AJ55" s="84">
        <v>2053.42</v>
      </c>
      <c r="AK55" s="84">
        <v>1980.587</v>
      </c>
      <c r="AL55" s="84">
        <v>1875.376</v>
      </c>
      <c r="AM55" s="84">
        <v>1827.761</v>
      </c>
      <c r="AN55" s="84">
        <v>1798.8219999999999</v>
      </c>
      <c r="AO55" s="84">
        <v>1718.1289999999999</v>
      </c>
      <c r="AP55" s="84">
        <v>1677.8040000000001</v>
      </c>
      <c r="AQ55" s="84">
        <v>1724.453</v>
      </c>
      <c r="AR55" s="84">
        <v>1777.6669999999999</v>
      </c>
      <c r="AS55" s="84">
        <v>1864.65</v>
      </c>
      <c r="AT55" s="84">
        <v>1896.1120000000001</v>
      </c>
      <c r="AU55" s="84">
        <v>1930.701</v>
      </c>
      <c r="AV55" s="84">
        <v>1947.27</v>
      </c>
      <c r="AW55" s="84">
        <v>1922.2539999999999</v>
      </c>
      <c r="AX55" s="84">
        <v>2022.2940000000001</v>
      </c>
      <c r="AY55" s="84">
        <v>2087.9789999999998</v>
      </c>
      <c r="BF55" s="35"/>
      <c r="BG55" s="35"/>
      <c r="BH55" s="1"/>
      <c r="BI55" s="24"/>
      <c r="BJ55" s="24"/>
      <c r="BL55" s="28"/>
      <c r="BM55" s="28"/>
    </row>
    <row r="56" spans="2:66" x14ac:dyDescent="0.3">
      <c r="B56" s="98"/>
      <c r="C56" s="1" t="s">
        <v>82</v>
      </c>
      <c r="D56" s="84">
        <v>7544.26</v>
      </c>
      <c r="E56" s="84">
        <v>6686.5320000000002</v>
      </c>
      <c r="F56" s="84">
        <v>7600.3530000000001</v>
      </c>
      <c r="G56" s="84">
        <v>6863.8829999999998</v>
      </c>
      <c r="H56" s="84">
        <v>7328.5749999999998</v>
      </c>
      <c r="I56" s="84">
        <v>7510.4009999999998</v>
      </c>
      <c r="J56" s="84">
        <v>7916.5839999999998</v>
      </c>
      <c r="K56" s="84">
        <v>7684.7960000000003</v>
      </c>
      <c r="L56" s="84">
        <v>7397.3370000000004</v>
      </c>
      <c r="M56" s="84">
        <v>7545.9790000000003</v>
      </c>
      <c r="N56" s="84">
        <v>7954.9750000000004</v>
      </c>
      <c r="O56" s="84">
        <v>7612.0590000000002</v>
      </c>
      <c r="P56" s="84">
        <v>7484.3519999999999</v>
      </c>
      <c r="Q56" s="84">
        <v>7064.4030000000002</v>
      </c>
      <c r="R56" s="84">
        <v>6791.2790000000005</v>
      </c>
      <c r="S56" s="84">
        <v>6787.03</v>
      </c>
      <c r="T56" s="84">
        <v>6875.8220000000001</v>
      </c>
      <c r="U56" s="84">
        <v>6863.7030000000004</v>
      </c>
      <c r="V56" s="84">
        <v>7134.9340000000002</v>
      </c>
      <c r="W56" s="84">
        <v>7736.2969999999996</v>
      </c>
      <c r="X56" s="84">
        <v>7344.8779999999997</v>
      </c>
      <c r="Y56" s="84">
        <v>7366.7290000000003</v>
      </c>
      <c r="Z56" s="84">
        <v>7541.8959999999997</v>
      </c>
      <c r="AA56" s="84">
        <v>7871.0519999999997</v>
      </c>
      <c r="AB56" s="84">
        <v>7721.9949999999999</v>
      </c>
      <c r="AC56" s="84">
        <v>7878.5879999999997</v>
      </c>
      <c r="AD56" s="84">
        <v>8361.0360000000001</v>
      </c>
      <c r="AE56" s="84">
        <v>8169.7860000000001</v>
      </c>
      <c r="AF56" s="84">
        <v>8362.6939999999995</v>
      </c>
      <c r="AG56" s="84">
        <v>7962.1679999999997</v>
      </c>
      <c r="AH56" s="84">
        <v>8367.9629999999997</v>
      </c>
      <c r="AI56" s="84">
        <v>8537.607</v>
      </c>
      <c r="AJ56" s="84">
        <v>7890.9430000000002</v>
      </c>
      <c r="AK56" s="84">
        <v>8279.5300000000007</v>
      </c>
      <c r="AL56" s="84">
        <v>8106.9219999999996</v>
      </c>
      <c r="AM56" s="84">
        <v>8050.1469999999999</v>
      </c>
      <c r="AN56" s="84">
        <v>7251.7139999999999</v>
      </c>
      <c r="AO56" s="84">
        <v>7045.5680000000002</v>
      </c>
      <c r="AP56" s="84">
        <v>7160.0519999999997</v>
      </c>
      <c r="AQ56" s="84">
        <v>7150.9579999999996</v>
      </c>
      <c r="AR56" s="84">
        <v>7075.9470000000001</v>
      </c>
      <c r="AS56" s="84">
        <v>8275.6640000000007</v>
      </c>
      <c r="AT56" s="84">
        <v>7954.9489999999996</v>
      </c>
      <c r="AU56" s="84">
        <v>7929.2389999999996</v>
      </c>
      <c r="AV56" s="84">
        <v>8112.4380000000001</v>
      </c>
      <c r="AW56" s="84">
        <v>8104.03</v>
      </c>
      <c r="AX56" s="84">
        <v>8507.5030000000006</v>
      </c>
      <c r="AY56" s="84">
        <v>8244.4339999999993</v>
      </c>
      <c r="BF56" s="35"/>
      <c r="BG56" s="35"/>
      <c r="BH56" s="1"/>
      <c r="BI56" s="24"/>
      <c r="BJ56" s="24"/>
      <c r="BL56" s="28"/>
      <c r="BM56" s="28"/>
    </row>
    <row r="57" spans="2:66" x14ac:dyDescent="0.3">
      <c r="B57" s="98" t="s">
        <v>16</v>
      </c>
      <c r="C57" s="1" t="s">
        <v>80</v>
      </c>
      <c r="D57" s="84">
        <v>482.03489999999999</v>
      </c>
      <c r="E57" s="84">
        <v>488.33120000000002</v>
      </c>
      <c r="F57" s="84">
        <v>517.78639999999996</v>
      </c>
      <c r="G57" s="84">
        <v>520.30330000000004</v>
      </c>
      <c r="H57" s="84">
        <v>476.79930000000002</v>
      </c>
      <c r="I57" s="84">
        <v>508.0034</v>
      </c>
      <c r="J57" s="84">
        <v>564.24599999999998</v>
      </c>
      <c r="K57" s="84">
        <v>581.37199999999996</v>
      </c>
      <c r="L57" s="84">
        <v>579.45759999999996</v>
      </c>
      <c r="M57" s="84">
        <v>540.99919999999997</v>
      </c>
      <c r="N57" s="84">
        <v>508.70049999999998</v>
      </c>
      <c r="O57" s="84">
        <v>575.99440000000004</v>
      </c>
      <c r="P57" s="84">
        <v>581.14819999999997</v>
      </c>
      <c r="Q57" s="84">
        <v>540.12810000000002</v>
      </c>
      <c r="R57" s="84">
        <v>548.29740000000004</v>
      </c>
      <c r="S57" s="84">
        <v>522.27290000000005</v>
      </c>
      <c r="T57" s="84">
        <v>476.72579999999999</v>
      </c>
      <c r="U57" s="84">
        <v>437.97469999999998</v>
      </c>
      <c r="V57" s="84">
        <v>442.4384</v>
      </c>
      <c r="W57" s="84">
        <v>499.54840000000002</v>
      </c>
      <c r="X57" s="84">
        <v>497.56110000000001</v>
      </c>
      <c r="Y57" s="84">
        <v>463.67660000000001</v>
      </c>
      <c r="Z57" s="84">
        <v>480.75330000000002</v>
      </c>
      <c r="AA57" s="84">
        <v>491.6275</v>
      </c>
      <c r="AB57" s="84">
        <v>478.31310000000002</v>
      </c>
      <c r="AC57" s="84">
        <v>437.71510000000001</v>
      </c>
      <c r="AD57" s="84">
        <v>521.4461</v>
      </c>
      <c r="AE57" s="84">
        <v>557.84490000000005</v>
      </c>
      <c r="AF57" s="84">
        <v>541.57060000000001</v>
      </c>
      <c r="AG57" s="84">
        <v>531.20920000000001</v>
      </c>
      <c r="AH57" s="84">
        <v>491.4751</v>
      </c>
      <c r="AI57" s="84">
        <v>592.99829999999997</v>
      </c>
      <c r="AJ57" s="84">
        <v>528.67160000000001</v>
      </c>
      <c r="AK57" s="84">
        <v>456.44470000000001</v>
      </c>
      <c r="AL57" s="84">
        <v>356.97390000000001</v>
      </c>
      <c r="AM57" s="84">
        <v>551.6934</v>
      </c>
      <c r="AN57" s="84">
        <v>364.48700000000002</v>
      </c>
      <c r="AO57" s="84">
        <v>525.90210000000002</v>
      </c>
      <c r="AP57" s="84">
        <v>366.53070000000002</v>
      </c>
      <c r="AQ57" s="84">
        <v>467.06900000000002</v>
      </c>
      <c r="AR57" s="84">
        <v>453.67669999999998</v>
      </c>
      <c r="AS57" s="84">
        <v>470.42570000000001</v>
      </c>
      <c r="AT57" s="84">
        <v>470.26490000000001</v>
      </c>
      <c r="AU57" s="84">
        <v>521.07280000000003</v>
      </c>
      <c r="AV57" s="84">
        <v>458.78859999999997</v>
      </c>
      <c r="AW57" s="84">
        <v>462.52030000000002</v>
      </c>
      <c r="AX57" s="84">
        <v>453.51319999999998</v>
      </c>
      <c r="AY57" s="84">
        <v>510.96769999999998</v>
      </c>
      <c r="BF57" s="92"/>
      <c r="BG57" s="92"/>
      <c r="BI57" s="24"/>
      <c r="BJ57" s="24"/>
      <c r="BL57" s="28"/>
      <c r="BM57" s="28"/>
    </row>
    <row r="58" spans="2:66" x14ac:dyDescent="0.3">
      <c r="B58" s="98"/>
      <c r="C58" s="1" t="s">
        <v>81</v>
      </c>
      <c r="D58" s="84">
        <v>1994.92</v>
      </c>
      <c r="E58" s="84">
        <v>1949.0740000000001</v>
      </c>
      <c r="F58" s="84">
        <v>1990.41</v>
      </c>
      <c r="G58" s="84">
        <v>2071.681</v>
      </c>
      <c r="H58" s="84">
        <v>1957.8030000000001</v>
      </c>
      <c r="I58" s="84">
        <v>1935.837</v>
      </c>
      <c r="J58" s="84">
        <v>2174.5659999999998</v>
      </c>
      <c r="K58" s="84">
        <v>2265.2289999999998</v>
      </c>
      <c r="L58" s="84">
        <v>2286.3440000000001</v>
      </c>
      <c r="M58" s="84">
        <v>2102.0729999999999</v>
      </c>
      <c r="N58" s="84">
        <v>2191.4079999999999</v>
      </c>
      <c r="O58" s="84">
        <v>2398.9459999999999</v>
      </c>
      <c r="P58" s="84">
        <v>2202.7950000000001</v>
      </c>
      <c r="Q58" s="84">
        <v>2166.1619999999998</v>
      </c>
      <c r="R58" s="84">
        <v>2149.9830000000002</v>
      </c>
      <c r="S58" s="84">
        <v>2158.6930000000002</v>
      </c>
      <c r="T58" s="84">
        <v>1962.231</v>
      </c>
      <c r="U58" s="84">
        <v>2010.4480000000001</v>
      </c>
      <c r="V58" s="84">
        <v>2000.4280000000001</v>
      </c>
      <c r="W58" s="84">
        <v>2084.8040000000001</v>
      </c>
      <c r="X58" s="84">
        <v>2200.0529999999999</v>
      </c>
      <c r="Y58" s="84">
        <v>2186.2660000000001</v>
      </c>
      <c r="Z58" s="84">
        <v>2142.817</v>
      </c>
      <c r="AA58" s="84">
        <v>2129.386</v>
      </c>
      <c r="AB58" s="84">
        <v>2107.2350000000001</v>
      </c>
      <c r="AC58" s="84">
        <v>2099.2919999999999</v>
      </c>
      <c r="AD58" s="84">
        <v>2135.922</v>
      </c>
      <c r="AE58" s="84">
        <v>2292.4879999999998</v>
      </c>
      <c r="AF58" s="84">
        <v>2259.1439999999998</v>
      </c>
      <c r="AG58" s="84">
        <v>2199.9879999999998</v>
      </c>
      <c r="AH58" s="84">
        <v>2271.431</v>
      </c>
      <c r="AI58" s="84">
        <v>2599.6860000000001</v>
      </c>
      <c r="AJ58" s="84">
        <v>2349.8220000000001</v>
      </c>
      <c r="AK58" s="84">
        <v>2587.23</v>
      </c>
      <c r="AL58" s="84">
        <v>2305.8620000000001</v>
      </c>
      <c r="AM58" s="84">
        <v>2398.8870000000002</v>
      </c>
      <c r="AN58" s="84">
        <v>2551.239</v>
      </c>
      <c r="AO58" s="84">
        <v>2655.1280000000002</v>
      </c>
      <c r="AP58" s="84">
        <v>2221.2939999999999</v>
      </c>
      <c r="AQ58" s="84">
        <v>2170.9369999999999</v>
      </c>
      <c r="AR58" s="84">
        <v>2176.4059999999999</v>
      </c>
      <c r="AS58" s="84">
        <v>2136.145</v>
      </c>
      <c r="AT58" s="84">
        <v>2328.3119999999999</v>
      </c>
      <c r="AU58" s="84">
        <v>2277.83</v>
      </c>
      <c r="AV58" s="84">
        <v>2333.8240000000001</v>
      </c>
      <c r="AW58" s="84">
        <v>2285.8910000000001</v>
      </c>
      <c r="AX58" s="84">
        <v>2309.8589999999999</v>
      </c>
      <c r="AY58" s="84">
        <v>2477.0749999999998</v>
      </c>
      <c r="BF58" s="92"/>
      <c r="BG58" s="92"/>
      <c r="BI58" s="24"/>
      <c r="BJ58" s="24"/>
      <c r="BL58" s="28"/>
      <c r="BM58" s="28"/>
    </row>
    <row r="59" spans="2:66" x14ac:dyDescent="0.3">
      <c r="B59" s="98"/>
      <c r="C59" s="1" t="s">
        <v>82</v>
      </c>
      <c r="D59" s="84">
        <v>8499.2510000000002</v>
      </c>
      <c r="E59" s="84">
        <v>7840.835</v>
      </c>
      <c r="F59" s="84">
        <v>8143.2190000000001</v>
      </c>
      <c r="G59" s="84">
        <v>7477.45</v>
      </c>
      <c r="H59" s="84">
        <v>7365.165</v>
      </c>
      <c r="I59" s="84">
        <v>6896.4870000000001</v>
      </c>
      <c r="J59" s="84">
        <v>7560.683</v>
      </c>
      <c r="K59" s="84">
        <v>8238.2459999999992</v>
      </c>
      <c r="L59" s="84">
        <v>7698.8019999999997</v>
      </c>
      <c r="M59" s="84">
        <v>7501.9979999999996</v>
      </c>
      <c r="N59" s="84">
        <v>8015.7910000000002</v>
      </c>
      <c r="O59" s="84">
        <v>8789.2870000000003</v>
      </c>
      <c r="P59" s="84">
        <v>7259.777</v>
      </c>
      <c r="Q59" s="84">
        <v>6997.7790000000005</v>
      </c>
      <c r="R59" s="84">
        <v>7253.9669999999996</v>
      </c>
      <c r="S59" s="84">
        <v>7162.4179999999997</v>
      </c>
      <c r="T59" s="84">
        <v>7035.09</v>
      </c>
      <c r="U59" s="84">
        <v>6803.0320000000002</v>
      </c>
      <c r="V59" s="84">
        <v>7019.7740000000003</v>
      </c>
      <c r="W59" s="84">
        <v>6527.9579999999996</v>
      </c>
      <c r="X59" s="84">
        <v>6849.3310000000001</v>
      </c>
      <c r="Y59" s="84">
        <v>7104.174</v>
      </c>
      <c r="Z59" s="84">
        <v>7131.7920000000004</v>
      </c>
      <c r="AA59" s="84">
        <v>7034.7830000000004</v>
      </c>
      <c r="AB59" s="84">
        <v>7396.8670000000002</v>
      </c>
      <c r="AC59" s="84">
        <v>7831.4780000000001</v>
      </c>
      <c r="AD59" s="84">
        <v>7566.1589999999997</v>
      </c>
      <c r="AE59" s="84">
        <v>7866.0649999999996</v>
      </c>
      <c r="AF59" s="84">
        <v>7675.4059999999999</v>
      </c>
      <c r="AG59" s="84">
        <v>8060.6189999999997</v>
      </c>
      <c r="AH59" s="84">
        <v>8107.1469999999999</v>
      </c>
      <c r="AI59" s="84">
        <v>9033.268</v>
      </c>
      <c r="AJ59" s="84">
        <v>8291.7459999999992</v>
      </c>
      <c r="AK59" s="84">
        <v>9820.8369999999995</v>
      </c>
      <c r="AL59" s="84">
        <v>10656.59</v>
      </c>
      <c r="AM59" s="84">
        <v>10279.08</v>
      </c>
      <c r="AN59" s="84">
        <v>11392.3</v>
      </c>
      <c r="AO59" s="84">
        <v>10305.700000000001</v>
      </c>
      <c r="AP59" s="84">
        <v>8584.9940000000006</v>
      </c>
      <c r="AQ59" s="84">
        <v>8124.393</v>
      </c>
      <c r="AR59" s="84">
        <v>8516.1380000000008</v>
      </c>
      <c r="AS59" s="84">
        <v>7984.4</v>
      </c>
      <c r="AT59" s="84">
        <v>9368.7950000000001</v>
      </c>
      <c r="AU59" s="84">
        <v>9250.5619999999999</v>
      </c>
      <c r="AV59" s="84">
        <v>9066.6980000000003</v>
      </c>
      <c r="AW59" s="84">
        <v>8995.2350000000006</v>
      </c>
      <c r="AX59" s="84">
        <v>9094.0589999999993</v>
      </c>
      <c r="AY59" s="84">
        <v>10111.42</v>
      </c>
      <c r="BF59" s="92"/>
      <c r="BG59" s="92"/>
      <c r="BI59" s="24"/>
      <c r="BJ59" s="24"/>
      <c r="BL59" s="28"/>
      <c r="BM59" s="28"/>
    </row>
    <row r="60" spans="2:66" x14ac:dyDescent="0.3">
      <c r="B60" s="98" t="s">
        <v>17</v>
      </c>
      <c r="C60" s="1" t="s">
        <v>80</v>
      </c>
      <c r="D60" s="84">
        <v>327.3125</v>
      </c>
      <c r="E60" s="84">
        <v>357.45839999999998</v>
      </c>
      <c r="F60" s="84">
        <v>370.27699999999999</v>
      </c>
      <c r="G60" s="84">
        <v>373.88900000000001</v>
      </c>
      <c r="H60" s="84">
        <v>387.87540000000001</v>
      </c>
      <c r="I60" s="84">
        <v>381.85950000000003</v>
      </c>
      <c r="J60" s="84">
        <v>388.09500000000003</v>
      </c>
      <c r="K60" s="84">
        <v>392.21469999999999</v>
      </c>
      <c r="L60" s="84">
        <v>402.31599999999997</v>
      </c>
      <c r="M60" s="84">
        <v>345.3492</v>
      </c>
      <c r="N60" s="84">
        <v>377.52480000000003</v>
      </c>
      <c r="O60" s="84">
        <v>378.90170000000001</v>
      </c>
      <c r="P60" s="84">
        <v>386.30149999999998</v>
      </c>
      <c r="Q60" s="84">
        <v>360.49680000000001</v>
      </c>
      <c r="R60" s="84">
        <v>349.31889999999999</v>
      </c>
      <c r="S60" s="84">
        <v>370.53339999999997</v>
      </c>
      <c r="T60" s="84">
        <v>352.74930000000001</v>
      </c>
      <c r="U60" s="84">
        <v>316.78120000000001</v>
      </c>
      <c r="V60" s="84">
        <v>327.80279999999999</v>
      </c>
      <c r="W60" s="84">
        <v>317.5412</v>
      </c>
      <c r="X60" s="84">
        <v>329.50790000000001</v>
      </c>
      <c r="Y60" s="84">
        <v>308.02420000000001</v>
      </c>
      <c r="Z60" s="84">
        <v>320.71940000000001</v>
      </c>
      <c r="AA60" s="84">
        <v>314.76850000000002</v>
      </c>
      <c r="AB60" s="84">
        <v>286.05259999999998</v>
      </c>
      <c r="AC60" s="84">
        <v>302.94540000000001</v>
      </c>
      <c r="AD60" s="84">
        <v>329.28640000000001</v>
      </c>
      <c r="AE60" s="84">
        <v>323.12670000000003</v>
      </c>
      <c r="AF60" s="84">
        <v>308.911</v>
      </c>
      <c r="AG60" s="84">
        <v>326.00959999999998</v>
      </c>
      <c r="AH60" s="84">
        <v>331.35840000000002</v>
      </c>
      <c r="AI60" s="84">
        <v>361.22660000000002</v>
      </c>
      <c r="AJ60" s="84">
        <v>325.68220000000002</v>
      </c>
      <c r="AK60" s="84">
        <v>195.65729999999999</v>
      </c>
      <c r="AL60" s="84">
        <v>208.2296</v>
      </c>
      <c r="AM60" s="84">
        <v>250.24170000000001</v>
      </c>
      <c r="AN60" s="84">
        <v>251.62360000000001</v>
      </c>
      <c r="AO60" s="84">
        <v>275.43880000000001</v>
      </c>
      <c r="AP60" s="84">
        <v>262.08499999999998</v>
      </c>
      <c r="AQ60" s="84">
        <v>280.77629999999999</v>
      </c>
      <c r="AR60" s="84">
        <v>280.68959999999998</v>
      </c>
      <c r="AS60" s="84">
        <v>289.51190000000003</v>
      </c>
      <c r="AT60" s="84">
        <v>322.28769999999997</v>
      </c>
      <c r="AU60" s="84">
        <v>336.15429999999998</v>
      </c>
      <c r="AV60" s="84">
        <v>322.72649999999999</v>
      </c>
      <c r="AW60" s="84">
        <v>343.90410000000003</v>
      </c>
      <c r="AX60" s="84">
        <v>349.99099999999999</v>
      </c>
      <c r="AY60" s="84">
        <v>334.40649999999999</v>
      </c>
      <c r="BH60" s="92"/>
      <c r="BI60" s="24"/>
      <c r="BJ60" s="24"/>
      <c r="BL60" s="28"/>
      <c r="BM60" s="28"/>
    </row>
    <row r="61" spans="2:66" x14ac:dyDescent="0.3">
      <c r="B61" s="98"/>
      <c r="C61" s="1" t="s">
        <v>81</v>
      </c>
      <c r="D61" s="84">
        <v>1624.636</v>
      </c>
      <c r="E61" s="84">
        <v>1645.8009999999999</v>
      </c>
      <c r="F61" s="84">
        <v>1695.655</v>
      </c>
      <c r="G61" s="84">
        <v>1693.7560000000001</v>
      </c>
      <c r="H61" s="84">
        <v>1685.809</v>
      </c>
      <c r="I61" s="84">
        <v>1698.62</v>
      </c>
      <c r="J61" s="84">
        <v>1765.1780000000001</v>
      </c>
      <c r="K61" s="84">
        <v>1766.5260000000001</v>
      </c>
      <c r="L61" s="84">
        <v>1779.779</v>
      </c>
      <c r="M61" s="84">
        <v>1681.9010000000001</v>
      </c>
      <c r="N61" s="84">
        <v>1745.857</v>
      </c>
      <c r="O61" s="84">
        <v>1743.1089999999999</v>
      </c>
      <c r="P61" s="84">
        <v>1757.7739999999999</v>
      </c>
      <c r="Q61" s="84">
        <v>1678.058</v>
      </c>
      <c r="R61" s="84">
        <v>1666.941</v>
      </c>
      <c r="S61" s="84">
        <v>1726.74</v>
      </c>
      <c r="T61" s="84">
        <v>1621.99</v>
      </c>
      <c r="U61" s="84">
        <v>1663.6790000000001</v>
      </c>
      <c r="V61" s="84">
        <v>1684.346</v>
      </c>
      <c r="W61" s="84">
        <v>1659.29</v>
      </c>
      <c r="X61" s="84">
        <v>1692.8320000000001</v>
      </c>
      <c r="Y61" s="84">
        <v>1678.6759999999999</v>
      </c>
      <c r="Z61" s="84">
        <v>1793.9280000000001</v>
      </c>
      <c r="AA61" s="84">
        <v>1751.2339999999999</v>
      </c>
      <c r="AB61" s="84">
        <v>1754.337</v>
      </c>
      <c r="AC61" s="84">
        <v>1727.0719999999999</v>
      </c>
      <c r="AD61" s="84">
        <v>1691.3040000000001</v>
      </c>
      <c r="AE61" s="84">
        <v>1761.5550000000001</v>
      </c>
      <c r="AF61" s="84">
        <v>1808.8820000000001</v>
      </c>
      <c r="AG61" s="84">
        <v>1776.309</v>
      </c>
      <c r="AH61" s="84">
        <v>1778.598</v>
      </c>
      <c r="AI61" s="84">
        <v>1858.5840000000001</v>
      </c>
      <c r="AJ61" s="84">
        <v>1733.8230000000001</v>
      </c>
      <c r="AK61" s="84">
        <v>1555.171</v>
      </c>
      <c r="AL61" s="84">
        <v>1591.1320000000001</v>
      </c>
      <c r="AM61" s="84">
        <v>1670.0250000000001</v>
      </c>
      <c r="AN61" s="84">
        <v>1717.683</v>
      </c>
      <c r="AO61" s="84">
        <v>1752.7639999999999</v>
      </c>
      <c r="AP61" s="84">
        <v>1735.165</v>
      </c>
      <c r="AQ61" s="84">
        <v>1694.2909999999999</v>
      </c>
      <c r="AR61" s="84">
        <v>1699.6990000000001</v>
      </c>
      <c r="AS61" s="84">
        <v>1669.3040000000001</v>
      </c>
      <c r="AT61" s="84">
        <v>1794.0409999999999</v>
      </c>
      <c r="AU61" s="84">
        <v>1927.6780000000001</v>
      </c>
      <c r="AV61" s="84">
        <v>1843.65</v>
      </c>
      <c r="AW61" s="84">
        <v>1858.0989999999999</v>
      </c>
      <c r="AX61" s="84">
        <v>1897.181</v>
      </c>
      <c r="AY61" s="84">
        <v>1879.579</v>
      </c>
      <c r="BH61" s="92"/>
      <c r="BI61" s="24"/>
      <c r="BJ61" s="24"/>
      <c r="BL61" s="28"/>
      <c r="BM61" s="28"/>
    </row>
    <row r="62" spans="2:66" x14ac:dyDescent="0.3">
      <c r="B62" s="98"/>
      <c r="C62" s="1" t="s">
        <v>82</v>
      </c>
      <c r="D62" s="84">
        <v>7698.19</v>
      </c>
      <c r="E62" s="84">
        <v>7546.5420000000004</v>
      </c>
      <c r="F62" s="84">
        <v>7818.8530000000001</v>
      </c>
      <c r="G62" s="84">
        <v>7895.6149999999998</v>
      </c>
      <c r="H62" s="84">
        <v>7935.049</v>
      </c>
      <c r="I62" s="84">
        <v>7700.0129999999999</v>
      </c>
      <c r="J62" s="84">
        <v>8661.4639999999999</v>
      </c>
      <c r="K62" s="84">
        <v>8443.9869999999992</v>
      </c>
      <c r="L62" s="84">
        <v>8518.6919999999991</v>
      </c>
      <c r="M62" s="84">
        <v>7817.5050000000001</v>
      </c>
      <c r="N62" s="84">
        <v>7415.9520000000002</v>
      </c>
      <c r="O62" s="84">
        <v>7650.665</v>
      </c>
      <c r="P62" s="84">
        <v>7297.4189999999999</v>
      </c>
      <c r="Q62" s="84">
        <v>6551.9129999999996</v>
      </c>
      <c r="R62" s="84">
        <v>6779.7280000000001</v>
      </c>
      <c r="S62" s="84">
        <v>7117.7960000000003</v>
      </c>
      <c r="T62" s="84">
        <v>7247.8090000000002</v>
      </c>
      <c r="U62" s="84">
        <v>7399.3890000000001</v>
      </c>
      <c r="V62" s="84">
        <v>7331.8779999999997</v>
      </c>
      <c r="W62" s="84">
        <v>7556.835</v>
      </c>
      <c r="X62" s="84">
        <v>7557.4679999999998</v>
      </c>
      <c r="Y62" s="84">
        <v>7483.7969999999996</v>
      </c>
      <c r="Z62" s="84">
        <v>8246.4619999999995</v>
      </c>
      <c r="AA62" s="84">
        <v>7963.2089999999998</v>
      </c>
      <c r="AB62" s="84">
        <v>7731.5230000000001</v>
      </c>
      <c r="AC62" s="84">
        <v>8193.1389999999992</v>
      </c>
      <c r="AD62" s="84">
        <v>7958.6540000000005</v>
      </c>
      <c r="AE62" s="84">
        <v>8199.009</v>
      </c>
      <c r="AF62" s="84">
        <v>8352.3189999999995</v>
      </c>
      <c r="AG62" s="84">
        <v>8379.518</v>
      </c>
      <c r="AH62" s="84">
        <v>8322.3889999999992</v>
      </c>
      <c r="AI62" s="84">
        <v>8634.2260000000006</v>
      </c>
      <c r="AJ62" s="84">
        <v>8073.1959999999999</v>
      </c>
      <c r="AK62" s="84">
        <v>7227.7420000000002</v>
      </c>
      <c r="AL62" s="84">
        <v>8095.9740000000002</v>
      </c>
      <c r="AM62" s="84">
        <v>7482.692</v>
      </c>
      <c r="AN62" s="84">
        <v>7420.2179999999998</v>
      </c>
      <c r="AO62" s="84">
        <v>7810.8069999999998</v>
      </c>
      <c r="AP62" s="84">
        <v>7953.375</v>
      </c>
      <c r="AQ62" s="84">
        <v>7281.6989999999996</v>
      </c>
      <c r="AR62" s="84">
        <v>6858.8869999999997</v>
      </c>
      <c r="AS62" s="84">
        <v>6768.8950000000004</v>
      </c>
      <c r="AT62" s="84">
        <v>7338.0919999999996</v>
      </c>
      <c r="AU62" s="84">
        <v>8436.8770000000004</v>
      </c>
      <c r="AV62" s="84">
        <v>7877.7479999999996</v>
      </c>
      <c r="AW62" s="84">
        <v>8132.62</v>
      </c>
      <c r="AX62" s="84">
        <v>8262.3179999999993</v>
      </c>
      <c r="AY62" s="84">
        <v>8478.9040000000005</v>
      </c>
      <c r="BH62" s="92"/>
      <c r="BI62" s="24"/>
      <c r="BJ62" s="24"/>
      <c r="BL62" s="28"/>
      <c r="BM62" s="28"/>
    </row>
    <row r="63" spans="2:66" x14ac:dyDescent="0.3">
      <c r="B63" s="98" t="s">
        <v>20</v>
      </c>
      <c r="C63" s="1" t="s">
        <v>80</v>
      </c>
      <c r="D63" s="84">
        <v>424.29129999999998</v>
      </c>
      <c r="E63" s="84">
        <v>420.9461</v>
      </c>
      <c r="F63" s="84">
        <v>407.02010000000001</v>
      </c>
      <c r="G63" s="84">
        <v>409.71859999999998</v>
      </c>
      <c r="H63" s="84">
        <v>400.33519999999999</v>
      </c>
      <c r="I63" s="84">
        <v>420.83049999999997</v>
      </c>
      <c r="J63" s="84">
        <v>453.0258</v>
      </c>
      <c r="K63" s="84">
        <v>469.76549999999997</v>
      </c>
      <c r="L63" s="84">
        <v>442.94119999999998</v>
      </c>
      <c r="M63" s="84">
        <v>406.29950000000002</v>
      </c>
      <c r="N63" s="84">
        <v>438.45839999999998</v>
      </c>
      <c r="O63" s="84">
        <v>429.16309999999999</v>
      </c>
      <c r="P63" s="84">
        <v>423.83819999999997</v>
      </c>
      <c r="Q63" s="84">
        <v>393.9862</v>
      </c>
      <c r="R63" s="84">
        <v>377.16879999999998</v>
      </c>
      <c r="S63" s="84">
        <v>351.3107</v>
      </c>
      <c r="T63" s="84">
        <v>377.09769999999997</v>
      </c>
      <c r="U63" s="84">
        <v>359.47500000000002</v>
      </c>
      <c r="V63" s="84">
        <v>326.55439999999999</v>
      </c>
      <c r="W63" s="84">
        <v>349.27710000000002</v>
      </c>
      <c r="X63" s="84">
        <v>341.1884</v>
      </c>
      <c r="Y63" s="84">
        <v>348.74860000000001</v>
      </c>
      <c r="Z63" s="84">
        <v>332.16329999999999</v>
      </c>
      <c r="AA63" s="84">
        <v>331.38639999999998</v>
      </c>
      <c r="AB63" s="84">
        <v>355.7559</v>
      </c>
      <c r="AC63" s="84">
        <v>343.08909999999997</v>
      </c>
      <c r="AD63" s="84">
        <v>379.30029999999999</v>
      </c>
      <c r="AE63" s="84">
        <v>390.85109999999997</v>
      </c>
      <c r="AF63" s="84">
        <v>323.63279999999997</v>
      </c>
      <c r="AG63" s="84">
        <v>345.8938</v>
      </c>
      <c r="AH63" s="84">
        <v>338.82409999999999</v>
      </c>
      <c r="AI63" s="84">
        <v>360.0926</v>
      </c>
      <c r="AJ63" s="84">
        <v>353.29109999999997</v>
      </c>
      <c r="AK63" s="84">
        <v>321.15129999999999</v>
      </c>
      <c r="AL63" s="84">
        <v>289.17970000000003</v>
      </c>
      <c r="AM63" s="84">
        <v>326.25110000000001</v>
      </c>
      <c r="AN63" s="84">
        <v>294.32830000000001</v>
      </c>
      <c r="AO63" s="84">
        <v>316.91320000000002</v>
      </c>
      <c r="AP63" s="84">
        <v>336.28870000000001</v>
      </c>
      <c r="AQ63" s="84">
        <v>350.49700000000001</v>
      </c>
      <c r="AR63" s="84">
        <v>312.76490000000001</v>
      </c>
      <c r="AS63" s="84">
        <v>397.16329999999999</v>
      </c>
      <c r="AT63" s="84">
        <v>340.65019999999998</v>
      </c>
      <c r="AU63" s="84">
        <v>359.76549999999997</v>
      </c>
      <c r="AV63" s="84">
        <v>352.23110000000003</v>
      </c>
      <c r="AW63" s="84">
        <v>351.12200000000001</v>
      </c>
      <c r="AX63" s="84">
        <v>376.36970000000002</v>
      </c>
      <c r="AY63" s="84">
        <v>385.88819999999998</v>
      </c>
      <c r="BH63" s="1"/>
      <c r="BI63" s="24"/>
      <c r="BJ63" s="24"/>
      <c r="BL63" s="28"/>
      <c r="BM63" s="28"/>
    </row>
    <row r="64" spans="2:66" x14ac:dyDescent="0.3">
      <c r="B64" s="98"/>
      <c r="C64" s="1" t="s">
        <v>81</v>
      </c>
      <c r="D64" s="84">
        <v>1558.816</v>
      </c>
      <c r="E64" s="84">
        <v>1514.6389999999999</v>
      </c>
      <c r="F64" s="84">
        <v>1458.261</v>
      </c>
      <c r="G64" s="84">
        <v>1549.87</v>
      </c>
      <c r="H64" s="84">
        <v>1508.15</v>
      </c>
      <c r="I64" s="84">
        <v>1652.348</v>
      </c>
      <c r="J64" s="84">
        <v>1667.9680000000001</v>
      </c>
      <c r="K64" s="84">
        <v>1719.248</v>
      </c>
      <c r="L64" s="84">
        <v>1559.336</v>
      </c>
      <c r="M64" s="84">
        <v>1548.229</v>
      </c>
      <c r="N64" s="84">
        <v>1622.953</v>
      </c>
      <c r="O64" s="84">
        <v>1588.4949999999999</v>
      </c>
      <c r="P64" s="84">
        <v>1606.317</v>
      </c>
      <c r="Q64" s="84">
        <v>1500.807</v>
      </c>
      <c r="R64" s="84">
        <v>1532.672</v>
      </c>
      <c r="S64" s="84">
        <v>1468.241</v>
      </c>
      <c r="T64" s="84">
        <v>1470.741</v>
      </c>
      <c r="U64" s="84">
        <v>1411.7750000000001</v>
      </c>
      <c r="V64" s="84">
        <v>1417.7</v>
      </c>
      <c r="W64" s="84">
        <v>1427.02</v>
      </c>
      <c r="X64" s="84">
        <v>1473.442</v>
      </c>
      <c r="Y64" s="84">
        <v>1448.6379999999999</v>
      </c>
      <c r="Z64" s="84">
        <v>1473.258</v>
      </c>
      <c r="AA64" s="84">
        <v>1496.8440000000001</v>
      </c>
      <c r="AB64" s="84">
        <v>1524.133</v>
      </c>
      <c r="AC64" s="84">
        <v>1501.36</v>
      </c>
      <c r="AD64" s="84">
        <v>1591.001</v>
      </c>
      <c r="AE64" s="84">
        <v>1619.095</v>
      </c>
      <c r="AF64" s="84">
        <v>1578.579</v>
      </c>
      <c r="AG64" s="84">
        <v>1568.021</v>
      </c>
      <c r="AH64" s="84">
        <v>1554.021</v>
      </c>
      <c r="AI64" s="84">
        <v>1527.68</v>
      </c>
      <c r="AJ64" s="84">
        <v>1507.4570000000001</v>
      </c>
      <c r="AK64" s="84">
        <v>1465.664</v>
      </c>
      <c r="AL64" s="84">
        <v>1484.424</v>
      </c>
      <c r="AM64" s="84">
        <v>1581.2090000000001</v>
      </c>
      <c r="AN64" s="84">
        <v>1262.0650000000001</v>
      </c>
      <c r="AO64" s="84">
        <v>1337.5840000000001</v>
      </c>
      <c r="AP64" s="84">
        <v>1333.239</v>
      </c>
      <c r="AQ64" s="84">
        <v>1376.527</v>
      </c>
      <c r="AR64" s="84">
        <v>1394.0550000000001</v>
      </c>
      <c r="AS64" s="84">
        <v>1533.2370000000001</v>
      </c>
      <c r="AT64" s="84">
        <v>1522.8430000000001</v>
      </c>
      <c r="AU64" s="84">
        <v>1615.2629999999999</v>
      </c>
      <c r="AV64" s="84">
        <v>1479.3530000000001</v>
      </c>
      <c r="AW64" s="84">
        <v>1554.4949999999999</v>
      </c>
      <c r="AX64" s="84">
        <v>1629.566</v>
      </c>
      <c r="AY64" s="84">
        <v>1670.3710000000001</v>
      </c>
      <c r="BH64" s="1"/>
      <c r="BI64" s="24"/>
      <c r="BJ64" s="24"/>
      <c r="BL64" s="28"/>
      <c r="BM64" s="28"/>
    </row>
    <row r="65" spans="1:70" x14ac:dyDescent="0.3">
      <c r="B65" s="98"/>
      <c r="C65" s="1" t="s">
        <v>82</v>
      </c>
      <c r="D65" s="84">
        <v>7454.6540000000005</v>
      </c>
      <c r="E65" s="84">
        <v>6676.4120000000003</v>
      </c>
      <c r="F65" s="84">
        <v>7027.43</v>
      </c>
      <c r="G65" s="84">
        <v>6052.4040000000005</v>
      </c>
      <c r="H65" s="84">
        <v>5664.9489999999996</v>
      </c>
      <c r="I65" s="84">
        <v>6541.3</v>
      </c>
      <c r="J65" s="84">
        <v>5842.8270000000002</v>
      </c>
      <c r="K65" s="84">
        <v>5755.0919999999996</v>
      </c>
      <c r="L65" s="84">
        <v>5736.558</v>
      </c>
      <c r="M65" s="84">
        <v>6132.5770000000002</v>
      </c>
      <c r="N65" s="84">
        <v>5266.7879999999996</v>
      </c>
      <c r="O65" s="84">
        <v>5733.6719999999996</v>
      </c>
      <c r="P65" s="84">
        <v>5920.6450000000004</v>
      </c>
      <c r="Q65" s="84">
        <v>5867.68</v>
      </c>
      <c r="R65" s="84">
        <v>5086.8310000000001</v>
      </c>
      <c r="S65" s="84">
        <v>5366.7960000000003</v>
      </c>
      <c r="T65" s="84">
        <v>5522.848</v>
      </c>
      <c r="U65" s="84">
        <v>5411.8860000000004</v>
      </c>
      <c r="V65" s="84">
        <v>5816.723</v>
      </c>
      <c r="W65" s="84">
        <v>5513.7349999999997</v>
      </c>
      <c r="X65" s="84">
        <v>6462.1719999999996</v>
      </c>
      <c r="Y65" s="84">
        <v>6176.7129999999997</v>
      </c>
      <c r="Z65" s="84">
        <v>7123.2030000000004</v>
      </c>
      <c r="AA65" s="84">
        <v>5676.8519999999999</v>
      </c>
      <c r="AB65" s="84">
        <v>5740.1779999999999</v>
      </c>
      <c r="AC65" s="84">
        <v>5964.6379999999999</v>
      </c>
      <c r="AD65" s="84">
        <v>8019.1469999999999</v>
      </c>
      <c r="AE65" s="84">
        <v>7129.058</v>
      </c>
      <c r="AF65" s="84">
        <v>6907.067</v>
      </c>
      <c r="AG65" s="84">
        <v>7652.607</v>
      </c>
      <c r="AH65" s="84">
        <v>7059.4790000000003</v>
      </c>
      <c r="AI65" s="84">
        <v>7846.5820000000003</v>
      </c>
      <c r="AJ65" s="84">
        <v>7817.6419999999998</v>
      </c>
      <c r="AK65" s="84">
        <v>7069.9070000000002</v>
      </c>
      <c r="AL65" s="84">
        <v>7659.3850000000002</v>
      </c>
      <c r="AM65" s="84">
        <v>6657.7539999999999</v>
      </c>
      <c r="AN65" s="84">
        <v>5266.9380000000001</v>
      </c>
      <c r="AO65" s="84">
        <v>5312.2489999999998</v>
      </c>
      <c r="AP65" s="84">
        <v>5602.7209999999995</v>
      </c>
      <c r="AQ65" s="84">
        <v>5256.3</v>
      </c>
      <c r="AR65" s="84">
        <v>4954.2460000000001</v>
      </c>
      <c r="AS65" s="84">
        <v>5406.4480000000003</v>
      </c>
      <c r="AT65" s="84">
        <v>6135.8549999999996</v>
      </c>
      <c r="AU65" s="84">
        <v>6290.0110000000004</v>
      </c>
      <c r="AV65" s="84">
        <v>5936.43</v>
      </c>
      <c r="AW65" s="84">
        <v>6838.326</v>
      </c>
      <c r="AX65" s="84">
        <v>7079.2169999999996</v>
      </c>
      <c r="AY65" s="84">
        <v>7507.1480000000001</v>
      </c>
      <c r="BF65" s="35"/>
      <c r="BG65" s="35"/>
      <c r="BH65" s="1"/>
      <c r="BI65" s="24"/>
      <c r="BJ65" s="24"/>
      <c r="BL65" s="28"/>
      <c r="BM65" s="28"/>
    </row>
    <row r="66" spans="1:70" ht="18" customHeight="1" x14ac:dyDescent="0.3">
      <c r="B66" s="98" t="s">
        <v>18</v>
      </c>
      <c r="C66" s="1" t="s">
        <v>80</v>
      </c>
      <c r="D66" s="84">
        <v>423.95830000000001</v>
      </c>
      <c r="E66" s="84">
        <v>445.14850000000001</v>
      </c>
      <c r="F66" s="84">
        <v>472.12079999999997</v>
      </c>
      <c r="G66" s="84">
        <v>457.57060000000001</v>
      </c>
      <c r="H66" s="84">
        <v>494.6481</v>
      </c>
      <c r="I66" s="84">
        <v>480.79020000000003</v>
      </c>
      <c r="J66" s="84">
        <v>460.97269999999997</v>
      </c>
      <c r="K66" s="84">
        <v>462.23869999999999</v>
      </c>
      <c r="L66" s="84">
        <v>457.55059999999997</v>
      </c>
      <c r="M66" s="84">
        <v>470.4255</v>
      </c>
      <c r="N66" s="84">
        <v>483.23970000000003</v>
      </c>
      <c r="O66" s="84">
        <v>486.64530000000002</v>
      </c>
      <c r="P66" s="84">
        <v>423.99630000000002</v>
      </c>
      <c r="Q66" s="84">
        <v>412.5711</v>
      </c>
      <c r="R66" s="84">
        <v>390.86329999999998</v>
      </c>
      <c r="S66" s="84">
        <v>379.21280000000002</v>
      </c>
      <c r="T66" s="84">
        <v>375.91570000000002</v>
      </c>
      <c r="U66" s="84">
        <v>367.62</v>
      </c>
      <c r="V66" s="84">
        <v>373.30779999999999</v>
      </c>
      <c r="W66" s="84">
        <v>386.5926</v>
      </c>
      <c r="X66" s="84">
        <v>379.40289999999999</v>
      </c>
      <c r="Y66" s="84">
        <v>417.39429999999999</v>
      </c>
      <c r="Z66" s="84">
        <v>421.04140000000001</v>
      </c>
      <c r="AA66" s="84">
        <v>412.65159999999997</v>
      </c>
      <c r="AB66" s="84">
        <v>424.60820000000001</v>
      </c>
      <c r="AC66" s="84">
        <v>421.5052</v>
      </c>
      <c r="AD66" s="84">
        <v>420.62200000000001</v>
      </c>
      <c r="AE66" s="84">
        <v>428.59550000000002</v>
      </c>
      <c r="AF66" s="84">
        <v>387.01740000000001</v>
      </c>
      <c r="AG66" s="84">
        <v>374.72320000000002</v>
      </c>
      <c r="AH66" s="84">
        <v>380.15109999999999</v>
      </c>
      <c r="AI66" s="84">
        <v>405.63029999999998</v>
      </c>
      <c r="AJ66" s="84">
        <v>375.28719999999998</v>
      </c>
      <c r="AK66" s="84">
        <v>272.2955</v>
      </c>
      <c r="AL66" s="84">
        <v>269.76</v>
      </c>
      <c r="AM66" s="84">
        <v>256.2851</v>
      </c>
      <c r="AN66" s="84">
        <v>258.83519999999999</v>
      </c>
      <c r="AO66" s="84">
        <v>292.57</v>
      </c>
      <c r="AP66" s="84">
        <v>336.31540000000001</v>
      </c>
      <c r="AQ66" s="84">
        <v>347.36380000000003</v>
      </c>
      <c r="AR66" s="84">
        <v>343.70080000000002</v>
      </c>
      <c r="AS66" s="84">
        <v>366.81700000000001</v>
      </c>
      <c r="AT66" s="84">
        <v>421.52890000000002</v>
      </c>
      <c r="AU66" s="84">
        <v>395.30500000000001</v>
      </c>
      <c r="AV66" s="84">
        <v>398.05840000000001</v>
      </c>
      <c r="AW66" s="84">
        <v>413.43400000000003</v>
      </c>
      <c r="AX66" s="84">
        <v>388.27510000000001</v>
      </c>
      <c r="AY66" s="84">
        <v>415.43560000000002</v>
      </c>
      <c r="BC66" s="2" t="s">
        <v>53</v>
      </c>
      <c r="BD66" s="2" t="s">
        <v>54</v>
      </c>
      <c r="BE66" s="2" t="s">
        <v>90</v>
      </c>
      <c r="BF66" s="2" t="s">
        <v>91</v>
      </c>
      <c r="BG66" s="2" t="s">
        <v>93</v>
      </c>
      <c r="BH66" s="2" t="s">
        <v>96</v>
      </c>
      <c r="BI66" s="2" t="s">
        <v>97</v>
      </c>
      <c r="BJ66" s="2" t="s">
        <v>99</v>
      </c>
      <c r="BK66" s="2" t="s">
        <v>100</v>
      </c>
      <c r="BL66" s="2" t="s">
        <v>101</v>
      </c>
      <c r="BM66" s="2" t="s">
        <v>105</v>
      </c>
      <c r="BN66" s="2" t="s">
        <v>112</v>
      </c>
      <c r="BO66" s="2" t="s">
        <v>114</v>
      </c>
      <c r="BP66" s="2" t="s">
        <v>113</v>
      </c>
      <c r="BQ66" s="2" t="s">
        <v>115</v>
      </c>
      <c r="BR66" s="2" t="s">
        <v>116</v>
      </c>
    </row>
    <row r="67" spans="1:70" x14ac:dyDescent="0.3">
      <c r="B67" s="98"/>
      <c r="C67" s="1" t="s">
        <v>81</v>
      </c>
      <c r="D67" s="84">
        <v>1599.3510000000001</v>
      </c>
      <c r="E67" s="84">
        <v>1580.232</v>
      </c>
      <c r="F67" s="84">
        <v>1655.3489999999999</v>
      </c>
      <c r="G67" s="84">
        <v>1662.5250000000001</v>
      </c>
      <c r="H67" s="84">
        <v>1639.88</v>
      </c>
      <c r="I67" s="84">
        <v>1663.2529999999999</v>
      </c>
      <c r="J67" s="84">
        <v>1712.412</v>
      </c>
      <c r="K67" s="84">
        <v>1747.2280000000001</v>
      </c>
      <c r="L67" s="84">
        <v>1700.4949999999999</v>
      </c>
      <c r="M67" s="84">
        <v>1669.7950000000001</v>
      </c>
      <c r="N67" s="84">
        <v>1688.57</v>
      </c>
      <c r="O67" s="84">
        <v>1722.498</v>
      </c>
      <c r="P67" s="84">
        <v>1643.0250000000001</v>
      </c>
      <c r="Q67" s="84">
        <v>1640.538</v>
      </c>
      <c r="R67" s="84">
        <v>1613.029</v>
      </c>
      <c r="S67" s="84">
        <v>1573.8530000000001</v>
      </c>
      <c r="T67" s="84">
        <v>1536.386</v>
      </c>
      <c r="U67" s="84">
        <v>1565.33</v>
      </c>
      <c r="V67" s="84">
        <v>1495.0260000000001</v>
      </c>
      <c r="W67" s="84">
        <v>1516.645</v>
      </c>
      <c r="X67" s="84">
        <v>1561.146</v>
      </c>
      <c r="Y67" s="84">
        <v>1577.9459999999999</v>
      </c>
      <c r="Z67" s="84">
        <v>1666.614</v>
      </c>
      <c r="AA67" s="84">
        <v>1667.4780000000001</v>
      </c>
      <c r="AB67" s="84">
        <v>1675.2170000000001</v>
      </c>
      <c r="AC67" s="84">
        <v>1667.26</v>
      </c>
      <c r="AD67" s="84">
        <v>1630.3820000000001</v>
      </c>
      <c r="AE67" s="84">
        <v>1679.1469999999999</v>
      </c>
      <c r="AF67" s="84">
        <v>1654.279</v>
      </c>
      <c r="AG67" s="84">
        <v>1616.9069999999999</v>
      </c>
      <c r="AH67" s="84">
        <v>1572.9449999999999</v>
      </c>
      <c r="AI67" s="84">
        <v>1630.7809999999999</v>
      </c>
      <c r="AJ67" s="84">
        <v>1559.357</v>
      </c>
      <c r="AK67" s="84">
        <v>1369.0409999999999</v>
      </c>
      <c r="AL67" s="84">
        <v>1367.9369999999999</v>
      </c>
      <c r="AM67" s="84">
        <v>1366.7460000000001</v>
      </c>
      <c r="AN67" s="84">
        <v>1393.1279999999999</v>
      </c>
      <c r="AO67" s="84">
        <v>1447.9780000000001</v>
      </c>
      <c r="AP67" s="84">
        <v>1461.3530000000001</v>
      </c>
      <c r="AQ67" s="84">
        <v>1461.5170000000001</v>
      </c>
      <c r="AR67" s="84">
        <v>1462.258</v>
      </c>
      <c r="AS67" s="84">
        <v>1510.34</v>
      </c>
      <c r="AT67" s="84">
        <v>1689.05</v>
      </c>
      <c r="AU67" s="84">
        <v>1739.318</v>
      </c>
      <c r="AV67" s="84">
        <v>1789.8330000000001</v>
      </c>
      <c r="AW67" s="84">
        <v>1899.0319999999999</v>
      </c>
      <c r="AX67" s="84">
        <v>1802.2470000000001</v>
      </c>
      <c r="AY67" s="84">
        <v>1799.5409999999999</v>
      </c>
      <c r="BB67" s="1" t="s">
        <v>80</v>
      </c>
      <c r="BC67">
        <f t="shared" ref="BC67:BF69" si="1">((AJ72-$AJ72)/$AJ72)*100</f>
        <v>0</v>
      </c>
      <c r="BD67">
        <f t="shared" si="1"/>
        <v>-31.8024461055724</v>
      </c>
      <c r="BE67">
        <f t="shared" si="1"/>
        <v>-34.441585388482721</v>
      </c>
      <c r="BF67">
        <f t="shared" si="1"/>
        <v>-27.118219581822284</v>
      </c>
      <c r="BG67">
        <f t="shared" ref="BG67:BL69" si="2">((AN72-$AJ72)/$AJ72)*100</f>
        <v>-26.034050888497713</v>
      </c>
      <c r="BH67">
        <f t="shared" si="2"/>
        <v>-20.743553558221851</v>
      </c>
      <c r="BI67">
        <f t="shared" si="2"/>
        <v>-15.624005090898891</v>
      </c>
      <c r="BJ67">
        <f t="shared" si="2"/>
        <v>-9.8626679178884</v>
      </c>
      <c r="BK67">
        <f t="shared" si="2"/>
        <v>-11.232269984605127</v>
      </c>
      <c r="BL67">
        <f t="shared" si="2"/>
        <v>-4.2719760360430907</v>
      </c>
      <c r="BM67">
        <f t="shared" ref="BM67:BR67" si="3">((AT72-$AJ72)/$AJ72)*100</f>
        <v>-0.45258758899871093</v>
      </c>
      <c r="BN67">
        <f t="shared" si="3"/>
        <v>0.72390487426245409</v>
      </c>
      <c r="BO67">
        <f t="shared" si="3"/>
        <v>-2.680880403720129</v>
      </c>
      <c r="BP67">
        <f t="shared" si="3"/>
        <v>-4.9416553997262591</v>
      </c>
      <c r="BQ67">
        <f t="shared" si="3"/>
        <v>-2.4453466429324213</v>
      </c>
      <c r="BR67">
        <f t="shared" si="3"/>
        <v>2.2791031426889652</v>
      </c>
    </row>
    <row r="68" spans="1:70" x14ac:dyDescent="0.3">
      <c r="B68" s="98"/>
      <c r="C68" s="1" t="s">
        <v>82</v>
      </c>
      <c r="D68" s="84">
        <v>7502.22</v>
      </c>
      <c r="E68" s="84">
        <v>6462.1850000000004</v>
      </c>
      <c r="F68" s="84">
        <v>6414.1310000000003</v>
      </c>
      <c r="G68" s="84">
        <v>6531.4480000000003</v>
      </c>
      <c r="H68" s="84">
        <v>6383.3680000000004</v>
      </c>
      <c r="I68" s="84">
        <v>6719.83</v>
      </c>
      <c r="J68" s="84">
        <v>6985.5259999999998</v>
      </c>
      <c r="K68" s="84">
        <v>6970.2939999999999</v>
      </c>
      <c r="L68" s="84">
        <v>6678.0550000000003</v>
      </c>
      <c r="M68" s="84">
        <v>6607.9369999999999</v>
      </c>
      <c r="N68" s="84">
        <v>6624.308</v>
      </c>
      <c r="O68" s="84">
        <v>6420.2759999999998</v>
      </c>
      <c r="P68" s="84">
        <v>5932.3239999999996</v>
      </c>
      <c r="Q68" s="84">
        <v>6002.2070000000003</v>
      </c>
      <c r="R68" s="84">
        <v>6169.0259999999998</v>
      </c>
      <c r="S68" s="84">
        <v>5613.8019999999997</v>
      </c>
      <c r="T68" s="84">
        <v>5759.4080000000004</v>
      </c>
      <c r="U68" s="84">
        <v>6106.5029999999997</v>
      </c>
      <c r="V68" s="84">
        <v>6105.7510000000002</v>
      </c>
      <c r="W68" s="84">
        <v>5988.1279999999997</v>
      </c>
      <c r="X68" s="84">
        <v>6036.6589999999997</v>
      </c>
      <c r="Y68" s="84">
        <v>6554.2960000000003</v>
      </c>
      <c r="Z68" s="84">
        <v>6369.2889999999998</v>
      </c>
      <c r="AA68" s="84">
        <v>6721.8130000000001</v>
      </c>
      <c r="AB68" s="84">
        <v>6291.4110000000001</v>
      </c>
      <c r="AC68" s="84">
        <v>6908.8850000000002</v>
      </c>
      <c r="AD68" s="84">
        <v>6573.4629999999997</v>
      </c>
      <c r="AE68" s="84">
        <v>6558.1109999999999</v>
      </c>
      <c r="AF68" s="84">
        <v>6925.7439999999997</v>
      </c>
      <c r="AG68" s="84">
        <v>5871.0169999999998</v>
      </c>
      <c r="AH68" s="84">
        <v>6326.0540000000001</v>
      </c>
      <c r="AI68" s="84">
        <v>6238.8490000000002</v>
      </c>
      <c r="AJ68" s="84">
        <v>5981.5739999999996</v>
      </c>
      <c r="AK68" s="84">
        <v>5864.1769999999997</v>
      </c>
      <c r="AL68" s="84">
        <v>5836.3180000000002</v>
      </c>
      <c r="AM68" s="84">
        <v>5652.7479999999996</v>
      </c>
      <c r="AN68" s="84">
        <v>6189.1040000000003</v>
      </c>
      <c r="AO68" s="84">
        <v>6179.1660000000002</v>
      </c>
      <c r="AP68" s="84">
        <v>6195.3280000000004</v>
      </c>
      <c r="AQ68" s="84">
        <v>6145.2190000000001</v>
      </c>
      <c r="AR68" s="84">
        <v>6303.732</v>
      </c>
      <c r="AS68" s="84">
        <v>6456.2079999999996</v>
      </c>
      <c r="AT68" s="84">
        <v>7333.4470000000001</v>
      </c>
      <c r="AU68" s="84">
        <v>8191.4440000000004</v>
      </c>
      <c r="AV68" s="84">
        <v>8561.3880000000008</v>
      </c>
      <c r="AW68" s="84">
        <v>8395.1820000000007</v>
      </c>
      <c r="AX68" s="84">
        <v>8082.4440000000004</v>
      </c>
      <c r="AY68" s="84">
        <v>7317.4989999999998</v>
      </c>
      <c r="BB68" s="1" t="s">
        <v>81</v>
      </c>
      <c r="BC68">
        <f t="shared" si="1"/>
        <v>0</v>
      </c>
      <c r="BD68">
        <f t="shared" si="1"/>
        <v>-7.2294662700314181</v>
      </c>
      <c r="BE68">
        <f t="shared" si="1"/>
        <v>-9.1340847498179443</v>
      </c>
      <c r="BF68">
        <f t="shared" si="1"/>
        <v>-7.256521435840467</v>
      </c>
      <c r="BG68">
        <f t="shared" si="2"/>
        <v>-7.4414744609013717</v>
      </c>
      <c r="BH68">
        <f t="shared" si="2"/>
        <v>-5.269694367896804</v>
      </c>
      <c r="BI68">
        <f t="shared" si="2"/>
        <v>-5.8992648166148731</v>
      </c>
      <c r="BJ68">
        <f t="shared" si="2"/>
        <v>-6.88798444230176</v>
      </c>
      <c r="BK68">
        <f t="shared" si="2"/>
        <v>-5.933556424363216</v>
      </c>
      <c r="BL68">
        <f t="shared" si="2"/>
        <v>-3.2698938589989019</v>
      </c>
      <c r="BM68">
        <f>((AT73-$AJ73)/$AJ73)*100</f>
        <v>0.70728070810213761</v>
      </c>
      <c r="BN68">
        <f t="shared" ref="BN68:BR69" si="4">((AU73-$AJ73)/$AJ73)*100</f>
        <v>3.6853699353870466</v>
      </c>
      <c r="BO68">
        <f t="shared" si="4"/>
        <v>2.68256858484532</v>
      </c>
      <c r="BP68">
        <f t="shared" si="4"/>
        <v>3.7445001411432073</v>
      </c>
      <c r="BQ68">
        <f t="shared" si="4"/>
        <v>6.8081880014577214</v>
      </c>
      <c r="BR68">
        <f t="shared" si="4"/>
        <v>8.8529717980863225</v>
      </c>
    </row>
    <row r="69" spans="1:70" x14ac:dyDescent="0.3">
      <c r="B69" s="98" t="s">
        <v>19</v>
      </c>
      <c r="C69" s="1" t="s">
        <v>80</v>
      </c>
      <c r="D69" s="84">
        <v>424.04419999999999</v>
      </c>
      <c r="E69" s="84">
        <v>406.46230000000003</v>
      </c>
      <c r="F69" s="84">
        <v>416.18279999999999</v>
      </c>
      <c r="G69" s="84">
        <v>427.57389999999998</v>
      </c>
      <c r="H69" s="84">
        <v>456.29590000000002</v>
      </c>
      <c r="I69" s="84">
        <v>447.07580000000002</v>
      </c>
      <c r="J69" s="84">
        <v>464.85939999999999</v>
      </c>
      <c r="K69" s="84">
        <v>464.10719999999998</v>
      </c>
      <c r="L69" s="84">
        <v>432.39479999999998</v>
      </c>
      <c r="M69" s="84">
        <v>427.21370000000002</v>
      </c>
      <c r="N69" s="84">
        <v>424.70429999999999</v>
      </c>
      <c r="O69" s="84">
        <v>416.08920000000001</v>
      </c>
      <c r="P69" s="84">
        <v>415.19349999999997</v>
      </c>
      <c r="Q69" s="84">
        <v>415.97800000000001</v>
      </c>
      <c r="R69" s="84">
        <v>397.0249</v>
      </c>
      <c r="S69" s="84">
        <v>411.15140000000002</v>
      </c>
      <c r="T69" s="84">
        <v>415.06700000000001</v>
      </c>
      <c r="U69" s="84">
        <v>395.02</v>
      </c>
      <c r="V69" s="84">
        <v>395.71260000000001</v>
      </c>
      <c r="W69" s="84">
        <v>397.06369999999998</v>
      </c>
      <c r="X69" s="84">
        <v>396.35230000000001</v>
      </c>
      <c r="Y69" s="84">
        <v>377.35180000000003</v>
      </c>
      <c r="Z69" s="84">
        <v>356.91500000000002</v>
      </c>
      <c r="AA69" s="84">
        <v>349.4556</v>
      </c>
      <c r="AB69" s="84">
        <v>359.60079999999999</v>
      </c>
      <c r="AC69" s="84">
        <v>375.43079999999998</v>
      </c>
      <c r="AD69" s="84">
        <v>382.38479999999998</v>
      </c>
      <c r="AE69" s="84">
        <v>397.7441</v>
      </c>
      <c r="AF69" s="84">
        <v>394.1739</v>
      </c>
      <c r="AG69" s="84">
        <v>394.10570000000001</v>
      </c>
      <c r="AH69" s="84">
        <v>414.24279999999999</v>
      </c>
      <c r="AI69" s="84">
        <v>422.91820000000001</v>
      </c>
      <c r="AJ69" s="84">
        <v>387.46069999999997</v>
      </c>
      <c r="AK69" s="84">
        <v>308.9753</v>
      </c>
      <c r="AL69" s="84">
        <v>292.77659999999997</v>
      </c>
      <c r="AM69" s="84">
        <v>339.5727</v>
      </c>
      <c r="AN69" s="84">
        <v>343.46570000000003</v>
      </c>
      <c r="AO69" s="84">
        <v>340.11849999999998</v>
      </c>
      <c r="AP69" s="84">
        <v>357.80380000000002</v>
      </c>
      <c r="AQ69" s="84">
        <v>368.89409999999998</v>
      </c>
      <c r="AR69" s="84">
        <v>397.25060000000002</v>
      </c>
      <c r="AS69" s="84">
        <v>425.84530000000001</v>
      </c>
      <c r="AT69" s="84">
        <v>437.66919999999999</v>
      </c>
      <c r="AU69" s="84">
        <v>430.1207</v>
      </c>
      <c r="AV69" s="84">
        <v>411.22879999999998</v>
      </c>
      <c r="AW69" s="84">
        <v>424.64890000000003</v>
      </c>
      <c r="AX69" s="84">
        <v>403.93920000000003</v>
      </c>
      <c r="AY69" s="84">
        <v>398.78289999999998</v>
      </c>
      <c r="BB69" s="1" t="s">
        <v>82</v>
      </c>
      <c r="BC69">
        <f t="shared" si="1"/>
        <v>0</v>
      </c>
      <c r="BD69">
        <f t="shared" si="1"/>
        <v>-4.2192797806737898</v>
      </c>
      <c r="BE69">
        <f t="shared" si="1"/>
        <v>-2.5186927920632143</v>
      </c>
      <c r="BF69">
        <f t="shared" si="1"/>
        <v>-6.3174864596316063</v>
      </c>
      <c r="BG69">
        <f t="shared" si="2"/>
        <v>-6.2035611791081058</v>
      </c>
      <c r="BH69">
        <f t="shared" si="2"/>
        <v>-7.956737350357149</v>
      </c>
      <c r="BI69">
        <f t="shared" si="2"/>
        <v>-10.723179636511228</v>
      </c>
      <c r="BJ69">
        <f t="shared" si="2"/>
        <v>-13.318608362194565</v>
      </c>
      <c r="BK69">
        <f t="shared" si="2"/>
        <v>-15.236348590059478</v>
      </c>
      <c r="BL69">
        <f t="shared" si="2"/>
        <v>-9.8020373252770785</v>
      </c>
      <c r="BM69">
        <f>((AT74-$AJ74)/$AJ74)*100</f>
        <v>-5.7395917691407909</v>
      </c>
      <c r="BN69">
        <f t="shared" si="4"/>
        <v>-1.912523189496244</v>
      </c>
      <c r="BO69">
        <f t="shared" si="4"/>
        <v>-0.96286665249928605</v>
      </c>
      <c r="BP69">
        <f t="shared" si="4"/>
        <v>-0.91206035682627873</v>
      </c>
      <c r="BQ69">
        <f t="shared" si="4"/>
        <v>2.4605276005261025</v>
      </c>
      <c r="BR69">
        <f t="shared" si="4"/>
        <v>5.5515390741814983</v>
      </c>
    </row>
    <row r="70" spans="1:70" x14ac:dyDescent="0.3">
      <c r="B70" s="98"/>
      <c r="C70" s="1" t="s">
        <v>81</v>
      </c>
      <c r="D70" s="84">
        <v>2511</v>
      </c>
      <c r="E70" s="84">
        <v>2445.7440000000001</v>
      </c>
      <c r="F70" s="84">
        <v>2447.9949999999999</v>
      </c>
      <c r="G70" s="84">
        <v>2501.5590000000002</v>
      </c>
      <c r="H70" s="84">
        <v>2553.4560000000001</v>
      </c>
      <c r="I70" s="84">
        <v>2676.4749999999999</v>
      </c>
      <c r="J70" s="84">
        <v>2546.473</v>
      </c>
      <c r="K70" s="84">
        <v>2675.1930000000002</v>
      </c>
      <c r="L70" s="84">
        <v>2403.835</v>
      </c>
      <c r="M70" s="84">
        <v>2379.7359999999999</v>
      </c>
      <c r="N70" s="84">
        <v>2406.67</v>
      </c>
      <c r="O70" s="84">
        <v>2382.739</v>
      </c>
      <c r="P70" s="84">
        <v>2367.67</v>
      </c>
      <c r="Q70" s="84">
        <v>2384.232</v>
      </c>
      <c r="R70" s="84">
        <v>2357.4409999999998</v>
      </c>
      <c r="S70" s="84">
        <v>2336.3490000000002</v>
      </c>
      <c r="T70" s="84">
        <v>2285.1030000000001</v>
      </c>
      <c r="U70" s="84">
        <v>2283.9639999999999</v>
      </c>
      <c r="V70" s="84">
        <v>2324.6370000000002</v>
      </c>
      <c r="W70" s="84">
        <v>2300.201</v>
      </c>
      <c r="X70" s="84">
        <v>2207.8820000000001</v>
      </c>
      <c r="Y70" s="84">
        <v>2265.3910000000001</v>
      </c>
      <c r="Z70" s="84">
        <v>2302.33</v>
      </c>
      <c r="AA70" s="84">
        <v>2318.154</v>
      </c>
      <c r="AB70" s="84">
        <v>2361.777</v>
      </c>
      <c r="AC70" s="84">
        <v>2342.0830000000001</v>
      </c>
      <c r="AD70" s="84">
        <v>2326.56</v>
      </c>
      <c r="AE70" s="84">
        <v>2420.5590000000002</v>
      </c>
      <c r="AF70" s="84">
        <v>2423.645</v>
      </c>
      <c r="AG70" s="84">
        <v>2400.3139999999999</v>
      </c>
      <c r="AH70" s="84">
        <v>2352.9169999999999</v>
      </c>
      <c r="AI70" s="84">
        <v>2446.8240000000001</v>
      </c>
      <c r="AJ70" s="84">
        <v>2248.5239999999999</v>
      </c>
      <c r="AK70" s="84">
        <v>2166.9290000000001</v>
      </c>
      <c r="AL70" s="84">
        <v>2231.0540000000001</v>
      </c>
      <c r="AM70" s="84">
        <v>2350.0390000000002</v>
      </c>
      <c r="AN70" s="84">
        <v>2285.8249999999998</v>
      </c>
      <c r="AO70" s="84">
        <v>2186.7869999999998</v>
      </c>
      <c r="AP70" s="84">
        <v>2128.8609999999999</v>
      </c>
      <c r="AQ70" s="84">
        <v>2218.8420000000001</v>
      </c>
      <c r="AR70" s="84">
        <v>2251.444</v>
      </c>
      <c r="AS70" s="84">
        <v>2327.1239999999998</v>
      </c>
      <c r="AT70" s="84">
        <v>2551.3009999999999</v>
      </c>
      <c r="AU70" s="84">
        <v>2455.2020000000002</v>
      </c>
      <c r="AV70" s="84">
        <v>2398.6509999999998</v>
      </c>
      <c r="AW70" s="84">
        <v>2494.317</v>
      </c>
      <c r="AX70" s="84">
        <v>2384.5439999999999</v>
      </c>
      <c r="AY70" s="84">
        <v>2490.6889999999999</v>
      </c>
      <c r="BF70" s="35"/>
      <c r="BG70" s="35"/>
      <c r="BH70" s="1"/>
      <c r="BI70" s="24"/>
      <c r="BJ70" s="24"/>
      <c r="BL70" s="28"/>
      <c r="BM70" s="28"/>
    </row>
    <row r="71" spans="1:70" x14ac:dyDescent="0.3">
      <c r="B71" s="98"/>
      <c r="C71" s="1" t="s">
        <v>82</v>
      </c>
      <c r="D71" s="84">
        <v>11943.72</v>
      </c>
      <c r="E71" s="84">
        <v>12106.64</v>
      </c>
      <c r="F71" s="84">
        <v>11936.34</v>
      </c>
      <c r="G71" s="84">
        <v>12573.76</v>
      </c>
      <c r="H71" s="84">
        <v>12123.92</v>
      </c>
      <c r="I71" s="84">
        <v>12699.24</v>
      </c>
      <c r="J71" s="84">
        <v>12418.67</v>
      </c>
      <c r="K71" s="84">
        <v>12656.88</v>
      </c>
      <c r="L71" s="84">
        <v>11405.06</v>
      </c>
      <c r="M71" s="84">
        <v>11405.14</v>
      </c>
      <c r="N71" s="84">
        <v>10619.46</v>
      </c>
      <c r="O71" s="84">
        <v>10952.75</v>
      </c>
      <c r="P71" s="84">
        <v>11476.42</v>
      </c>
      <c r="Q71" s="84">
        <v>12244.72</v>
      </c>
      <c r="R71" s="84">
        <v>11992.76</v>
      </c>
      <c r="S71" s="84">
        <v>11945.87</v>
      </c>
      <c r="T71" s="84">
        <v>11442.17</v>
      </c>
      <c r="U71" s="84">
        <v>11596.5</v>
      </c>
      <c r="V71" s="84">
        <v>11349.99</v>
      </c>
      <c r="W71" s="84">
        <v>10787.45</v>
      </c>
      <c r="X71" s="84">
        <v>10507.6</v>
      </c>
      <c r="Y71" s="84">
        <v>11077.46</v>
      </c>
      <c r="Z71" s="84">
        <v>11068.58</v>
      </c>
      <c r="AA71" s="84">
        <v>11566.99</v>
      </c>
      <c r="AB71" s="84">
        <v>12144.81</v>
      </c>
      <c r="AC71" s="84">
        <v>11309.03</v>
      </c>
      <c r="AD71" s="84">
        <v>11380.61</v>
      </c>
      <c r="AE71" s="84">
        <v>11609</v>
      </c>
      <c r="AF71" s="84">
        <v>11362.91</v>
      </c>
      <c r="AG71" s="84">
        <v>11115.74</v>
      </c>
      <c r="AH71" s="84">
        <v>10604.35</v>
      </c>
      <c r="AI71" s="84">
        <v>10753.94</v>
      </c>
      <c r="AJ71" s="84">
        <v>10250.57</v>
      </c>
      <c r="AK71" s="84">
        <v>9419.6939999999995</v>
      </c>
      <c r="AL71" s="84">
        <v>10107.86</v>
      </c>
      <c r="AM71" s="84">
        <v>10989.57</v>
      </c>
      <c r="AN71" s="84">
        <v>11020.18</v>
      </c>
      <c r="AO71" s="84">
        <v>11106.97</v>
      </c>
      <c r="AP71" s="84">
        <v>10206.299999999999</v>
      </c>
      <c r="AQ71" s="84">
        <v>10680.29</v>
      </c>
      <c r="AR71" s="84">
        <v>10017</v>
      </c>
      <c r="AS71" s="84">
        <v>10483.540000000001</v>
      </c>
      <c r="AT71" s="84">
        <v>11848.6</v>
      </c>
      <c r="AU71" s="84">
        <v>11884.68</v>
      </c>
      <c r="AV71" s="84">
        <v>11462.63</v>
      </c>
      <c r="AW71" s="84">
        <v>11138.15</v>
      </c>
      <c r="AX71" s="84">
        <v>11642.85</v>
      </c>
      <c r="AY71" s="84">
        <v>11789.76</v>
      </c>
      <c r="BF71" s="35"/>
      <c r="BG71" s="35"/>
      <c r="BH71" s="1"/>
      <c r="BI71" s="24"/>
      <c r="BJ71" s="24"/>
    </row>
    <row r="72" spans="1:70" ht="16.5" customHeight="1" x14ac:dyDescent="0.3">
      <c r="A72" s="25"/>
      <c r="B72" s="99" t="s">
        <v>58</v>
      </c>
      <c r="C72" s="85" t="s">
        <v>80</v>
      </c>
      <c r="D72" s="83">
        <v>305.83420000000001</v>
      </c>
      <c r="E72" s="83">
        <v>309.27050000000003</v>
      </c>
      <c r="F72" s="83">
        <v>314.03530000000001</v>
      </c>
      <c r="G72" s="83">
        <v>321.6103</v>
      </c>
      <c r="H72" s="83">
        <v>320.483</v>
      </c>
      <c r="I72" s="83">
        <v>325.07479999999998</v>
      </c>
      <c r="J72" s="83">
        <v>334.98939999999999</v>
      </c>
      <c r="K72" s="83">
        <v>341.74689999999998</v>
      </c>
      <c r="L72" s="83">
        <v>337.11489999999998</v>
      </c>
      <c r="M72" s="83">
        <v>325.75049999999999</v>
      </c>
      <c r="N72" s="83">
        <v>322.48910000000001</v>
      </c>
      <c r="O72" s="83">
        <v>332.25360000000001</v>
      </c>
      <c r="P72" s="83">
        <v>323.00920000000002</v>
      </c>
      <c r="Q72" s="83">
        <v>317.0985</v>
      </c>
      <c r="R72" s="83">
        <v>308.63499999999999</v>
      </c>
      <c r="S72" s="83">
        <v>296.18529999999998</v>
      </c>
      <c r="T72" s="83">
        <v>288.04360000000003</v>
      </c>
      <c r="U72" s="83">
        <v>283.43150000000003</v>
      </c>
      <c r="V72" s="83">
        <v>275.11610000000002</v>
      </c>
      <c r="W72" s="83">
        <v>276.1814</v>
      </c>
      <c r="X72" s="83">
        <v>268.00069999999999</v>
      </c>
      <c r="Y72" s="83">
        <v>265.44349999999997</v>
      </c>
      <c r="Z72" s="83">
        <v>270.52170000000001</v>
      </c>
      <c r="AA72" s="83">
        <v>272.7131</v>
      </c>
      <c r="AB72" s="83">
        <v>264.58269999999999</v>
      </c>
      <c r="AC72" s="83">
        <v>261.37139999999999</v>
      </c>
      <c r="AD72" s="83">
        <v>272.25220000000002</v>
      </c>
      <c r="AE72" s="83">
        <v>271.96210000000002</v>
      </c>
      <c r="AF72" s="83">
        <v>266.66699999999997</v>
      </c>
      <c r="AG72" s="83">
        <v>266.82780000000002</v>
      </c>
      <c r="AH72" s="83">
        <v>276.35840000000002</v>
      </c>
      <c r="AI72" s="83">
        <v>282.85000000000002</v>
      </c>
      <c r="AJ72" s="83">
        <v>263.52910000000003</v>
      </c>
      <c r="AK72" s="83">
        <v>179.72040000000001</v>
      </c>
      <c r="AL72" s="83">
        <v>172.7655</v>
      </c>
      <c r="AM72" s="83">
        <v>192.06469999999999</v>
      </c>
      <c r="AN72" s="83">
        <v>194.92179999999999</v>
      </c>
      <c r="AO72" s="83">
        <v>208.8638</v>
      </c>
      <c r="AP72" s="83">
        <v>222.3553</v>
      </c>
      <c r="AQ72" s="83">
        <v>237.53809999999999</v>
      </c>
      <c r="AR72" s="83">
        <v>233.9288</v>
      </c>
      <c r="AS72" s="83">
        <v>252.27119999999999</v>
      </c>
      <c r="AT72" s="83">
        <v>262.33640000000003</v>
      </c>
      <c r="AU72" s="83">
        <v>265.43680000000001</v>
      </c>
      <c r="AV72" s="83">
        <v>256.46420000000001</v>
      </c>
      <c r="AW72" s="83">
        <v>250.50640000000001</v>
      </c>
      <c r="AX72" s="83">
        <v>257.0849</v>
      </c>
      <c r="AY72" s="83">
        <v>269.53519999999997</v>
      </c>
      <c r="BF72" s="35"/>
      <c r="BG72" s="35"/>
      <c r="BH72" s="1"/>
      <c r="BI72" s="24"/>
      <c r="BJ72" s="24"/>
    </row>
    <row r="73" spans="1:70" x14ac:dyDescent="0.3">
      <c r="A73" s="25"/>
      <c r="B73" s="99"/>
      <c r="C73" s="85" t="s">
        <v>81</v>
      </c>
      <c r="D73" s="83">
        <v>1424.5609999999999</v>
      </c>
      <c r="E73" s="83">
        <v>1436.114</v>
      </c>
      <c r="F73" s="83">
        <v>1468.2470000000001</v>
      </c>
      <c r="G73" s="83">
        <v>1475.9649999999999</v>
      </c>
      <c r="H73" s="83">
        <v>1486.365</v>
      </c>
      <c r="I73" s="83">
        <v>1511.8130000000001</v>
      </c>
      <c r="J73" s="83">
        <v>1558.11</v>
      </c>
      <c r="K73" s="83">
        <v>1574.115</v>
      </c>
      <c r="L73" s="83">
        <v>1567.154</v>
      </c>
      <c r="M73" s="83">
        <v>1549.354</v>
      </c>
      <c r="N73" s="83">
        <v>1565.5150000000001</v>
      </c>
      <c r="O73" s="83">
        <v>1586.886</v>
      </c>
      <c r="P73" s="83">
        <v>1542.325</v>
      </c>
      <c r="Q73" s="83">
        <v>1540.7429999999999</v>
      </c>
      <c r="R73" s="83">
        <v>1523.193</v>
      </c>
      <c r="S73" s="83">
        <v>1502.1659999999999</v>
      </c>
      <c r="T73" s="83">
        <v>1484.7570000000001</v>
      </c>
      <c r="U73" s="83">
        <v>1486.1220000000001</v>
      </c>
      <c r="V73" s="83">
        <v>1473.13</v>
      </c>
      <c r="W73" s="83">
        <v>1478.0540000000001</v>
      </c>
      <c r="X73" s="83">
        <v>1471.8209999999999</v>
      </c>
      <c r="Y73" s="83">
        <v>1456.903</v>
      </c>
      <c r="Z73" s="83">
        <v>1477.354</v>
      </c>
      <c r="AA73" s="83">
        <v>1486.346</v>
      </c>
      <c r="AB73" s="83">
        <v>1490.1030000000001</v>
      </c>
      <c r="AC73" s="83">
        <v>1495.7049999999999</v>
      </c>
      <c r="AD73" s="83">
        <v>1500.5070000000001</v>
      </c>
      <c r="AE73" s="83">
        <v>1539.81</v>
      </c>
      <c r="AF73" s="83">
        <v>1531.2929999999999</v>
      </c>
      <c r="AG73" s="83">
        <v>1517.39</v>
      </c>
      <c r="AH73" s="83">
        <v>1546.9949999999999</v>
      </c>
      <c r="AI73" s="83">
        <v>1577.3689999999999</v>
      </c>
      <c r="AJ73" s="83">
        <v>1533.903</v>
      </c>
      <c r="AK73" s="83">
        <v>1423.01</v>
      </c>
      <c r="AL73" s="83">
        <v>1393.7950000000001</v>
      </c>
      <c r="AM73" s="83">
        <v>1422.595</v>
      </c>
      <c r="AN73" s="83">
        <v>1419.758</v>
      </c>
      <c r="AO73" s="83">
        <v>1453.0709999999999</v>
      </c>
      <c r="AP73" s="83">
        <v>1443.414</v>
      </c>
      <c r="AQ73" s="83">
        <v>1428.248</v>
      </c>
      <c r="AR73" s="83">
        <v>1442.8879999999999</v>
      </c>
      <c r="AS73" s="83">
        <v>1483.7460000000001</v>
      </c>
      <c r="AT73" s="83">
        <v>1544.752</v>
      </c>
      <c r="AU73" s="83">
        <v>1590.433</v>
      </c>
      <c r="AV73" s="83">
        <v>1575.0509999999999</v>
      </c>
      <c r="AW73" s="83">
        <v>1591.34</v>
      </c>
      <c r="AX73" s="83">
        <v>1638.3340000000001</v>
      </c>
      <c r="AY73" s="83">
        <v>1669.6990000000001</v>
      </c>
      <c r="BF73" s="35"/>
      <c r="BG73" s="35"/>
      <c r="BH73" s="1"/>
      <c r="BI73" s="24"/>
      <c r="BJ73" s="24"/>
    </row>
    <row r="74" spans="1:70" ht="17.25" customHeight="1" x14ac:dyDescent="0.3">
      <c r="A74" s="25"/>
      <c r="B74" s="99"/>
      <c r="C74" s="85" t="s">
        <v>82</v>
      </c>
      <c r="D74" s="83">
        <v>7211.5460000000003</v>
      </c>
      <c r="E74" s="83">
        <v>7237.5540000000001</v>
      </c>
      <c r="F74" s="83">
        <v>7237.2839999999997</v>
      </c>
      <c r="G74" s="83">
        <v>7253.491</v>
      </c>
      <c r="H74" s="83">
        <v>7288.8980000000001</v>
      </c>
      <c r="I74" s="83">
        <v>7542.9989999999998</v>
      </c>
      <c r="J74" s="83">
        <v>7693.2709999999997</v>
      </c>
      <c r="K74" s="83">
        <v>7583.2460000000001</v>
      </c>
      <c r="L74" s="83">
        <v>7823.723</v>
      </c>
      <c r="M74" s="83">
        <v>7851.8680000000004</v>
      </c>
      <c r="N74" s="83">
        <v>7938.4170000000004</v>
      </c>
      <c r="O74" s="83">
        <v>7676.4840000000004</v>
      </c>
      <c r="P74" s="83">
        <v>7691.5820000000003</v>
      </c>
      <c r="Q74" s="83">
        <v>7819.5919999999996</v>
      </c>
      <c r="R74" s="83">
        <v>7712.8850000000002</v>
      </c>
      <c r="S74" s="83">
        <v>7600.7860000000001</v>
      </c>
      <c r="T74" s="83">
        <v>7657.4949999999999</v>
      </c>
      <c r="U74" s="83">
        <v>7476.5169999999998</v>
      </c>
      <c r="V74" s="83">
        <v>7485.1260000000002</v>
      </c>
      <c r="W74" s="83">
        <v>7678.1180000000004</v>
      </c>
      <c r="X74" s="83">
        <v>7731.6549999999997</v>
      </c>
      <c r="Y74" s="83">
        <v>7612.643</v>
      </c>
      <c r="Z74" s="83">
        <v>7796.5079999999998</v>
      </c>
      <c r="AA74" s="83">
        <v>8016.2809999999999</v>
      </c>
      <c r="AB74" s="83">
        <v>7971.3890000000001</v>
      </c>
      <c r="AC74" s="83">
        <v>8045.3530000000001</v>
      </c>
      <c r="AD74" s="83">
        <v>8206.4230000000007</v>
      </c>
      <c r="AE74" s="83">
        <v>8251.3739999999998</v>
      </c>
      <c r="AF74" s="83">
        <v>8245.0020000000004</v>
      </c>
      <c r="AG74" s="83">
        <v>8236.0329999999994</v>
      </c>
      <c r="AH74" s="83">
        <v>8321.3040000000001</v>
      </c>
      <c r="AI74" s="83">
        <v>8433.1980000000003</v>
      </c>
      <c r="AJ74" s="83">
        <v>8357.232</v>
      </c>
      <c r="AK74" s="83">
        <v>8004.6170000000002</v>
      </c>
      <c r="AL74" s="83">
        <v>8146.7389999999996</v>
      </c>
      <c r="AM74" s="83">
        <v>7829.2650000000003</v>
      </c>
      <c r="AN74" s="83">
        <v>7838.7860000000001</v>
      </c>
      <c r="AO74" s="83">
        <v>7692.2690000000002</v>
      </c>
      <c r="AP74" s="83">
        <v>7461.0709999999999</v>
      </c>
      <c r="AQ74" s="83">
        <v>7244.165</v>
      </c>
      <c r="AR74" s="83">
        <v>7083.8950000000004</v>
      </c>
      <c r="AS74" s="83">
        <v>7538.0529999999999</v>
      </c>
      <c r="AT74" s="83">
        <v>7877.5609999999997</v>
      </c>
      <c r="AU74" s="83">
        <v>8197.3979999999992</v>
      </c>
      <c r="AV74" s="83">
        <v>8276.7630000000008</v>
      </c>
      <c r="AW74" s="83">
        <v>8281.009</v>
      </c>
      <c r="AX74" s="83">
        <v>8562.8639999999996</v>
      </c>
      <c r="AY74" s="83">
        <v>8821.1869999999999</v>
      </c>
      <c r="BF74" s="35"/>
      <c r="BG74" s="35"/>
      <c r="BH74" s="1"/>
      <c r="BI74" s="24"/>
      <c r="BJ74" s="24"/>
    </row>
    <row r="75" spans="1:70" ht="17.25" customHeight="1" x14ac:dyDescent="0.3">
      <c r="A75" s="25"/>
      <c r="B75" s="99" t="s">
        <v>56</v>
      </c>
      <c r="C75" s="85" t="s">
        <v>80</v>
      </c>
      <c r="D75" s="83">
        <v>196.65809999999999</v>
      </c>
      <c r="E75" s="83">
        <v>203.02690000000001</v>
      </c>
      <c r="F75" s="83">
        <v>205.59889999999999</v>
      </c>
      <c r="G75" s="83">
        <v>206.4111</v>
      </c>
      <c r="H75" s="83">
        <v>201.15299999999999</v>
      </c>
      <c r="I75" s="83">
        <v>206.39590000000001</v>
      </c>
      <c r="J75" s="83">
        <v>212.92740000000001</v>
      </c>
      <c r="K75" s="83">
        <v>218.25069999999999</v>
      </c>
      <c r="L75" s="83">
        <v>217.14080000000001</v>
      </c>
      <c r="M75" s="83">
        <v>218.06950000000001</v>
      </c>
      <c r="N75" s="83">
        <v>220.08070000000001</v>
      </c>
      <c r="O75" s="83">
        <v>225.16499999999999</v>
      </c>
      <c r="P75" s="83">
        <v>217.9161</v>
      </c>
      <c r="Q75" s="83">
        <v>211.38210000000001</v>
      </c>
      <c r="R75" s="83">
        <v>209.7424</v>
      </c>
      <c r="S75" s="83">
        <v>202.34780000000001</v>
      </c>
      <c r="T75" s="83">
        <v>192.2413</v>
      </c>
      <c r="U75" s="83">
        <v>188.42250000000001</v>
      </c>
      <c r="V75" s="83">
        <v>183.16069999999999</v>
      </c>
      <c r="W75" s="83">
        <v>180.45150000000001</v>
      </c>
      <c r="X75" s="83">
        <v>171.2216</v>
      </c>
      <c r="Y75" s="83">
        <v>176.38200000000001</v>
      </c>
      <c r="Z75" s="83">
        <v>181.5855</v>
      </c>
      <c r="AA75" s="83">
        <v>184.91290000000001</v>
      </c>
      <c r="AB75" s="83">
        <v>173.8707</v>
      </c>
      <c r="AC75" s="83">
        <v>174.03380000000001</v>
      </c>
      <c r="AD75" s="83">
        <v>180.12119999999999</v>
      </c>
      <c r="AE75" s="83">
        <v>180.09309999999999</v>
      </c>
      <c r="AF75" s="83">
        <v>173.87649999999999</v>
      </c>
      <c r="AG75" s="83">
        <v>177.5934</v>
      </c>
      <c r="AH75" s="83">
        <v>179.79</v>
      </c>
      <c r="AI75" s="83">
        <v>185.74340000000001</v>
      </c>
      <c r="AJ75" s="83">
        <v>171.9562</v>
      </c>
      <c r="AK75" s="83">
        <v>125.6538</v>
      </c>
      <c r="AL75" s="83">
        <v>120.3282</v>
      </c>
      <c r="AM75" s="83">
        <v>138.48480000000001</v>
      </c>
      <c r="AN75" s="83">
        <v>140.26159999999999</v>
      </c>
      <c r="AO75" s="83">
        <v>147.47409999999999</v>
      </c>
      <c r="AP75" s="83">
        <v>161.8443</v>
      </c>
      <c r="AQ75" s="83">
        <v>170.13900000000001</v>
      </c>
      <c r="AR75" s="83">
        <v>169.5001</v>
      </c>
      <c r="AS75" s="83">
        <v>181.77549999999999</v>
      </c>
      <c r="AT75" s="83">
        <v>189.94479999999999</v>
      </c>
      <c r="AU75" s="83">
        <v>192.97200000000001</v>
      </c>
      <c r="AV75" s="83">
        <v>180.87979999999999</v>
      </c>
      <c r="AW75" s="83">
        <v>181.12860000000001</v>
      </c>
      <c r="AX75" s="83">
        <v>183.73500000000001</v>
      </c>
      <c r="AY75" s="83">
        <v>188.0658</v>
      </c>
      <c r="BF75" s="35"/>
      <c r="BG75" s="35"/>
      <c r="BH75" s="1"/>
      <c r="BI75" s="24"/>
      <c r="BJ75" s="24"/>
    </row>
    <row r="76" spans="1:70" ht="17.25" customHeight="1" x14ac:dyDescent="0.3">
      <c r="A76" s="25"/>
      <c r="B76" s="99"/>
      <c r="C76" s="85" t="s">
        <v>81</v>
      </c>
      <c r="D76" s="83">
        <v>1143.5509999999999</v>
      </c>
      <c r="E76" s="83">
        <v>1162.758</v>
      </c>
      <c r="F76" s="83">
        <v>1183.5519999999999</v>
      </c>
      <c r="G76" s="83">
        <v>1189.2750000000001</v>
      </c>
      <c r="H76" s="83">
        <v>1188.0329999999999</v>
      </c>
      <c r="I76" s="83">
        <v>1210.818</v>
      </c>
      <c r="J76" s="83">
        <v>1245.0909999999999</v>
      </c>
      <c r="K76" s="83">
        <v>1251.463</v>
      </c>
      <c r="L76" s="83">
        <v>1253.51</v>
      </c>
      <c r="M76" s="83">
        <v>1251.5889999999999</v>
      </c>
      <c r="N76" s="83">
        <v>1260.808</v>
      </c>
      <c r="O76" s="83">
        <v>1280.02</v>
      </c>
      <c r="P76" s="83">
        <v>1255.2919999999999</v>
      </c>
      <c r="Q76" s="83">
        <v>1242.463</v>
      </c>
      <c r="R76" s="83">
        <v>1227.981</v>
      </c>
      <c r="S76" s="83">
        <v>1218.1500000000001</v>
      </c>
      <c r="T76" s="83">
        <v>1191.5930000000001</v>
      </c>
      <c r="U76" s="83">
        <v>1185.83</v>
      </c>
      <c r="V76" s="83">
        <v>1179.9549999999999</v>
      </c>
      <c r="W76" s="83">
        <v>1182.4559999999999</v>
      </c>
      <c r="X76" s="83">
        <v>1175.912</v>
      </c>
      <c r="Y76" s="83">
        <v>1182.6510000000001</v>
      </c>
      <c r="Z76" s="83">
        <v>1194.1769999999999</v>
      </c>
      <c r="AA76" s="83">
        <v>1209.07</v>
      </c>
      <c r="AB76" s="83">
        <v>1197.7660000000001</v>
      </c>
      <c r="AC76" s="83">
        <v>1202.761</v>
      </c>
      <c r="AD76" s="83">
        <v>1211.982</v>
      </c>
      <c r="AE76" s="83">
        <v>1232.4069999999999</v>
      </c>
      <c r="AF76" s="83">
        <v>1224.912</v>
      </c>
      <c r="AG76" s="83">
        <v>1228.194</v>
      </c>
      <c r="AH76" s="83">
        <v>1237.3879999999999</v>
      </c>
      <c r="AI76" s="83">
        <v>1256.8879999999999</v>
      </c>
      <c r="AJ76" s="83">
        <v>1236.3630000000001</v>
      </c>
      <c r="AK76" s="83">
        <v>1153.19</v>
      </c>
      <c r="AL76" s="83">
        <v>1125.598</v>
      </c>
      <c r="AM76" s="83">
        <v>1152.425</v>
      </c>
      <c r="AN76" s="83">
        <v>1137.731</v>
      </c>
      <c r="AO76" s="83">
        <v>1143.9580000000001</v>
      </c>
      <c r="AP76" s="83">
        <v>1154.2760000000001</v>
      </c>
      <c r="AQ76" s="83">
        <v>1160.606</v>
      </c>
      <c r="AR76" s="83">
        <v>1187.4369999999999</v>
      </c>
      <c r="AS76" s="83">
        <v>1221.6569999999999</v>
      </c>
      <c r="AT76" s="83">
        <v>1269.615</v>
      </c>
      <c r="AU76" s="83">
        <v>1295.357</v>
      </c>
      <c r="AV76" s="83">
        <v>1282.1479999999999</v>
      </c>
      <c r="AW76" s="83">
        <v>1304.395</v>
      </c>
      <c r="AX76" s="83">
        <v>1333.9449999999999</v>
      </c>
      <c r="AY76" s="83">
        <v>1362.558</v>
      </c>
      <c r="BF76" s="35"/>
      <c r="BG76" s="35"/>
      <c r="BH76" s="1"/>
      <c r="BI76" s="24"/>
      <c r="BJ76" s="24"/>
      <c r="BO76" s="24"/>
    </row>
    <row r="77" spans="1:70" ht="17.25" customHeight="1" x14ac:dyDescent="0.3">
      <c r="A77" s="25"/>
      <c r="B77" s="99"/>
      <c r="C77" s="85" t="s">
        <v>82</v>
      </c>
      <c r="D77" s="83">
        <v>5593.3270000000002</v>
      </c>
      <c r="E77" s="83">
        <v>5624.7330000000002</v>
      </c>
      <c r="F77" s="83">
        <v>5670.6149999999998</v>
      </c>
      <c r="G77" s="83">
        <v>5611.4309999999996</v>
      </c>
      <c r="H77" s="83">
        <v>5681.2489999999998</v>
      </c>
      <c r="I77" s="83">
        <v>5814.7539999999999</v>
      </c>
      <c r="J77" s="83">
        <v>5942.009</v>
      </c>
      <c r="K77" s="83">
        <v>5762.1890000000003</v>
      </c>
      <c r="L77" s="83">
        <v>5909.3289999999997</v>
      </c>
      <c r="M77" s="83">
        <v>5885.7340000000004</v>
      </c>
      <c r="N77" s="83">
        <v>5968.2129999999997</v>
      </c>
      <c r="O77" s="83">
        <v>5876.5150000000003</v>
      </c>
      <c r="P77" s="83">
        <v>5867.9489999999996</v>
      </c>
      <c r="Q77" s="83">
        <v>5896.8440000000001</v>
      </c>
      <c r="R77" s="83">
        <v>5801.3220000000001</v>
      </c>
      <c r="S77" s="83">
        <v>5702.6279999999997</v>
      </c>
      <c r="T77" s="83">
        <v>5670.9520000000002</v>
      </c>
      <c r="U77" s="83">
        <v>5556.808</v>
      </c>
      <c r="V77" s="83">
        <v>5585.6260000000002</v>
      </c>
      <c r="W77" s="83">
        <v>5705.4359999999997</v>
      </c>
      <c r="X77" s="83">
        <v>5705.6210000000001</v>
      </c>
      <c r="Y77" s="83">
        <v>5695.223</v>
      </c>
      <c r="Z77" s="83">
        <v>5777.3389999999999</v>
      </c>
      <c r="AA77" s="83">
        <v>5926.1580000000004</v>
      </c>
      <c r="AB77" s="83">
        <v>5890.4430000000002</v>
      </c>
      <c r="AC77" s="83">
        <v>5966.0169999999998</v>
      </c>
      <c r="AD77" s="83">
        <v>6047.4059999999999</v>
      </c>
      <c r="AE77" s="83">
        <v>6079.7719999999999</v>
      </c>
      <c r="AF77" s="83">
        <v>6054.7640000000001</v>
      </c>
      <c r="AG77" s="83">
        <v>6056.3850000000002</v>
      </c>
      <c r="AH77" s="83">
        <v>6097.3770000000004</v>
      </c>
      <c r="AI77" s="83">
        <v>6184.9549999999999</v>
      </c>
      <c r="AJ77" s="83">
        <v>6136.4260000000004</v>
      </c>
      <c r="AK77" s="83">
        <v>5947.4009999999998</v>
      </c>
      <c r="AL77" s="83">
        <v>6105.2179999999998</v>
      </c>
      <c r="AM77" s="83">
        <v>5936.6710000000003</v>
      </c>
      <c r="AN77" s="83">
        <v>5867.8850000000002</v>
      </c>
      <c r="AO77" s="83">
        <v>5756.7120000000004</v>
      </c>
      <c r="AP77" s="83">
        <v>5619.65</v>
      </c>
      <c r="AQ77" s="83">
        <v>5463.28</v>
      </c>
      <c r="AR77" s="83">
        <v>5470.4380000000001</v>
      </c>
      <c r="AS77" s="83">
        <v>5718.0439999999999</v>
      </c>
      <c r="AT77" s="83">
        <v>6029.9870000000001</v>
      </c>
      <c r="AU77" s="83">
        <v>6142.2910000000002</v>
      </c>
      <c r="AV77" s="83">
        <v>6115.1750000000002</v>
      </c>
      <c r="AW77" s="83">
        <v>6110.7219999999998</v>
      </c>
      <c r="AX77" s="83">
        <v>6296.7920000000004</v>
      </c>
      <c r="AY77" s="83">
        <v>6512.6059999999998</v>
      </c>
      <c r="BF77" s="35"/>
      <c r="BG77" s="35"/>
      <c r="BH77" s="1"/>
      <c r="BI77" s="24"/>
      <c r="BJ77" s="24"/>
      <c r="BO77" s="24"/>
    </row>
    <row r="78" spans="1:70" ht="16.5" customHeight="1" x14ac:dyDescent="0.3">
      <c r="C78" s="47"/>
      <c r="AT78" s="2"/>
      <c r="AU78" s="2"/>
      <c r="AV78" s="2"/>
      <c r="AW78" s="2"/>
      <c r="AY78" s="35"/>
      <c r="AZ78" s="1"/>
      <c r="BA78" s="24"/>
      <c r="BB78" s="24"/>
    </row>
    <row r="79" spans="1:70" x14ac:dyDescent="0.3">
      <c r="AG79" s="1"/>
      <c r="AH79" s="26"/>
      <c r="AI79" s="26"/>
      <c r="AJ79" s="26"/>
      <c r="AK79" s="26"/>
      <c r="AL79" s="26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I79" s="58"/>
      <c r="BJ79" s="2"/>
      <c r="BK79" s="2"/>
      <c r="BL79" s="2"/>
      <c r="BM79" s="2"/>
      <c r="BN79" s="2"/>
    </row>
    <row r="80" spans="1:70" x14ac:dyDescent="0.3">
      <c r="AG80" s="1"/>
      <c r="AH80" s="26"/>
      <c r="AI80" s="26"/>
      <c r="AJ80" s="26"/>
      <c r="AK80" s="26"/>
      <c r="AL80" s="26"/>
      <c r="AP80" s="1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H80" s="1"/>
      <c r="BI80" s="59"/>
      <c r="BJ80" s="26"/>
      <c r="BK80" s="26"/>
      <c r="BL80" s="26"/>
      <c r="BM80" s="26"/>
      <c r="BN80" s="26"/>
    </row>
    <row r="81" spans="2:67" x14ac:dyDescent="0.3">
      <c r="AG81" s="1"/>
      <c r="AH81" s="26"/>
      <c r="AI81" s="26"/>
      <c r="AJ81" s="26"/>
      <c r="AK81" s="26"/>
      <c r="AL81" s="26"/>
      <c r="AP81" s="1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8"/>
      <c r="BH81" s="1"/>
      <c r="BI81" s="59"/>
      <c r="BJ81" s="26"/>
      <c r="BK81" s="26"/>
      <c r="BL81" s="26"/>
      <c r="BM81" s="26"/>
      <c r="BN81" s="26"/>
    </row>
    <row r="82" spans="2:67" x14ac:dyDescent="0.3">
      <c r="C82" s="9" t="s">
        <v>87</v>
      </c>
      <c r="D82" s="7"/>
      <c r="E82" s="7"/>
      <c r="F82" s="7"/>
      <c r="G82" s="7"/>
      <c r="H82" s="7"/>
      <c r="AP82" s="1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8"/>
      <c r="BH82" s="1"/>
      <c r="BI82" s="59"/>
      <c r="BJ82" s="26"/>
      <c r="BK82" s="26"/>
      <c r="BL82" s="26"/>
      <c r="BM82" s="26"/>
      <c r="BN82" s="26"/>
    </row>
    <row r="83" spans="2:67" x14ac:dyDescent="0.3">
      <c r="AX83" s="100" t="s">
        <v>104</v>
      </c>
      <c r="AY83" s="100"/>
      <c r="AZ83" s="100"/>
      <c r="BD83" s="35"/>
      <c r="BE83" s="1"/>
      <c r="BF83" s="24"/>
      <c r="BG83" s="24"/>
      <c r="BH83" s="24"/>
      <c r="BI83"/>
      <c r="BJ83" s="28"/>
      <c r="BK83" s="28"/>
      <c r="BN83" s="52"/>
    </row>
    <row r="84" spans="2:67" ht="41.25" customHeight="1" x14ac:dyDescent="0.3">
      <c r="D84" s="2" t="s">
        <v>24</v>
      </c>
      <c r="E84" s="2" t="s">
        <v>25</v>
      </c>
      <c r="F84" s="2" t="s">
        <v>26</v>
      </c>
      <c r="G84" s="2" t="s">
        <v>27</v>
      </c>
      <c r="H84" s="2" t="s">
        <v>28</v>
      </c>
      <c r="I84" s="2" t="s">
        <v>29</v>
      </c>
      <c r="J84" s="2" t="s">
        <v>30</v>
      </c>
      <c r="K84" s="2" t="s">
        <v>31</v>
      </c>
      <c r="L84" s="2" t="s">
        <v>32</v>
      </c>
      <c r="M84" s="2" t="s">
        <v>33</v>
      </c>
      <c r="N84" s="2" t="s">
        <v>34</v>
      </c>
      <c r="O84" s="2" t="s">
        <v>35</v>
      </c>
      <c r="P84" s="2" t="s">
        <v>36</v>
      </c>
      <c r="Q84" s="2" t="s">
        <v>37</v>
      </c>
      <c r="R84" s="2" t="s">
        <v>38</v>
      </c>
      <c r="S84" s="2" t="s">
        <v>39</v>
      </c>
      <c r="T84" s="2" t="s">
        <v>40</v>
      </c>
      <c r="U84" s="2" t="s">
        <v>41</v>
      </c>
      <c r="V84" s="2" t="s">
        <v>42</v>
      </c>
      <c r="W84" s="2" t="s">
        <v>43</v>
      </c>
      <c r="X84" s="2" t="s">
        <v>44</v>
      </c>
      <c r="Y84" s="2" t="s">
        <v>45</v>
      </c>
      <c r="Z84" s="2" t="s">
        <v>46</v>
      </c>
      <c r="AA84" s="2" t="s">
        <v>47</v>
      </c>
      <c r="AB84" s="2" t="s">
        <v>48</v>
      </c>
      <c r="AC84" s="2" t="s">
        <v>49</v>
      </c>
      <c r="AD84" s="2" t="s">
        <v>50</v>
      </c>
      <c r="AE84" s="2" t="s">
        <v>51</v>
      </c>
      <c r="AF84" s="2" t="s">
        <v>52</v>
      </c>
      <c r="AG84" s="2" t="s">
        <v>53</v>
      </c>
      <c r="AH84" s="2" t="s">
        <v>54</v>
      </c>
      <c r="AI84" s="2" t="s">
        <v>90</v>
      </c>
      <c r="AJ84" s="2" t="s">
        <v>91</v>
      </c>
      <c r="AK84" s="2" t="s">
        <v>93</v>
      </c>
      <c r="AL84" s="2" t="s">
        <v>96</v>
      </c>
      <c r="AM84" s="2" t="s">
        <v>97</v>
      </c>
      <c r="AN84" s="2" t="s">
        <v>99</v>
      </c>
      <c r="AO84" s="2" t="s">
        <v>100</v>
      </c>
      <c r="AP84" s="2" t="s">
        <v>101</v>
      </c>
      <c r="AQ84" s="2" t="s">
        <v>105</v>
      </c>
      <c r="AR84" s="2" t="s">
        <v>112</v>
      </c>
      <c r="AS84" s="2" t="s">
        <v>114</v>
      </c>
      <c r="AT84" s="2" t="s">
        <v>113</v>
      </c>
      <c r="AU84" s="2" t="s">
        <v>115</v>
      </c>
      <c r="AV84" s="2" t="s">
        <v>116</v>
      </c>
      <c r="AW84" s="3"/>
      <c r="AY84" s="2" t="s">
        <v>51</v>
      </c>
      <c r="AZ84" s="2" t="s">
        <v>96</v>
      </c>
      <c r="BA84" s="2" t="s">
        <v>101</v>
      </c>
      <c r="BF84" s="35"/>
      <c r="BG84" s="35"/>
      <c r="BH84" s="1"/>
      <c r="BI84" s="24"/>
      <c r="BJ84" s="24"/>
      <c r="BL84" s="28"/>
      <c r="BM84" s="28"/>
      <c r="BO84" s="52"/>
    </row>
    <row r="85" spans="2:67" x14ac:dyDescent="0.3">
      <c r="B85" s="97" t="s">
        <v>60</v>
      </c>
      <c r="C85" s="1" t="s">
        <v>80</v>
      </c>
      <c r="D85" s="27">
        <f>SUM(D6:G6)/4</f>
        <v>247.75605000000002</v>
      </c>
      <c r="E85" s="27">
        <f t="shared" ref="E85:AL85" si="5">SUM(E6:H6)/4</f>
        <v>247.23845</v>
      </c>
      <c r="F85" s="27">
        <f t="shared" si="5"/>
        <v>247.529325</v>
      </c>
      <c r="G85" s="27">
        <f t="shared" si="5"/>
        <v>258.18897500000003</v>
      </c>
      <c r="H85" s="27">
        <f t="shared" si="5"/>
        <v>263.78395</v>
      </c>
      <c r="I85" s="27">
        <f t="shared" si="5"/>
        <v>264.50600000000003</v>
      </c>
      <c r="J85" s="27">
        <f t="shared" si="5"/>
        <v>267.90292499999998</v>
      </c>
      <c r="K85" s="27">
        <f t="shared" si="5"/>
        <v>264.525575</v>
      </c>
      <c r="L85" s="27">
        <f t="shared" si="5"/>
        <v>260.01037500000001</v>
      </c>
      <c r="M85" s="27">
        <f t="shared" si="5"/>
        <v>255.80489999999998</v>
      </c>
      <c r="N85" s="27">
        <f t="shared" si="5"/>
        <v>247.50539999999998</v>
      </c>
      <c r="O85" s="27">
        <f t="shared" si="5"/>
        <v>240.09757500000001</v>
      </c>
      <c r="P85" s="27">
        <f t="shared" si="5"/>
        <v>230.060025</v>
      </c>
      <c r="Q85" s="27">
        <f t="shared" si="5"/>
        <v>224.6585</v>
      </c>
      <c r="R85" s="27">
        <f t="shared" si="5"/>
        <v>218.7354</v>
      </c>
      <c r="S85" s="27">
        <f t="shared" si="5"/>
        <v>207.01400000000001</v>
      </c>
      <c r="T85" s="27">
        <f t="shared" si="5"/>
        <v>192.157025</v>
      </c>
      <c r="U85" s="27">
        <f t="shared" si="5"/>
        <v>175.03064999999998</v>
      </c>
      <c r="V85" s="27">
        <f t="shared" si="5"/>
        <v>162.20622500000002</v>
      </c>
      <c r="W85" s="27">
        <f t="shared" si="5"/>
        <v>153.35419999999999</v>
      </c>
      <c r="X85" s="27">
        <f t="shared" si="5"/>
        <v>152.26217500000001</v>
      </c>
      <c r="Y85" s="27">
        <f t="shared" si="5"/>
        <v>155.73544999999999</v>
      </c>
      <c r="Z85" s="27">
        <f t="shared" si="5"/>
        <v>160.3896</v>
      </c>
      <c r="AA85" s="27">
        <f t="shared" si="5"/>
        <v>164.17387500000001</v>
      </c>
      <c r="AB85" s="27">
        <f t="shared" si="5"/>
        <v>166.321325</v>
      </c>
      <c r="AC85" s="27">
        <f t="shared" si="5"/>
        <v>165.783975</v>
      </c>
      <c r="AD85" s="27">
        <f t="shared" si="5"/>
        <v>169.20474999999999</v>
      </c>
      <c r="AE85" s="27">
        <f t="shared" si="5"/>
        <v>175.44522499999999</v>
      </c>
      <c r="AF85" s="27">
        <f t="shared" si="5"/>
        <v>183.80345</v>
      </c>
      <c r="AG85" s="27">
        <f t="shared" si="5"/>
        <v>190.31595000000002</v>
      </c>
      <c r="AH85" s="27">
        <f t="shared" si="5"/>
        <v>173.66737499999999</v>
      </c>
      <c r="AI85" s="27">
        <f t="shared" si="5"/>
        <v>160.632925</v>
      </c>
      <c r="AJ85" s="27">
        <f t="shared" si="5"/>
        <v>148.06405000000001</v>
      </c>
      <c r="AK85" s="27">
        <f t="shared" si="5"/>
        <v>135.74405000000002</v>
      </c>
      <c r="AL85" s="27">
        <f t="shared" si="5"/>
        <v>142.92019999999999</v>
      </c>
      <c r="AM85" s="27">
        <f>SUM(AM6:AP6)/4</f>
        <v>149.79634999999999</v>
      </c>
      <c r="AN85" s="27">
        <f>SUM(AN6:AQ6)/4</f>
        <v>160.45254999999997</v>
      </c>
      <c r="AO85" s="27">
        <f>SUM(AO6:AR6)/4</f>
        <v>180.600775</v>
      </c>
      <c r="AP85" s="27">
        <f t="shared" ref="AP85:AP148" si="6">SUM(AP6:AS6)/4</f>
        <v>194.42489999999998</v>
      </c>
      <c r="AQ85" s="27">
        <f t="shared" ref="AQ85:AQ148" si="7">SUM(AQ6:AT6)/4</f>
        <v>207.88815</v>
      </c>
      <c r="AR85" s="27">
        <f t="shared" ref="AR85:AR148" si="8">SUM(AR6:AU6)/4</f>
        <v>213.09780000000001</v>
      </c>
      <c r="AS85" s="27">
        <f t="shared" ref="AS85:AS148" si="9">SUM(AS6:AV6)/4</f>
        <v>210.9873</v>
      </c>
      <c r="AT85" s="27">
        <f t="shared" ref="AT85:AT148" si="10">SUM(AT6:AW6)/4</f>
        <v>206.65630000000002</v>
      </c>
      <c r="AU85" s="27">
        <f t="shared" ref="AU85:AU148" si="11">SUM(AU6:AX6)/4</f>
        <v>199.41679999999997</v>
      </c>
      <c r="AV85" s="27">
        <f t="shared" ref="AV85:AV148" si="12">SUM(AV6:AY6)/4</f>
        <v>193.081875</v>
      </c>
      <c r="AW85" s="27"/>
      <c r="AX85" t="s">
        <v>88</v>
      </c>
      <c r="AY85" s="27"/>
      <c r="AZ85" s="27"/>
      <c r="BA85" s="27"/>
      <c r="BB85" s="49"/>
      <c r="BC85" s="42"/>
      <c r="BD85" s="42"/>
      <c r="BE85" s="24"/>
      <c r="BF85" s="41"/>
      <c r="BG85" s="41"/>
      <c r="BH85" s="27"/>
      <c r="BI85" s="24"/>
      <c r="BJ85" s="24"/>
      <c r="BL85" s="28"/>
      <c r="BM85" s="28"/>
      <c r="BO85" s="52"/>
    </row>
    <row r="86" spans="2:67" x14ac:dyDescent="0.3">
      <c r="B86" s="97"/>
      <c r="C86" s="1" t="s">
        <v>81</v>
      </c>
      <c r="D86" s="27">
        <f t="shared" ref="D86:AM86" si="13">SUM(D7:G7)/4</f>
        <v>1049.4177500000001</v>
      </c>
      <c r="E86" s="27">
        <f t="shared" si="13"/>
        <v>1047.0074999999999</v>
      </c>
      <c r="F86" s="27">
        <f t="shared" si="13"/>
        <v>1045.1095</v>
      </c>
      <c r="G86" s="27">
        <f t="shared" si="13"/>
        <v>1056.518</v>
      </c>
      <c r="H86" s="27">
        <f t="shared" si="13"/>
        <v>1077.8120000000001</v>
      </c>
      <c r="I86" s="27">
        <f t="shared" si="13"/>
        <v>1087.3797500000001</v>
      </c>
      <c r="J86" s="27">
        <f t="shared" si="13"/>
        <v>1097.3800000000001</v>
      </c>
      <c r="K86" s="27">
        <f t="shared" si="13"/>
        <v>1106.8025</v>
      </c>
      <c r="L86" s="27">
        <f t="shared" si="13"/>
        <v>1097.941</v>
      </c>
      <c r="M86" s="27">
        <f t="shared" si="13"/>
        <v>1094.8159999999998</v>
      </c>
      <c r="N86" s="27">
        <f t="shared" si="13"/>
        <v>1079.3467499999999</v>
      </c>
      <c r="O86" s="27">
        <f t="shared" si="13"/>
        <v>1059.6772500000002</v>
      </c>
      <c r="P86" s="27">
        <f t="shared" si="13"/>
        <v>1035.7449999999999</v>
      </c>
      <c r="Q86" s="27">
        <f t="shared" si="13"/>
        <v>1012.1615</v>
      </c>
      <c r="R86" s="27">
        <f t="shared" si="13"/>
        <v>988.27942499999995</v>
      </c>
      <c r="S86" s="27">
        <f t="shared" si="13"/>
        <v>953.65362500000003</v>
      </c>
      <c r="T86" s="27">
        <f t="shared" si="13"/>
        <v>909.49950000000001</v>
      </c>
      <c r="U86" s="27">
        <f t="shared" si="13"/>
        <v>881.26289999999995</v>
      </c>
      <c r="V86" s="27">
        <f t="shared" si="13"/>
        <v>877.06177500000001</v>
      </c>
      <c r="W86" s="27">
        <f t="shared" si="13"/>
        <v>880.29952500000002</v>
      </c>
      <c r="X86" s="27">
        <f t="shared" si="13"/>
        <v>913.57799999999997</v>
      </c>
      <c r="Y86" s="27">
        <f t="shared" si="13"/>
        <v>932.49829999999997</v>
      </c>
      <c r="Z86" s="27">
        <f t="shared" si="13"/>
        <v>943.21692499999995</v>
      </c>
      <c r="AA86" s="27">
        <f t="shared" si="13"/>
        <v>954.41245000000004</v>
      </c>
      <c r="AB86" s="27">
        <f t="shared" si="13"/>
        <v>951.32832499999995</v>
      </c>
      <c r="AC86" s="27">
        <f t="shared" si="13"/>
        <v>958.20245</v>
      </c>
      <c r="AD86" s="27">
        <f t="shared" si="13"/>
        <v>962.80257499999993</v>
      </c>
      <c r="AE86" s="27">
        <f t="shared" si="13"/>
        <v>976.34784999999999</v>
      </c>
      <c r="AF86" s="27">
        <f t="shared" si="13"/>
        <v>984.82152499999995</v>
      </c>
      <c r="AG86" s="27">
        <f t="shared" si="13"/>
        <v>985.94492500000001</v>
      </c>
      <c r="AH86" s="27">
        <f t="shared" si="13"/>
        <v>961.62324999999998</v>
      </c>
      <c r="AI86" s="27">
        <f t="shared" si="13"/>
        <v>945.34787500000004</v>
      </c>
      <c r="AJ86" s="27">
        <f t="shared" si="13"/>
        <v>934.55115000000001</v>
      </c>
      <c r="AK86" s="27">
        <f t="shared" si="13"/>
        <v>899.22637500000008</v>
      </c>
      <c r="AL86" s="27">
        <f t="shared" si="13"/>
        <v>894.01</v>
      </c>
      <c r="AM86" s="27">
        <f t="shared" si="13"/>
        <v>882.12282500000015</v>
      </c>
      <c r="AN86" s="27">
        <f t="shared" ref="AN86:AN117" si="14">SUM(AN7:AQ7)/4</f>
        <v>879.2106</v>
      </c>
      <c r="AO86" s="27">
        <f t="shared" ref="AO86:AO117" si="15">SUM(AO7:AR7)/4</f>
        <v>921.82754999999997</v>
      </c>
      <c r="AP86" s="27">
        <f t="shared" si="6"/>
        <v>963.96355000000005</v>
      </c>
      <c r="AQ86" s="27">
        <f t="shared" si="7"/>
        <v>999.97485000000006</v>
      </c>
      <c r="AR86" s="27">
        <f t="shared" si="8"/>
        <v>1026.8516500000001</v>
      </c>
      <c r="AS86" s="27">
        <f t="shared" si="9"/>
        <v>1031.41275</v>
      </c>
      <c r="AT86" s="27">
        <f t="shared" si="10"/>
        <v>1021.0594000000001</v>
      </c>
      <c r="AU86" s="27">
        <f t="shared" si="11"/>
        <v>1017.75765</v>
      </c>
      <c r="AV86" s="27">
        <f t="shared" si="12"/>
        <v>1031.8569</v>
      </c>
      <c r="AW86" s="27"/>
      <c r="AX86" t="s">
        <v>1</v>
      </c>
      <c r="AY86" s="27"/>
      <c r="AZ86" s="27"/>
      <c r="BA86" s="27"/>
      <c r="BB86" s="49"/>
      <c r="BC86" s="42"/>
      <c r="BD86" s="42"/>
      <c r="BE86" s="24"/>
      <c r="BF86" s="41"/>
      <c r="BG86" s="41"/>
      <c r="BH86" s="27"/>
      <c r="BI86" s="24"/>
      <c r="BJ86" s="24"/>
      <c r="BL86" s="28"/>
      <c r="BM86" s="28"/>
      <c r="BO86" s="52"/>
    </row>
    <row r="87" spans="2:67" x14ac:dyDescent="0.3">
      <c r="B87" s="97"/>
      <c r="C87" s="1" t="s">
        <v>82</v>
      </c>
      <c r="D87" s="27">
        <f t="shared" ref="D87:AM87" si="16">SUM(D8:G8)/4</f>
        <v>5923.69175</v>
      </c>
      <c r="E87" s="27">
        <f t="shared" si="16"/>
        <v>5896.9429999999993</v>
      </c>
      <c r="F87" s="27">
        <f t="shared" si="16"/>
        <v>5865.0420000000004</v>
      </c>
      <c r="G87" s="27">
        <f t="shared" si="16"/>
        <v>5760.9349999999995</v>
      </c>
      <c r="H87" s="27">
        <f t="shared" si="16"/>
        <v>5879.8415000000005</v>
      </c>
      <c r="I87" s="27">
        <f t="shared" si="16"/>
        <v>5791.5167499999998</v>
      </c>
      <c r="J87" s="27">
        <f t="shared" si="16"/>
        <v>5839.4539999999997</v>
      </c>
      <c r="K87" s="27">
        <f t="shared" si="16"/>
        <v>5877.6849999999995</v>
      </c>
      <c r="L87" s="27">
        <f t="shared" si="16"/>
        <v>5673.3309999999992</v>
      </c>
      <c r="M87" s="27">
        <f t="shared" si="16"/>
        <v>5566.2362499999999</v>
      </c>
      <c r="N87" s="27">
        <f t="shared" si="16"/>
        <v>5343.8060000000005</v>
      </c>
      <c r="O87" s="27">
        <f t="shared" si="16"/>
        <v>5203.7550000000001</v>
      </c>
      <c r="P87" s="27">
        <f t="shared" si="16"/>
        <v>5292.1177500000003</v>
      </c>
      <c r="Q87" s="27">
        <f t="shared" si="16"/>
        <v>5252.2914999999994</v>
      </c>
      <c r="R87" s="27">
        <f t="shared" si="16"/>
        <v>5329.0159999999996</v>
      </c>
      <c r="S87" s="27">
        <f t="shared" si="16"/>
        <v>5261.1739999999991</v>
      </c>
      <c r="T87" s="27">
        <f t="shared" si="16"/>
        <v>4994.2802499999998</v>
      </c>
      <c r="U87" s="27">
        <f t="shared" si="16"/>
        <v>5059.7710000000006</v>
      </c>
      <c r="V87" s="27">
        <f t="shared" si="16"/>
        <v>5121.6232499999996</v>
      </c>
      <c r="W87" s="27">
        <f t="shared" si="16"/>
        <v>5306.7802499999998</v>
      </c>
      <c r="X87" s="27">
        <f t="shared" si="16"/>
        <v>5708.6565000000001</v>
      </c>
      <c r="Y87" s="27">
        <f t="shared" si="16"/>
        <v>5698.41</v>
      </c>
      <c r="Z87" s="27">
        <f t="shared" si="16"/>
        <v>5522.0245000000004</v>
      </c>
      <c r="AA87" s="27">
        <f t="shared" si="16"/>
        <v>5278.9269999999997</v>
      </c>
      <c r="AB87" s="27">
        <f t="shared" si="16"/>
        <v>4797.1329999999998</v>
      </c>
      <c r="AC87" s="27">
        <f t="shared" si="16"/>
        <v>4646.9677499999998</v>
      </c>
      <c r="AD87" s="27">
        <f t="shared" si="16"/>
        <v>4575.9877499999993</v>
      </c>
      <c r="AE87" s="27">
        <f t="shared" si="16"/>
        <v>4646.9884999999995</v>
      </c>
      <c r="AF87" s="27">
        <f t="shared" si="16"/>
        <v>4733.7084999999997</v>
      </c>
      <c r="AG87" s="27">
        <f t="shared" si="16"/>
        <v>4750.4807499999997</v>
      </c>
      <c r="AH87" s="27">
        <f t="shared" si="16"/>
        <v>5003.9210000000003</v>
      </c>
      <c r="AI87" s="27">
        <f t="shared" si="16"/>
        <v>4986.34</v>
      </c>
      <c r="AJ87" s="27">
        <f t="shared" si="16"/>
        <v>5000.2645000000002</v>
      </c>
      <c r="AK87" s="27">
        <f t="shared" si="16"/>
        <v>4836.9727499999999</v>
      </c>
      <c r="AL87" s="27">
        <f t="shared" si="16"/>
        <v>4493.4862499999999</v>
      </c>
      <c r="AM87" s="27">
        <f t="shared" si="16"/>
        <v>4245.5119999999997</v>
      </c>
      <c r="AN87" s="27">
        <f t="shared" si="14"/>
        <v>4033.4117500000002</v>
      </c>
      <c r="AO87" s="27">
        <f t="shared" si="15"/>
        <v>4096.8775000000005</v>
      </c>
      <c r="AP87" s="27">
        <f t="shared" si="6"/>
        <v>4156.0192500000003</v>
      </c>
      <c r="AQ87" s="27">
        <f t="shared" si="7"/>
        <v>4374.8835000000008</v>
      </c>
      <c r="AR87" s="27">
        <f t="shared" si="8"/>
        <v>4575.4642500000009</v>
      </c>
      <c r="AS87" s="27">
        <f t="shared" si="9"/>
        <v>4581.3332499999997</v>
      </c>
      <c r="AT87" s="27">
        <f t="shared" si="10"/>
        <v>4574.3424999999997</v>
      </c>
      <c r="AU87" s="27">
        <f t="shared" si="11"/>
        <v>4484.1197499999998</v>
      </c>
      <c r="AV87" s="27">
        <f t="shared" si="12"/>
        <v>4564.5945000000002</v>
      </c>
      <c r="AW87" s="27"/>
      <c r="AX87" t="s">
        <v>2</v>
      </c>
      <c r="AY87" s="27"/>
      <c r="AZ87" s="27"/>
      <c r="BA87" s="27"/>
      <c r="BB87" s="49"/>
      <c r="BC87" s="42"/>
      <c r="BD87" s="42"/>
      <c r="BE87" s="24"/>
      <c r="BF87" s="50"/>
      <c r="BG87" s="50"/>
      <c r="BH87" s="27"/>
      <c r="BI87" s="24"/>
      <c r="BJ87" s="24"/>
      <c r="BL87" s="28"/>
      <c r="BM87" s="28"/>
      <c r="BO87" s="52"/>
    </row>
    <row r="88" spans="2:67" x14ac:dyDescent="0.3">
      <c r="B88" s="97" t="s">
        <v>61</v>
      </c>
      <c r="C88" s="1" t="s">
        <v>80</v>
      </c>
      <c r="D88" s="27">
        <f t="shared" ref="D88:AM88" si="17">SUM(D9:G9)/4</f>
        <v>239.32627499999998</v>
      </c>
      <c r="E88" s="27">
        <f t="shared" si="17"/>
        <v>243.50434999999999</v>
      </c>
      <c r="F88" s="27">
        <f t="shared" si="17"/>
        <v>246.64434999999997</v>
      </c>
      <c r="G88" s="27">
        <f t="shared" si="17"/>
        <v>251.30995000000001</v>
      </c>
      <c r="H88" s="27">
        <f t="shared" si="17"/>
        <v>258.56922499999996</v>
      </c>
      <c r="I88" s="27">
        <f t="shared" si="17"/>
        <v>263.63855000000001</v>
      </c>
      <c r="J88" s="27">
        <f t="shared" si="17"/>
        <v>267.91909999999996</v>
      </c>
      <c r="K88" s="27">
        <f t="shared" si="17"/>
        <v>267.21207499999997</v>
      </c>
      <c r="L88" s="27">
        <f t="shared" si="17"/>
        <v>264.76929999999999</v>
      </c>
      <c r="M88" s="27">
        <f t="shared" si="17"/>
        <v>261.12167499999998</v>
      </c>
      <c r="N88" s="27">
        <f t="shared" si="17"/>
        <v>255.52895000000001</v>
      </c>
      <c r="O88" s="27">
        <f t="shared" si="17"/>
        <v>254.70567499999999</v>
      </c>
      <c r="P88" s="27">
        <f t="shared" si="17"/>
        <v>250.42247500000002</v>
      </c>
      <c r="Q88" s="27">
        <f t="shared" si="17"/>
        <v>245.15105</v>
      </c>
      <c r="R88" s="27">
        <f t="shared" si="17"/>
        <v>241.17847499999999</v>
      </c>
      <c r="S88" s="27">
        <f t="shared" si="17"/>
        <v>232.12037500000002</v>
      </c>
      <c r="T88" s="27">
        <f t="shared" si="17"/>
        <v>230.20587499999999</v>
      </c>
      <c r="U88" s="27">
        <f t="shared" si="17"/>
        <v>231.09834999999998</v>
      </c>
      <c r="V88" s="27">
        <f t="shared" si="17"/>
        <v>230.845225</v>
      </c>
      <c r="W88" s="27">
        <f t="shared" si="17"/>
        <v>238.358475</v>
      </c>
      <c r="X88" s="27">
        <f t="shared" si="17"/>
        <v>237.37984999999998</v>
      </c>
      <c r="Y88" s="27">
        <f t="shared" si="17"/>
        <v>233.70355000000001</v>
      </c>
      <c r="Z88" s="27">
        <f t="shared" si="17"/>
        <v>230.053</v>
      </c>
      <c r="AA88" s="27">
        <f t="shared" si="17"/>
        <v>218.79575</v>
      </c>
      <c r="AB88" s="27">
        <f t="shared" si="17"/>
        <v>211.18382500000001</v>
      </c>
      <c r="AC88" s="27">
        <f t="shared" si="17"/>
        <v>207.91872499999999</v>
      </c>
      <c r="AD88" s="27">
        <f t="shared" si="17"/>
        <v>206.39112499999999</v>
      </c>
      <c r="AE88" s="27">
        <f t="shared" si="17"/>
        <v>211.37517500000001</v>
      </c>
      <c r="AF88" s="27">
        <f t="shared" si="17"/>
        <v>217.14420000000001</v>
      </c>
      <c r="AG88" s="27">
        <f t="shared" si="17"/>
        <v>214.15362499999998</v>
      </c>
      <c r="AH88" s="27">
        <f t="shared" si="17"/>
        <v>207.33292499999999</v>
      </c>
      <c r="AI88" s="27">
        <f t="shared" si="17"/>
        <v>196.34555</v>
      </c>
      <c r="AJ88" s="27">
        <f t="shared" si="17"/>
        <v>181.000125</v>
      </c>
      <c r="AK88" s="27">
        <f t="shared" si="17"/>
        <v>172.849425</v>
      </c>
      <c r="AL88" s="27">
        <f t="shared" si="17"/>
        <v>169.13007500000001</v>
      </c>
      <c r="AM88" s="27">
        <f t="shared" si="17"/>
        <v>171.120375</v>
      </c>
      <c r="AN88" s="27">
        <f t="shared" si="14"/>
        <v>174.36175</v>
      </c>
      <c r="AO88" s="27">
        <f t="shared" si="15"/>
        <v>176.90070000000003</v>
      </c>
      <c r="AP88" s="27">
        <f t="shared" si="6"/>
        <v>187.5968</v>
      </c>
      <c r="AQ88" s="27">
        <f t="shared" si="7"/>
        <v>194.44762499999999</v>
      </c>
      <c r="AR88" s="27">
        <f t="shared" si="8"/>
        <v>212.13422499999999</v>
      </c>
      <c r="AS88" s="27">
        <f t="shared" si="9"/>
        <v>221.2527</v>
      </c>
      <c r="AT88" s="27">
        <f t="shared" si="10"/>
        <v>220.16312499999998</v>
      </c>
      <c r="AU88" s="27">
        <f t="shared" si="11"/>
        <v>220.705625</v>
      </c>
      <c r="AV88" s="27">
        <f t="shared" si="12"/>
        <v>213.03254999999999</v>
      </c>
      <c r="AW88" s="27"/>
      <c r="AX88" t="s">
        <v>3</v>
      </c>
      <c r="AY88" s="27"/>
      <c r="AZ88" s="27"/>
      <c r="BA88" s="27"/>
      <c r="BB88" s="49"/>
      <c r="BC88" s="42"/>
      <c r="BD88" s="42"/>
      <c r="BE88" s="24"/>
      <c r="BF88" s="41"/>
      <c r="BG88" s="41"/>
      <c r="BH88" s="27"/>
      <c r="BI88" s="24"/>
      <c r="BJ88" s="24"/>
      <c r="BL88" s="28"/>
      <c r="BM88" s="28"/>
      <c r="BO88" s="52"/>
    </row>
    <row r="89" spans="2:67" x14ac:dyDescent="0.3">
      <c r="B89" s="97"/>
      <c r="C89" s="1" t="s">
        <v>81</v>
      </c>
      <c r="D89" s="27">
        <f t="shared" ref="D89:AM89" si="18">SUM(D10:G10)/4</f>
        <v>961.87882500000001</v>
      </c>
      <c r="E89" s="27">
        <f t="shared" si="18"/>
        <v>965.53322500000002</v>
      </c>
      <c r="F89" s="27">
        <f t="shared" si="18"/>
        <v>968.96342500000003</v>
      </c>
      <c r="G89" s="27">
        <f t="shared" si="18"/>
        <v>974.74927500000001</v>
      </c>
      <c r="H89" s="27">
        <f t="shared" si="18"/>
        <v>996.24962499999992</v>
      </c>
      <c r="I89" s="27">
        <f t="shared" si="18"/>
        <v>1009.939825</v>
      </c>
      <c r="J89" s="27">
        <f t="shared" si="18"/>
        <v>1022.90725</v>
      </c>
      <c r="K89" s="27">
        <f t="shared" si="18"/>
        <v>1020.4046249999999</v>
      </c>
      <c r="L89" s="27">
        <f t="shared" si="18"/>
        <v>1006.386125</v>
      </c>
      <c r="M89" s="27">
        <f t="shared" si="18"/>
        <v>991.935475</v>
      </c>
      <c r="N89" s="27">
        <f t="shared" si="18"/>
        <v>964.37257499999998</v>
      </c>
      <c r="O89" s="27">
        <f t="shared" si="18"/>
        <v>942.02269999999999</v>
      </c>
      <c r="P89" s="27">
        <f t="shared" si="18"/>
        <v>935.12024999999994</v>
      </c>
      <c r="Q89" s="27">
        <f t="shared" si="18"/>
        <v>939.24195000000009</v>
      </c>
      <c r="R89" s="27">
        <f t="shared" si="18"/>
        <v>948.36852499999998</v>
      </c>
      <c r="S89" s="27">
        <f t="shared" si="18"/>
        <v>958.15767499999993</v>
      </c>
      <c r="T89" s="27">
        <f t="shared" si="18"/>
        <v>955.81232499999987</v>
      </c>
      <c r="U89" s="27">
        <f t="shared" si="18"/>
        <v>947.30360000000007</v>
      </c>
      <c r="V89" s="27">
        <f t="shared" si="18"/>
        <v>940.18097499999999</v>
      </c>
      <c r="W89" s="27">
        <f t="shared" si="18"/>
        <v>951.67270000000008</v>
      </c>
      <c r="X89" s="27">
        <f t="shared" si="18"/>
        <v>969.08774999999991</v>
      </c>
      <c r="Y89" s="27">
        <f t="shared" si="18"/>
        <v>993.40342499999997</v>
      </c>
      <c r="Z89" s="27">
        <f t="shared" si="18"/>
        <v>1019.647875</v>
      </c>
      <c r="AA89" s="27">
        <f t="shared" si="18"/>
        <v>1019.1123749999999</v>
      </c>
      <c r="AB89" s="27">
        <f t="shared" si="18"/>
        <v>1011.6198749999999</v>
      </c>
      <c r="AC89" s="27">
        <f t="shared" si="18"/>
        <v>1006.6661249999999</v>
      </c>
      <c r="AD89" s="27">
        <f t="shared" si="18"/>
        <v>998.91145000000006</v>
      </c>
      <c r="AE89" s="27">
        <f t="shared" si="18"/>
        <v>1010.3310749999999</v>
      </c>
      <c r="AF89" s="27">
        <f t="shared" si="18"/>
        <v>1046.4105749999999</v>
      </c>
      <c r="AG89" s="27">
        <f t="shared" si="18"/>
        <v>1046.1883250000001</v>
      </c>
      <c r="AH89" s="27">
        <f t="shared" si="18"/>
        <v>1071.8177499999999</v>
      </c>
      <c r="AI89" s="27">
        <f t="shared" si="18"/>
        <v>1055.6575750000002</v>
      </c>
      <c r="AJ89" s="27">
        <f t="shared" si="18"/>
        <v>1023.068225</v>
      </c>
      <c r="AK89" s="27">
        <f t="shared" si="18"/>
        <v>1031.6997249999999</v>
      </c>
      <c r="AL89" s="27">
        <f t="shared" si="18"/>
        <v>1014.547975</v>
      </c>
      <c r="AM89" s="27">
        <f t="shared" si="18"/>
        <v>1038.1701500000001</v>
      </c>
      <c r="AN89" s="27">
        <f t="shared" si="14"/>
        <v>1040.9970000000001</v>
      </c>
      <c r="AO89" s="27">
        <f t="shared" si="15"/>
        <v>1034.9627500000001</v>
      </c>
      <c r="AP89" s="27">
        <f t="shared" si="6"/>
        <v>1066.6622500000001</v>
      </c>
      <c r="AQ89" s="27">
        <f t="shared" si="7"/>
        <v>1090.2190000000001</v>
      </c>
      <c r="AR89" s="27">
        <f t="shared" si="8"/>
        <v>1154.22225</v>
      </c>
      <c r="AS89" s="27">
        <f t="shared" si="9"/>
        <v>1190.5345</v>
      </c>
      <c r="AT89" s="27">
        <f t="shared" si="10"/>
        <v>1191.5435</v>
      </c>
      <c r="AU89" s="27">
        <f t="shared" si="11"/>
        <v>1196.5535</v>
      </c>
      <c r="AV89" s="27">
        <f t="shared" si="12"/>
        <v>1197.1610000000001</v>
      </c>
      <c r="AW89" s="27"/>
      <c r="AX89" t="s">
        <v>4</v>
      </c>
      <c r="AY89" s="27"/>
      <c r="AZ89" s="27"/>
      <c r="BA89" s="27"/>
      <c r="BB89" s="49"/>
      <c r="BC89" s="42"/>
      <c r="BD89" s="42"/>
      <c r="BE89" s="24"/>
      <c r="BF89" s="50"/>
      <c r="BG89" s="50"/>
      <c r="BH89" s="27"/>
      <c r="BI89" s="24"/>
      <c r="BJ89" s="24"/>
      <c r="BL89" s="28"/>
      <c r="BM89" s="28"/>
      <c r="BO89" s="52"/>
    </row>
    <row r="90" spans="2:67" x14ac:dyDescent="0.3">
      <c r="B90" s="97"/>
      <c r="C90" s="1" t="s">
        <v>82</v>
      </c>
      <c r="D90" s="27">
        <f t="shared" ref="D90:AM90" si="19">SUM(D11:G11)/4</f>
        <v>4096.2294999999995</v>
      </c>
      <c r="E90" s="27">
        <f t="shared" si="19"/>
        <v>4149.1105000000007</v>
      </c>
      <c r="F90" s="27">
        <f t="shared" si="19"/>
        <v>4363.6790000000001</v>
      </c>
      <c r="G90" s="27">
        <f t="shared" si="19"/>
        <v>4643.5439999999999</v>
      </c>
      <c r="H90" s="27">
        <f t="shared" si="19"/>
        <v>4817.33</v>
      </c>
      <c r="I90" s="27">
        <f t="shared" si="19"/>
        <v>5094.6329999999998</v>
      </c>
      <c r="J90" s="27">
        <f t="shared" si="19"/>
        <v>5067.7137499999999</v>
      </c>
      <c r="K90" s="27">
        <f t="shared" si="19"/>
        <v>4867.8987500000003</v>
      </c>
      <c r="L90" s="27">
        <f t="shared" si="19"/>
        <v>4761.5990000000002</v>
      </c>
      <c r="M90" s="27">
        <f t="shared" si="19"/>
        <v>4379.6147499999997</v>
      </c>
      <c r="N90" s="27">
        <f t="shared" si="19"/>
        <v>4047.6777500000003</v>
      </c>
      <c r="O90" s="27">
        <f t="shared" si="19"/>
        <v>3982.9202499999997</v>
      </c>
      <c r="P90" s="27">
        <f t="shared" si="19"/>
        <v>3865.578</v>
      </c>
      <c r="Q90" s="27">
        <f t="shared" si="19"/>
        <v>3930.6835000000001</v>
      </c>
      <c r="R90" s="27">
        <f t="shared" si="19"/>
        <v>4137.2844999999998</v>
      </c>
      <c r="S90" s="27">
        <f t="shared" si="19"/>
        <v>4195.7719999999999</v>
      </c>
      <c r="T90" s="27">
        <f t="shared" si="19"/>
        <v>4239.5212499999998</v>
      </c>
      <c r="U90" s="27">
        <f t="shared" si="19"/>
        <v>4261.5880000000006</v>
      </c>
      <c r="V90" s="27">
        <f t="shared" si="19"/>
        <v>4218.4352500000005</v>
      </c>
      <c r="W90" s="27">
        <f t="shared" si="19"/>
        <v>4352.1525000000001</v>
      </c>
      <c r="X90" s="27">
        <f t="shared" si="19"/>
        <v>4527.7469999999994</v>
      </c>
      <c r="Y90" s="27">
        <f t="shared" si="19"/>
        <v>4895.3772499999995</v>
      </c>
      <c r="Z90" s="27">
        <f t="shared" si="19"/>
        <v>5318.7437499999996</v>
      </c>
      <c r="AA90" s="27">
        <f t="shared" si="19"/>
        <v>5671.0102499999994</v>
      </c>
      <c r="AB90" s="27">
        <f t="shared" si="19"/>
        <v>6096.0064999999995</v>
      </c>
      <c r="AC90" s="27">
        <f t="shared" si="19"/>
        <v>6139.1464999999998</v>
      </c>
      <c r="AD90" s="27">
        <f t="shared" si="19"/>
        <v>6072.1980000000003</v>
      </c>
      <c r="AE90" s="27">
        <f t="shared" si="19"/>
        <v>5891.3922499999999</v>
      </c>
      <c r="AF90" s="27">
        <f t="shared" si="19"/>
        <v>5804.9140000000007</v>
      </c>
      <c r="AG90" s="27">
        <f t="shared" si="19"/>
        <v>5782.8142499999994</v>
      </c>
      <c r="AH90" s="27">
        <f t="shared" si="19"/>
        <v>5975.0012500000003</v>
      </c>
      <c r="AI90" s="27">
        <f t="shared" si="19"/>
        <v>6056.5007500000002</v>
      </c>
      <c r="AJ90" s="27">
        <f t="shared" si="19"/>
        <v>6101.9874999999993</v>
      </c>
      <c r="AK90" s="27">
        <f t="shared" si="19"/>
        <v>6405.2465000000011</v>
      </c>
      <c r="AL90" s="27">
        <f t="shared" si="19"/>
        <v>6398.1482500000002</v>
      </c>
      <c r="AM90" s="27">
        <f t="shared" si="19"/>
        <v>6681.27225</v>
      </c>
      <c r="AN90" s="27">
        <f t="shared" si="14"/>
        <v>6481.1354999999994</v>
      </c>
      <c r="AO90" s="27">
        <f t="shared" si="15"/>
        <v>6152.4237499999999</v>
      </c>
      <c r="AP90" s="27">
        <f t="shared" si="6"/>
        <v>6191.6222500000003</v>
      </c>
      <c r="AQ90" s="27">
        <f t="shared" si="7"/>
        <v>6032.2547500000001</v>
      </c>
      <c r="AR90" s="27">
        <f t="shared" si="8"/>
        <v>6325.9504999999999</v>
      </c>
      <c r="AS90" s="27">
        <f t="shared" si="9"/>
        <v>6407.8622500000001</v>
      </c>
      <c r="AT90" s="27">
        <f t="shared" si="10"/>
        <v>6507.4650000000001</v>
      </c>
      <c r="AU90" s="27">
        <f t="shared" si="11"/>
        <v>6506.8207499999999</v>
      </c>
      <c r="AV90" s="27">
        <f t="shared" si="12"/>
        <v>6595.6419999999998</v>
      </c>
      <c r="AW90" s="27"/>
      <c r="AX90" t="s">
        <v>5</v>
      </c>
      <c r="AY90" s="27"/>
      <c r="AZ90" s="27"/>
      <c r="BA90" s="27"/>
      <c r="BB90" s="49"/>
      <c r="BC90" s="42"/>
      <c r="BD90" s="42"/>
      <c r="BE90" s="24"/>
      <c r="BF90" s="41"/>
      <c r="BG90" s="41"/>
      <c r="BH90" s="27"/>
      <c r="BI90" s="24"/>
      <c r="BJ90" s="24"/>
      <c r="BL90" s="28"/>
      <c r="BM90" s="28"/>
      <c r="BO90" s="52"/>
    </row>
    <row r="91" spans="2:67" x14ac:dyDescent="0.3">
      <c r="B91" s="97" t="s">
        <v>62</v>
      </c>
      <c r="C91" s="1" t="s">
        <v>80</v>
      </c>
      <c r="D91" s="27">
        <f t="shared" ref="D91:AM91" si="20">SUM(D12:G12)/4</f>
        <v>229.11542499999999</v>
      </c>
      <c r="E91" s="27">
        <f t="shared" si="20"/>
        <v>226.81925000000001</v>
      </c>
      <c r="F91" s="27">
        <f t="shared" si="20"/>
        <v>221.63465000000002</v>
      </c>
      <c r="G91" s="27">
        <f t="shared" si="20"/>
        <v>225.228925</v>
      </c>
      <c r="H91" s="27">
        <f t="shared" si="20"/>
        <v>232.329275</v>
      </c>
      <c r="I91" s="27">
        <f t="shared" si="20"/>
        <v>242.71367500000002</v>
      </c>
      <c r="J91" s="27">
        <f t="shared" si="20"/>
        <v>262.43527499999999</v>
      </c>
      <c r="K91" s="27">
        <f t="shared" si="20"/>
        <v>270.01094999999998</v>
      </c>
      <c r="L91" s="27">
        <f t="shared" si="20"/>
        <v>278.94589999999999</v>
      </c>
      <c r="M91" s="27">
        <f t="shared" si="20"/>
        <v>280.02737500000001</v>
      </c>
      <c r="N91" s="27">
        <f t="shared" si="20"/>
        <v>270.97620000000001</v>
      </c>
      <c r="O91" s="27">
        <f t="shared" si="20"/>
        <v>261.58785</v>
      </c>
      <c r="P91" s="27">
        <f t="shared" si="20"/>
        <v>245.2927</v>
      </c>
      <c r="Q91" s="27">
        <f t="shared" si="20"/>
        <v>224.68615</v>
      </c>
      <c r="R91" s="27">
        <f t="shared" si="20"/>
        <v>210.941575</v>
      </c>
      <c r="S91" s="27">
        <f t="shared" si="20"/>
        <v>203.70839999999998</v>
      </c>
      <c r="T91" s="27">
        <f t="shared" si="20"/>
        <v>201.31675000000001</v>
      </c>
      <c r="U91" s="27">
        <f t="shared" si="20"/>
        <v>205.44324999999998</v>
      </c>
      <c r="V91" s="27">
        <f t="shared" si="20"/>
        <v>207.04499999999999</v>
      </c>
      <c r="W91" s="27">
        <f t="shared" si="20"/>
        <v>201.99617499999999</v>
      </c>
      <c r="X91" s="27">
        <f t="shared" si="20"/>
        <v>197.10442499999999</v>
      </c>
      <c r="Y91" s="27">
        <f t="shared" si="20"/>
        <v>189.55020000000002</v>
      </c>
      <c r="Z91" s="27">
        <f t="shared" si="20"/>
        <v>177.9034</v>
      </c>
      <c r="AA91" s="27">
        <f t="shared" si="20"/>
        <v>180.03892500000001</v>
      </c>
      <c r="AB91" s="27">
        <f t="shared" si="20"/>
        <v>177.685475</v>
      </c>
      <c r="AC91" s="27">
        <f t="shared" si="20"/>
        <v>188.85537500000001</v>
      </c>
      <c r="AD91" s="27">
        <f t="shared" si="20"/>
        <v>203.177775</v>
      </c>
      <c r="AE91" s="27">
        <f t="shared" si="20"/>
        <v>201.15710000000001</v>
      </c>
      <c r="AF91" s="27">
        <f t="shared" si="20"/>
        <v>202.675725</v>
      </c>
      <c r="AG91" s="27">
        <f t="shared" si="20"/>
        <v>196.46677500000001</v>
      </c>
      <c r="AH91" s="27">
        <f t="shared" si="20"/>
        <v>190.09707500000002</v>
      </c>
      <c r="AI91" s="27">
        <f t="shared" si="20"/>
        <v>185.91460000000001</v>
      </c>
      <c r="AJ91" s="27">
        <f t="shared" si="20"/>
        <v>190.34865000000002</v>
      </c>
      <c r="AK91" s="27">
        <f t="shared" si="20"/>
        <v>196.61025000000001</v>
      </c>
      <c r="AL91" s="27">
        <f t="shared" si="20"/>
        <v>203.920625</v>
      </c>
      <c r="AM91" s="27">
        <f t="shared" si="20"/>
        <v>215.71112500000001</v>
      </c>
      <c r="AN91" s="27">
        <f t="shared" si="14"/>
        <v>221.329475</v>
      </c>
      <c r="AO91" s="27">
        <f t="shared" si="15"/>
        <v>217.36827500000001</v>
      </c>
      <c r="AP91" s="27">
        <f t="shared" si="6"/>
        <v>216.94370000000001</v>
      </c>
      <c r="AQ91" s="27">
        <f t="shared" si="7"/>
        <v>219.59684999999999</v>
      </c>
      <c r="AR91" s="27">
        <f t="shared" si="8"/>
        <v>221.63657499999999</v>
      </c>
      <c r="AS91" s="27">
        <f t="shared" si="9"/>
        <v>231.54154999999997</v>
      </c>
      <c r="AT91" s="27">
        <f t="shared" si="10"/>
        <v>239.94484999999997</v>
      </c>
      <c r="AU91" s="27">
        <f t="shared" si="11"/>
        <v>243.32589999999999</v>
      </c>
      <c r="AV91" s="27">
        <f t="shared" si="12"/>
        <v>241.77810000000002</v>
      </c>
      <c r="AW91" s="27"/>
      <c r="AX91" t="s">
        <v>6</v>
      </c>
      <c r="AY91" s="27"/>
      <c r="AZ91" s="27"/>
      <c r="BA91" s="27"/>
      <c r="BB91" s="49"/>
      <c r="BC91" s="42"/>
      <c r="BD91" s="42"/>
      <c r="BE91" s="24"/>
      <c r="BF91" s="41"/>
      <c r="BG91" s="41"/>
      <c r="BH91" s="27"/>
      <c r="BI91" s="24"/>
      <c r="BJ91" s="24"/>
      <c r="BL91" s="28"/>
      <c r="BM91" s="28"/>
      <c r="BO91" s="52"/>
    </row>
    <row r="92" spans="2:67" x14ac:dyDescent="0.3">
      <c r="B92" s="97"/>
      <c r="C92" s="1" t="s">
        <v>81</v>
      </c>
      <c r="D92" s="27">
        <f t="shared" ref="D92:AM92" si="21">SUM(D13:G13)/4</f>
        <v>1022.0690750000001</v>
      </c>
      <c r="E92" s="27">
        <f t="shared" si="21"/>
        <v>1040.559</v>
      </c>
      <c r="F92" s="27">
        <f t="shared" si="21"/>
        <v>1047.7354999999998</v>
      </c>
      <c r="G92" s="27">
        <f t="shared" si="21"/>
        <v>1072.3965000000001</v>
      </c>
      <c r="H92" s="27">
        <f t="shared" si="21"/>
        <v>1092.6867500000001</v>
      </c>
      <c r="I92" s="27">
        <f t="shared" si="21"/>
        <v>1123.3630000000001</v>
      </c>
      <c r="J92" s="27">
        <f t="shared" si="21"/>
        <v>1158.4679999999998</v>
      </c>
      <c r="K92" s="27">
        <f t="shared" si="21"/>
        <v>1188.7572499999999</v>
      </c>
      <c r="L92" s="27">
        <f t="shared" si="21"/>
        <v>1185.1015</v>
      </c>
      <c r="M92" s="27">
        <f t="shared" si="21"/>
        <v>1197.54</v>
      </c>
      <c r="N92" s="27">
        <f t="shared" si="21"/>
        <v>1186.2674999999999</v>
      </c>
      <c r="O92" s="27">
        <f t="shared" si="21"/>
        <v>1163.7135000000001</v>
      </c>
      <c r="P92" s="27">
        <f t="shared" si="21"/>
        <v>1161.80825</v>
      </c>
      <c r="Q92" s="27">
        <f t="shared" si="21"/>
        <v>1125.1385</v>
      </c>
      <c r="R92" s="27">
        <f t="shared" si="21"/>
        <v>1115.5542500000001</v>
      </c>
      <c r="S92" s="27">
        <f t="shared" si="21"/>
        <v>1107.0985000000001</v>
      </c>
      <c r="T92" s="27">
        <f t="shared" si="21"/>
        <v>1091.67725</v>
      </c>
      <c r="U92" s="27">
        <f t="shared" si="21"/>
        <v>1102.3112500000002</v>
      </c>
      <c r="V92" s="27">
        <f t="shared" si="21"/>
        <v>1106.8052499999999</v>
      </c>
      <c r="W92" s="27">
        <f t="shared" si="21"/>
        <v>1100.9237499999999</v>
      </c>
      <c r="X92" s="27">
        <f t="shared" si="21"/>
        <v>1078.0980000000002</v>
      </c>
      <c r="Y92" s="27">
        <f t="shared" si="21"/>
        <v>1058.41175</v>
      </c>
      <c r="Z92" s="27">
        <f t="shared" si="21"/>
        <v>1015.1187500000001</v>
      </c>
      <c r="AA92" s="27">
        <f t="shared" si="21"/>
        <v>993.63509999999997</v>
      </c>
      <c r="AB92" s="27">
        <f t="shared" si="21"/>
        <v>976.9922499999999</v>
      </c>
      <c r="AC92" s="27">
        <f t="shared" si="21"/>
        <v>948.68912499999999</v>
      </c>
      <c r="AD92" s="27">
        <f t="shared" si="21"/>
        <v>973.63712499999997</v>
      </c>
      <c r="AE92" s="27">
        <f t="shared" si="21"/>
        <v>990.66952500000002</v>
      </c>
      <c r="AF92" s="27">
        <f t="shared" si="21"/>
        <v>1006.7536250000001</v>
      </c>
      <c r="AG92" s="27">
        <f t="shared" si="21"/>
        <v>1040.402</v>
      </c>
      <c r="AH92" s="27">
        <f t="shared" si="21"/>
        <v>1034.6190000000001</v>
      </c>
      <c r="AI92" s="27">
        <f t="shared" si="21"/>
        <v>1033.1680000000001</v>
      </c>
      <c r="AJ92" s="27">
        <f t="shared" si="21"/>
        <v>1041.01475</v>
      </c>
      <c r="AK92" s="27">
        <f t="shared" si="21"/>
        <v>1044.0030000000002</v>
      </c>
      <c r="AL92" s="27">
        <f t="shared" si="21"/>
        <v>1046.8667500000001</v>
      </c>
      <c r="AM92" s="27">
        <f t="shared" si="21"/>
        <v>1035.2729999999999</v>
      </c>
      <c r="AN92" s="27">
        <f t="shared" si="14"/>
        <v>1032.1610000000001</v>
      </c>
      <c r="AO92" s="27">
        <f t="shared" si="15"/>
        <v>1035.2075</v>
      </c>
      <c r="AP92" s="27">
        <f t="shared" si="6"/>
        <v>1054.74575</v>
      </c>
      <c r="AQ92" s="27">
        <f t="shared" si="7"/>
        <v>1080.537</v>
      </c>
      <c r="AR92" s="27">
        <f t="shared" si="8"/>
        <v>1109.3172500000001</v>
      </c>
      <c r="AS92" s="27">
        <f t="shared" si="9"/>
        <v>1147.4282499999999</v>
      </c>
      <c r="AT92" s="27">
        <f t="shared" si="10"/>
        <v>1193.9994999999999</v>
      </c>
      <c r="AU92" s="27">
        <f t="shared" si="11"/>
        <v>1244.3197500000001</v>
      </c>
      <c r="AV92" s="27">
        <f t="shared" si="12"/>
        <v>1287.35925</v>
      </c>
      <c r="AW92" s="27"/>
      <c r="AX92" t="s">
        <v>7</v>
      </c>
      <c r="AY92" s="27"/>
      <c r="AZ92" s="27"/>
      <c r="BA92" s="27"/>
      <c r="BB92" s="49"/>
      <c r="BC92" s="42"/>
      <c r="BD92" s="42"/>
      <c r="BE92" s="24"/>
      <c r="BF92" s="50"/>
      <c r="BG92" s="50"/>
      <c r="BH92" s="27"/>
      <c r="BI92" s="24"/>
      <c r="BJ92" s="24"/>
      <c r="BL92" s="28"/>
      <c r="BM92" s="28"/>
      <c r="BO92" s="52"/>
    </row>
    <row r="93" spans="2:67" x14ac:dyDescent="0.3">
      <c r="B93" s="97"/>
      <c r="C93" s="1" t="s">
        <v>82</v>
      </c>
      <c r="D93" s="27">
        <f t="shared" ref="D93:AM93" si="22">SUM(D14:G14)/4</f>
        <v>4434.4177499999996</v>
      </c>
      <c r="E93" s="27">
        <f t="shared" si="22"/>
        <v>4267.5244999999995</v>
      </c>
      <c r="F93" s="27">
        <f t="shared" si="22"/>
        <v>4269.3197499999997</v>
      </c>
      <c r="G93" s="27">
        <f t="shared" si="22"/>
        <v>4345.0410000000002</v>
      </c>
      <c r="H93" s="27">
        <f t="shared" si="22"/>
        <v>4459.47775</v>
      </c>
      <c r="I93" s="27">
        <f t="shared" si="22"/>
        <v>4786.7357499999998</v>
      </c>
      <c r="J93" s="27">
        <f t="shared" si="22"/>
        <v>4981.8922499999999</v>
      </c>
      <c r="K93" s="27">
        <f t="shared" si="22"/>
        <v>5213.893</v>
      </c>
      <c r="L93" s="27">
        <f t="shared" si="22"/>
        <v>5206.4250000000002</v>
      </c>
      <c r="M93" s="27">
        <f t="shared" si="22"/>
        <v>5137.0642499999994</v>
      </c>
      <c r="N93" s="27">
        <f t="shared" si="22"/>
        <v>4993.72</v>
      </c>
      <c r="O93" s="27">
        <f t="shared" si="22"/>
        <v>4699.2110000000002</v>
      </c>
      <c r="P93" s="27">
        <f t="shared" si="22"/>
        <v>4663.7480000000005</v>
      </c>
      <c r="Q93" s="27">
        <f t="shared" si="22"/>
        <v>4631.5370000000003</v>
      </c>
      <c r="R93" s="27">
        <f t="shared" si="22"/>
        <v>4973.24</v>
      </c>
      <c r="S93" s="27">
        <f t="shared" si="22"/>
        <v>5121.8232499999995</v>
      </c>
      <c r="T93" s="27">
        <f t="shared" si="22"/>
        <v>5220.6137499999995</v>
      </c>
      <c r="U93" s="27">
        <f t="shared" si="22"/>
        <v>5543.5597500000003</v>
      </c>
      <c r="V93" s="27">
        <f t="shared" si="22"/>
        <v>5835.72325</v>
      </c>
      <c r="W93" s="27">
        <f t="shared" si="22"/>
        <v>6170.2787499999995</v>
      </c>
      <c r="X93" s="27">
        <f t="shared" si="22"/>
        <v>6027.2717499999999</v>
      </c>
      <c r="Y93" s="27">
        <f t="shared" si="22"/>
        <v>5810.0177499999991</v>
      </c>
      <c r="Z93" s="27">
        <f t="shared" si="22"/>
        <v>5252.1152499999998</v>
      </c>
      <c r="AA93" s="27">
        <f t="shared" si="22"/>
        <v>4773.20975</v>
      </c>
      <c r="AB93" s="27">
        <f t="shared" si="22"/>
        <v>4653.8712500000001</v>
      </c>
      <c r="AC93" s="27">
        <f t="shared" si="22"/>
        <v>4487.3987499999994</v>
      </c>
      <c r="AD93" s="27">
        <f t="shared" si="22"/>
        <v>4441.2644999999993</v>
      </c>
      <c r="AE93" s="27">
        <f t="shared" si="22"/>
        <v>4360.5752499999999</v>
      </c>
      <c r="AF93" s="27">
        <f t="shared" si="22"/>
        <v>4352.6239999999998</v>
      </c>
      <c r="AG93" s="27">
        <f t="shared" si="22"/>
        <v>4315.5619999999999</v>
      </c>
      <c r="AH93" s="27">
        <f t="shared" si="22"/>
        <v>4213.1217500000002</v>
      </c>
      <c r="AI93" s="27">
        <f t="shared" si="22"/>
        <v>4288.0120000000006</v>
      </c>
      <c r="AJ93" s="27">
        <f t="shared" si="22"/>
        <v>4268.56675</v>
      </c>
      <c r="AK93" s="27">
        <f t="shared" si="22"/>
        <v>4303.3357500000002</v>
      </c>
      <c r="AL93" s="27">
        <f t="shared" si="22"/>
        <v>4511.9562500000002</v>
      </c>
      <c r="AM93" s="27">
        <f t="shared" si="22"/>
        <v>4647.8690000000006</v>
      </c>
      <c r="AN93" s="27">
        <f t="shared" si="14"/>
        <v>4825.2435000000005</v>
      </c>
      <c r="AO93" s="27">
        <f t="shared" si="15"/>
        <v>4870.9752499999995</v>
      </c>
      <c r="AP93" s="27">
        <f t="shared" si="6"/>
        <v>4751.3702499999999</v>
      </c>
      <c r="AQ93" s="27">
        <f t="shared" si="7"/>
        <v>4793.8327499999996</v>
      </c>
      <c r="AR93" s="27">
        <f t="shared" si="8"/>
        <v>4881.2462500000001</v>
      </c>
      <c r="AS93" s="27">
        <f t="shared" si="9"/>
        <v>5043.6252500000001</v>
      </c>
      <c r="AT93" s="27">
        <f t="shared" si="10"/>
        <v>5193.1807499999995</v>
      </c>
      <c r="AU93" s="27">
        <f t="shared" si="11"/>
        <v>5200.6232500000006</v>
      </c>
      <c r="AV93" s="27">
        <f t="shared" si="12"/>
        <v>5167.3987500000003</v>
      </c>
      <c r="AW93" s="27"/>
      <c r="AX93" t="s">
        <v>8</v>
      </c>
      <c r="AY93" s="27"/>
      <c r="AZ93" s="27"/>
      <c r="BA93" s="27"/>
      <c r="BB93" s="49"/>
      <c r="BC93" s="42"/>
      <c r="BD93" s="42"/>
      <c r="BE93" s="24"/>
      <c r="BF93" s="41"/>
      <c r="BG93" s="41"/>
      <c r="BH93" s="27"/>
      <c r="BI93" s="24"/>
      <c r="BJ93" s="24"/>
      <c r="BL93" s="28"/>
      <c r="BM93" s="28"/>
      <c r="BO93" s="52"/>
    </row>
    <row r="94" spans="2:67" ht="15" customHeight="1" x14ac:dyDescent="0.3">
      <c r="B94" s="97" t="s">
        <v>63</v>
      </c>
      <c r="C94" s="1" t="s">
        <v>80</v>
      </c>
      <c r="D94" s="27">
        <f t="shared" ref="D94:AM94" si="23">SUM(D15:G15)/4</f>
        <v>206.16150000000002</v>
      </c>
      <c r="E94" s="27">
        <f t="shared" si="23"/>
        <v>206.91837500000003</v>
      </c>
      <c r="F94" s="27">
        <f t="shared" si="23"/>
        <v>208.52477500000001</v>
      </c>
      <c r="G94" s="27">
        <f t="shared" si="23"/>
        <v>208.08427499999999</v>
      </c>
      <c r="H94" s="27">
        <f t="shared" si="23"/>
        <v>211.12177499999999</v>
      </c>
      <c r="I94" s="27">
        <f t="shared" si="23"/>
        <v>214.892775</v>
      </c>
      <c r="J94" s="27">
        <f t="shared" si="23"/>
        <v>204.2244</v>
      </c>
      <c r="K94" s="27">
        <f t="shared" si="23"/>
        <v>199.67767500000002</v>
      </c>
      <c r="L94" s="27">
        <f t="shared" si="23"/>
        <v>201.33667499999999</v>
      </c>
      <c r="M94" s="27">
        <f t="shared" si="23"/>
        <v>200.06617500000002</v>
      </c>
      <c r="N94" s="27">
        <f t="shared" si="23"/>
        <v>211.203</v>
      </c>
      <c r="O94" s="27">
        <f t="shared" si="23"/>
        <v>213.772425</v>
      </c>
      <c r="P94" s="27">
        <f t="shared" si="23"/>
        <v>206.942725</v>
      </c>
      <c r="Q94" s="27">
        <f t="shared" si="23"/>
        <v>199.158725</v>
      </c>
      <c r="R94" s="27">
        <f t="shared" si="23"/>
        <v>197.05442500000001</v>
      </c>
      <c r="S94" s="27">
        <f t="shared" si="23"/>
        <v>194.78435000000002</v>
      </c>
      <c r="T94" s="27">
        <f t="shared" si="23"/>
        <v>193.21710000000002</v>
      </c>
      <c r="U94" s="27">
        <f t="shared" si="23"/>
        <v>195.21007500000002</v>
      </c>
      <c r="V94" s="27">
        <f t="shared" si="23"/>
        <v>187.80762499999997</v>
      </c>
      <c r="W94" s="27">
        <f t="shared" si="23"/>
        <v>180.58212499999999</v>
      </c>
      <c r="X94" s="27">
        <f t="shared" si="23"/>
        <v>171.62610000000001</v>
      </c>
      <c r="Y94" s="27">
        <f t="shared" si="23"/>
        <v>161.16589999999999</v>
      </c>
      <c r="Z94" s="27">
        <f t="shared" si="23"/>
        <v>158.95585</v>
      </c>
      <c r="AA94" s="27">
        <f t="shared" si="23"/>
        <v>163.10367500000001</v>
      </c>
      <c r="AB94" s="27">
        <f t="shared" si="23"/>
        <v>170.620475</v>
      </c>
      <c r="AC94" s="27">
        <f t="shared" si="23"/>
        <v>174.26439999999999</v>
      </c>
      <c r="AD94" s="27">
        <f t="shared" si="23"/>
        <v>179.27260000000001</v>
      </c>
      <c r="AE94" s="27">
        <f t="shared" si="23"/>
        <v>180.9855</v>
      </c>
      <c r="AF94" s="27">
        <f t="shared" si="23"/>
        <v>186.53522500000003</v>
      </c>
      <c r="AG94" s="27">
        <f t="shared" si="23"/>
        <v>188.879425</v>
      </c>
      <c r="AH94" s="27">
        <f t="shared" si="23"/>
        <v>176.38464999999999</v>
      </c>
      <c r="AI94" s="27">
        <f t="shared" si="23"/>
        <v>160.33262499999998</v>
      </c>
      <c r="AJ94" s="27">
        <f t="shared" si="23"/>
        <v>146.10535000000002</v>
      </c>
      <c r="AK94" s="27">
        <f t="shared" si="23"/>
        <v>133.64155000000002</v>
      </c>
      <c r="AL94" s="27">
        <f t="shared" si="23"/>
        <v>135.84370000000001</v>
      </c>
      <c r="AM94" s="27">
        <f t="shared" si="23"/>
        <v>140.525575</v>
      </c>
      <c r="AN94" s="27">
        <f t="shared" si="14"/>
        <v>143.67695000000001</v>
      </c>
      <c r="AO94" s="27">
        <f t="shared" si="15"/>
        <v>151.52934999999999</v>
      </c>
      <c r="AP94" s="27">
        <f t="shared" si="6"/>
        <v>162.39064999999999</v>
      </c>
      <c r="AQ94" s="27">
        <f t="shared" si="7"/>
        <v>169.682525</v>
      </c>
      <c r="AR94" s="27">
        <f t="shared" si="8"/>
        <v>175.24639999999999</v>
      </c>
      <c r="AS94" s="27">
        <f t="shared" si="9"/>
        <v>173.38262499999999</v>
      </c>
      <c r="AT94" s="27">
        <f t="shared" si="10"/>
        <v>159.014375</v>
      </c>
      <c r="AU94" s="27">
        <f t="shared" si="11"/>
        <v>156.2234</v>
      </c>
      <c r="AV94" s="27">
        <f t="shared" si="12"/>
        <v>156.82254999999998</v>
      </c>
      <c r="AW94" s="27"/>
      <c r="AX94" t="s">
        <v>9</v>
      </c>
      <c r="AY94" s="27"/>
      <c r="AZ94" s="27"/>
      <c r="BA94" s="27"/>
      <c r="BB94" s="49"/>
      <c r="BC94" s="42"/>
      <c r="BD94" s="42"/>
      <c r="BE94" s="24"/>
      <c r="BF94" s="50"/>
      <c r="BG94" s="50"/>
      <c r="BH94" s="27"/>
      <c r="BI94" s="24"/>
      <c r="BJ94" s="24"/>
      <c r="BL94" s="28"/>
      <c r="BM94" s="28"/>
      <c r="BO94" s="52"/>
    </row>
    <row r="95" spans="2:67" x14ac:dyDescent="0.3">
      <c r="B95" s="97"/>
      <c r="C95" s="1" t="s">
        <v>81</v>
      </c>
      <c r="D95" s="27">
        <f t="shared" ref="D95:AM95" si="24">SUM(D16:G16)/4</f>
        <v>876.6547250000001</v>
      </c>
      <c r="E95" s="27">
        <f t="shared" si="24"/>
        <v>873.13719999999989</v>
      </c>
      <c r="F95" s="27">
        <f t="shared" si="24"/>
        <v>862.62649999999996</v>
      </c>
      <c r="G95" s="27">
        <f t="shared" si="24"/>
        <v>855.99804999999992</v>
      </c>
      <c r="H95" s="27">
        <f t="shared" si="24"/>
        <v>855.66100000000006</v>
      </c>
      <c r="I95" s="27">
        <f t="shared" si="24"/>
        <v>867.72080000000005</v>
      </c>
      <c r="J95" s="27">
        <f t="shared" si="24"/>
        <v>847.19857500000001</v>
      </c>
      <c r="K95" s="27">
        <f t="shared" si="24"/>
        <v>844.62032500000009</v>
      </c>
      <c r="L95" s="27">
        <f t="shared" si="24"/>
        <v>854.13372500000003</v>
      </c>
      <c r="M95" s="27">
        <f t="shared" si="24"/>
        <v>851.19762500000002</v>
      </c>
      <c r="N95" s="27">
        <f t="shared" si="24"/>
        <v>871.40115000000003</v>
      </c>
      <c r="O95" s="27">
        <f t="shared" si="24"/>
        <v>880.97934999999995</v>
      </c>
      <c r="P95" s="27">
        <f t="shared" si="24"/>
        <v>893.38502499999993</v>
      </c>
      <c r="Q95" s="27">
        <f t="shared" si="24"/>
        <v>896.22322499999996</v>
      </c>
      <c r="R95" s="27">
        <f t="shared" si="24"/>
        <v>908.07159999999999</v>
      </c>
      <c r="S95" s="27">
        <f t="shared" si="24"/>
        <v>904.14364999999998</v>
      </c>
      <c r="T95" s="27">
        <f t="shared" si="24"/>
        <v>872.87604999999996</v>
      </c>
      <c r="U95" s="27">
        <f t="shared" si="24"/>
        <v>858.17470000000003</v>
      </c>
      <c r="V95" s="27">
        <f t="shared" si="24"/>
        <v>837.12554999999998</v>
      </c>
      <c r="W95" s="27">
        <f t="shared" si="24"/>
        <v>839.92452500000002</v>
      </c>
      <c r="X95" s="27">
        <f t="shared" si="24"/>
        <v>844.58682500000009</v>
      </c>
      <c r="Y95" s="27">
        <f t="shared" si="24"/>
        <v>839.91700000000003</v>
      </c>
      <c r="Z95" s="27">
        <f t="shared" si="24"/>
        <v>859.76</v>
      </c>
      <c r="AA95" s="27">
        <f t="shared" si="24"/>
        <v>865.43727500000011</v>
      </c>
      <c r="AB95" s="27">
        <f t="shared" si="24"/>
        <v>882.29219999999998</v>
      </c>
      <c r="AC95" s="27">
        <f t="shared" si="24"/>
        <v>897.53</v>
      </c>
      <c r="AD95" s="27">
        <f t="shared" si="24"/>
        <v>898.99502500000006</v>
      </c>
      <c r="AE95" s="27">
        <f t="shared" si="24"/>
        <v>904.46910000000003</v>
      </c>
      <c r="AF95" s="27">
        <f t="shared" si="24"/>
        <v>912.500675</v>
      </c>
      <c r="AG95" s="27">
        <f t="shared" si="24"/>
        <v>913.32577500000002</v>
      </c>
      <c r="AH95" s="27">
        <f t="shared" si="24"/>
        <v>900.61455000000001</v>
      </c>
      <c r="AI95" s="27">
        <f t="shared" si="24"/>
        <v>877.07227499999999</v>
      </c>
      <c r="AJ95" s="27">
        <f t="shared" si="24"/>
        <v>849.04669999999999</v>
      </c>
      <c r="AK95" s="27">
        <f t="shared" si="24"/>
        <v>819.44392500000004</v>
      </c>
      <c r="AL95" s="27">
        <f t="shared" si="24"/>
        <v>810.35014999999999</v>
      </c>
      <c r="AM95" s="27">
        <f t="shared" si="24"/>
        <v>814.115725</v>
      </c>
      <c r="AN95" s="27">
        <f t="shared" si="14"/>
        <v>817.67642499999999</v>
      </c>
      <c r="AO95" s="27">
        <f t="shared" si="15"/>
        <v>829.99392499999999</v>
      </c>
      <c r="AP95" s="27">
        <f t="shared" si="6"/>
        <v>864.34199999999987</v>
      </c>
      <c r="AQ95" s="27">
        <f t="shared" si="7"/>
        <v>891.19827499999997</v>
      </c>
      <c r="AR95" s="27">
        <f t="shared" si="8"/>
        <v>923.55242499999997</v>
      </c>
      <c r="AS95" s="27">
        <f t="shared" si="9"/>
        <v>954.08955000000003</v>
      </c>
      <c r="AT95" s="27">
        <f t="shared" si="10"/>
        <v>942.30074999999999</v>
      </c>
      <c r="AU95" s="27">
        <f t="shared" si="11"/>
        <v>947.18332499999997</v>
      </c>
      <c r="AV95" s="27">
        <f t="shared" si="12"/>
        <v>946.92954999999995</v>
      </c>
      <c r="AW95" s="27"/>
      <c r="AX95" t="s">
        <v>10</v>
      </c>
      <c r="AY95" s="27"/>
      <c r="AZ95" s="27"/>
      <c r="BA95" s="27"/>
      <c r="BB95" s="49"/>
      <c r="BC95" s="42"/>
      <c r="BD95" s="42"/>
      <c r="BE95" s="24"/>
      <c r="BF95" s="50"/>
      <c r="BG95" s="50"/>
      <c r="BH95" s="27"/>
      <c r="BI95" s="24"/>
      <c r="BJ95" s="24"/>
      <c r="BL95" s="28"/>
      <c r="BM95" s="28"/>
      <c r="BO95" s="52"/>
    </row>
    <row r="96" spans="2:67" x14ac:dyDescent="0.3">
      <c r="B96" s="97"/>
      <c r="C96" s="1" t="s">
        <v>82</v>
      </c>
      <c r="D96" s="27">
        <f t="shared" ref="D96:AM96" si="25">SUM(D17:G17)/4</f>
        <v>3780.2404999999999</v>
      </c>
      <c r="E96" s="27">
        <f t="shared" si="25"/>
        <v>3703.3064999999997</v>
      </c>
      <c r="F96" s="27">
        <f t="shared" si="25"/>
        <v>3515.9945000000002</v>
      </c>
      <c r="G96" s="27">
        <f t="shared" si="25"/>
        <v>3326.3615</v>
      </c>
      <c r="H96" s="27">
        <f t="shared" si="25"/>
        <v>3032.9255000000003</v>
      </c>
      <c r="I96" s="27">
        <f t="shared" si="25"/>
        <v>2838.7725</v>
      </c>
      <c r="J96" s="27">
        <f t="shared" si="25"/>
        <v>2627.7887500000002</v>
      </c>
      <c r="K96" s="27">
        <f t="shared" si="25"/>
        <v>2627.3562500000003</v>
      </c>
      <c r="L96" s="27">
        <f t="shared" si="25"/>
        <v>2837.6745000000001</v>
      </c>
      <c r="M96" s="27">
        <f t="shared" si="25"/>
        <v>2952.1352500000003</v>
      </c>
      <c r="N96" s="27">
        <f t="shared" si="25"/>
        <v>3043.4052500000003</v>
      </c>
      <c r="O96" s="27">
        <f t="shared" si="25"/>
        <v>3166.4519999999998</v>
      </c>
      <c r="P96" s="27">
        <f t="shared" si="25"/>
        <v>3380.1322500000001</v>
      </c>
      <c r="Q96" s="27">
        <f t="shared" si="25"/>
        <v>3449.8627499999998</v>
      </c>
      <c r="R96" s="27">
        <f t="shared" si="25"/>
        <v>3644.2662499999997</v>
      </c>
      <c r="S96" s="27">
        <f t="shared" si="25"/>
        <v>3671.9317500000002</v>
      </c>
      <c r="T96" s="27">
        <f t="shared" si="25"/>
        <v>3713.0472499999996</v>
      </c>
      <c r="U96" s="27">
        <f t="shared" si="25"/>
        <v>3929.80825</v>
      </c>
      <c r="V96" s="27">
        <f t="shared" si="25"/>
        <v>4270.5012500000003</v>
      </c>
      <c r="W96" s="27">
        <f t="shared" si="25"/>
        <v>4670.1749999999993</v>
      </c>
      <c r="X96" s="27">
        <f t="shared" si="25"/>
        <v>4640.076</v>
      </c>
      <c r="Y96" s="27">
        <f t="shared" si="25"/>
        <v>4399.5627500000001</v>
      </c>
      <c r="Z96" s="27">
        <f t="shared" si="25"/>
        <v>4144.5209999999997</v>
      </c>
      <c r="AA96" s="27">
        <f t="shared" si="25"/>
        <v>3943.3315000000002</v>
      </c>
      <c r="AB96" s="27">
        <f t="shared" si="25"/>
        <v>4166.8824999999997</v>
      </c>
      <c r="AC96" s="27">
        <f t="shared" si="25"/>
        <v>4545.5807500000001</v>
      </c>
      <c r="AD96" s="27">
        <f t="shared" si="25"/>
        <v>4496.0287500000004</v>
      </c>
      <c r="AE96" s="27">
        <f t="shared" si="25"/>
        <v>4406.3997500000005</v>
      </c>
      <c r="AF96" s="27">
        <f t="shared" si="25"/>
        <v>4171.1127500000002</v>
      </c>
      <c r="AG96" s="27">
        <f t="shared" si="25"/>
        <v>4051.6537499999999</v>
      </c>
      <c r="AH96" s="27">
        <f t="shared" si="25"/>
        <v>4116.6395000000002</v>
      </c>
      <c r="AI96" s="27">
        <f t="shared" si="25"/>
        <v>4109.1437500000002</v>
      </c>
      <c r="AJ96" s="27">
        <f t="shared" si="25"/>
        <v>4115.8194999999996</v>
      </c>
      <c r="AK96" s="27">
        <f t="shared" si="25"/>
        <v>4107.1957499999999</v>
      </c>
      <c r="AL96" s="27">
        <f t="shared" si="25"/>
        <v>3999.0784999999996</v>
      </c>
      <c r="AM96" s="27">
        <f t="shared" si="25"/>
        <v>4025.2292499999994</v>
      </c>
      <c r="AN96" s="27">
        <f t="shared" si="14"/>
        <v>3838.8307500000001</v>
      </c>
      <c r="AO96" s="27">
        <f t="shared" si="15"/>
        <v>3502.3587499999999</v>
      </c>
      <c r="AP96" s="27">
        <f t="shared" si="6"/>
        <v>3726.7297500000004</v>
      </c>
      <c r="AQ96" s="27">
        <f t="shared" si="7"/>
        <v>3956.7430000000004</v>
      </c>
      <c r="AR96" s="27">
        <f t="shared" si="8"/>
        <v>4418.5147500000003</v>
      </c>
      <c r="AS96" s="27">
        <f t="shared" si="9"/>
        <v>5002.7325000000001</v>
      </c>
      <c r="AT96" s="27">
        <f t="shared" si="10"/>
        <v>5072.5307499999999</v>
      </c>
      <c r="AU96" s="27">
        <f t="shared" si="11"/>
        <v>4916.3717500000002</v>
      </c>
      <c r="AV96" s="27">
        <f t="shared" si="12"/>
        <v>4684.4882500000003</v>
      </c>
      <c r="AW96" s="27"/>
      <c r="AX96" t="s">
        <v>11</v>
      </c>
      <c r="AY96" s="27"/>
      <c r="AZ96" s="27"/>
      <c r="BA96" s="27"/>
      <c r="BB96" s="49"/>
      <c r="BC96" s="42"/>
      <c r="BD96" s="42"/>
      <c r="BE96" s="24"/>
      <c r="BF96" s="41"/>
      <c r="BG96" s="41"/>
      <c r="BH96" s="27"/>
      <c r="BI96" s="24"/>
      <c r="BJ96" s="24"/>
      <c r="BL96" s="28"/>
      <c r="BM96" s="28"/>
      <c r="BO96" s="52"/>
    </row>
    <row r="97" spans="2:67" x14ac:dyDescent="0.3">
      <c r="B97" s="97" t="s">
        <v>64</v>
      </c>
      <c r="C97" s="1" t="s">
        <v>80</v>
      </c>
      <c r="D97" s="27">
        <f t="shared" ref="D97:AM97" si="26">SUM(D18:G18)/4</f>
        <v>180.98440000000002</v>
      </c>
      <c r="E97" s="27">
        <f t="shared" si="26"/>
        <v>183.04130000000004</v>
      </c>
      <c r="F97" s="27">
        <f t="shared" si="26"/>
        <v>187.70632500000002</v>
      </c>
      <c r="G97" s="27">
        <f t="shared" si="26"/>
        <v>190.22482499999998</v>
      </c>
      <c r="H97" s="27">
        <f t="shared" si="26"/>
        <v>195.854625</v>
      </c>
      <c r="I97" s="27">
        <f t="shared" si="26"/>
        <v>202.36522500000001</v>
      </c>
      <c r="J97" s="27">
        <f t="shared" si="26"/>
        <v>204.34359999999998</v>
      </c>
      <c r="K97" s="27">
        <f t="shared" si="26"/>
        <v>211.585375</v>
      </c>
      <c r="L97" s="27">
        <f t="shared" si="26"/>
        <v>214.12020000000001</v>
      </c>
      <c r="M97" s="27">
        <f t="shared" si="26"/>
        <v>212.48420000000002</v>
      </c>
      <c r="N97" s="27">
        <f t="shared" si="26"/>
        <v>208.80525</v>
      </c>
      <c r="O97" s="27">
        <f t="shared" si="26"/>
        <v>204.10839999999999</v>
      </c>
      <c r="P97" s="27">
        <f t="shared" si="26"/>
        <v>198.075175</v>
      </c>
      <c r="Q97" s="27">
        <f t="shared" si="26"/>
        <v>195.21754999999999</v>
      </c>
      <c r="R97" s="27">
        <f t="shared" si="26"/>
        <v>193.47480000000002</v>
      </c>
      <c r="S97" s="27">
        <f t="shared" si="26"/>
        <v>189.38534999999999</v>
      </c>
      <c r="T97" s="27">
        <f t="shared" si="26"/>
        <v>183.74314999999999</v>
      </c>
      <c r="U97" s="27">
        <f t="shared" si="26"/>
        <v>174.61777499999999</v>
      </c>
      <c r="V97" s="27">
        <f t="shared" si="26"/>
        <v>173.91579999999999</v>
      </c>
      <c r="W97" s="27">
        <f t="shared" si="26"/>
        <v>175.415875</v>
      </c>
      <c r="X97" s="27">
        <f t="shared" si="26"/>
        <v>176.43582500000002</v>
      </c>
      <c r="Y97" s="27">
        <f t="shared" si="26"/>
        <v>179.26092499999999</v>
      </c>
      <c r="Z97" s="27">
        <f t="shared" si="26"/>
        <v>177.37849999999997</v>
      </c>
      <c r="AA97" s="27">
        <f t="shared" si="26"/>
        <v>172.4639</v>
      </c>
      <c r="AB97" s="27">
        <f t="shared" si="26"/>
        <v>166.67422499999998</v>
      </c>
      <c r="AC97" s="27">
        <f t="shared" si="26"/>
        <v>160.52687499999999</v>
      </c>
      <c r="AD97" s="27">
        <f t="shared" si="26"/>
        <v>154.824175</v>
      </c>
      <c r="AE97" s="27">
        <f t="shared" si="26"/>
        <v>150.812275</v>
      </c>
      <c r="AF97" s="27">
        <f t="shared" si="26"/>
        <v>145.13300000000001</v>
      </c>
      <c r="AG97" s="27">
        <f t="shared" si="26"/>
        <v>142.646725</v>
      </c>
      <c r="AH97" s="27">
        <f t="shared" si="26"/>
        <v>126.206005</v>
      </c>
      <c r="AI97" s="27">
        <f t="shared" si="26"/>
        <v>111.90096</v>
      </c>
      <c r="AJ97" s="27">
        <f t="shared" si="26"/>
        <v>107.38390999999999</v>
      </c>
      <c r="AK97" s="27">
        <f t="shared" si="26"/>
        <v>106.85473499999999</v>
      </c>
      <c r="AL97" s="27">
        <f t="shared" si="26"/>
        <v>128.23998</v>
      </c>
      <c r="AM97" s="27">
        <f t="shared" si="26"/>
        <v>144.2458</v>
      </c>
      <c r="AN97" s="27">
        <f t="shared" si="14"/>
        <v>153.98545000000001</v>
      </c>
      <c r="AO97" s="27">
        <f t="shared" si="15"/>
        <v>159.26155</v>
      </c>
      <c r="AP97" s="27">
        <f t="shared" si="6"/>
        <v>162.02677499999999</v>
      </c>
      <c r="AQ97" s="27">
        <f t="shared" si="7"/>
        <v>175.14795000000001</v>
      </c>
      <c r="AR97" s="27">
        <f t="shared" si="8"/>
        <v>184.36802499999999</v>
      </c>
      <c r="AS97" s="27">
        <f t="shared" si="9"/>
        <v>193.80007500000002</v>
      </c>
      <c r="AT97" s="27">
        <f t="shared" si="10"/>
        <v>192.02827500000001</v>
      </c>
      <c r="AU97" s="27">
        <f t="shared" si="11"/>
        <v>183.35387499999999</v>
      </c>
      <c r="AV97" s="27">
        <f t="shared" si="12"/>
        <v>176.76927499999999</v>
      </c>
      <c r="AW97" s="27"/>
      <c r="AX97" t="s">
        <v>12</v>
      </c>
      <c r="AY97" s="27"/>
      <c r="AZ97" s="27"/>
      <c r="BA97" s="27"/>
      <c r="BB97" s="49"/>
      <c r="BC97" s="42"/>
      <c r="BD97" s="42"/>
      <c r="BE97" s="24"/>
      <c r="BF97" s="41"/>
      <c r="BG97" s="41"/>
      <c r="BH97" s="27"/>
      <c r="BI97" s="24"/>
      <c r="BJ97" s="24"/>
      <c r="BL97" s="28"/>
      <c r="BM97" s="28"/>
      <c r="BO97" s="52"/>
    </row>
    <row r="98" spans="2:67" x14ac:dyDescent="0.3">
      <c r="B98" s="97"/>
      <c r="C98" s="1" t="s">
        <v>81</v>
      </c>
      <c r="D98" s="27">
        <f t="shared" ref="D98:AM98" si="27">SUM(D19:G19)/4</f>
        <v>798.47592499999996</v>
      </c>
      <c r="E98" s="27">
        <f t="shared" si="27"/>
        <v>812.71235000000001</v>
      </c>
      <c r="F98" s="27">
        <f t="shared" si="27"/>
        <v>841.61664999999994</v>
      </c>
      <c r="G98" s="27">
        <f t="shared" si="27"/>
        <v>887.13390000000004</v>
      </c>
      <c r="H98" s="27">
        <f t="shared" si="27"/>
        <v>946.24395000000004</v>
      </c>
      <c r="I98" s="27">
        <f t="shared" si="27"/>
        <v>991.58477500000004</v>
      </c>
      <c r="J98" s="27">
        <f t="shared" si="27"/>
        <v>1018.440625</v>
      </c>
      <c r="K98" s="27">
        <f t="shared" si="27"/>
        <v>1027.6532499999998</v>
      </c>
      <c r="L98" s="27">
        <f t="shared" si="27"/>
        <v>1030.5520000000001</v>
      </c>
      <c r="M98" s="27">
        <f t="shared" si="27"/>
        <v>1009.102425</v>
      </c>
      <c r="N98" s="27">
        <f t="shared" si="27"/>
        <v>991.07417500000008</v>
      </c>
      <c r="O98" s="27">
        <f t="shared" si="27"/>
        <v>981.52745000000004</v>
      </c>
      <c r="P98" s="27">
        <f t="shared" si="27"/>
        <v>966.18695000000002</v>
      </c>
      <c r="Q98" s="27">
        <f t="shared" si="27"/>
        <v>967.61940000000004</v>
      </c>
      <c r="R98" s="27">
        <f t="shared" si="27"/>
        <v>976.85997500000008</v>
      </c>
      <c r="S98" s="27">
        <f t="shared" si="27"/>
        <v>978.64252500000009</v>
      </c>
      <c r="T98" s="27">
        <f t="shared" si="27"/>
        <v>963.57252500000004</v>
      </c>
      <c r="U98" s="27">
        <f t="shared" si="27"/>
        <v>952.63404999999989</v>
      </c>
      <c r="V98" s="27">
        <f t="shared" si="27"/>
        <v>941.25289999999995</v>
      </c>
      <c r="W98" s="27">
        <f t="shared" si="27"/>
        <v>928.32582500000001</v>
      </c>
      <c r="X98" s="27">
        <f t="shared" si="27"/>
        <v>941.61242499999992</v>
      </c>
      <c r="Y98" s="27">
        <f t="shared" si="27"/>
        <v>933.583575</v>
      </c>
      <c r="Z98" s="27">
        <f t="shared" si="27"/>
        <v>924.81482499999993</v>
      </c>
      <c r="AA98" s="27">
        <f t="shared" si="27"/>
        <v>917.40187500000002</v>
      </c>
      <c r="AB98" s="27">
        <f t="shared" si="27"/>
        <v>922.14940000000001</v>
      </c>
      <c r="AC98" s="27">
        <f t="shared" si="27"/>
        <v>924.68452500000001</v>
      </c>
      <c r="AD98" s="27">
        <f t="shared" si="27"/>
        <v>928.78202500000009</v>
      </c>
      <c r="AE98" s="27">
        <f t="shared" si="27"/>
        <v>933.00684999999999</v>
      </c>
      <c r="AF98" s="27">
        <f t="shared" si="27"/>
        <v>910.66245000000004</v>
      </c>
      <c r="AG98" s="27">
        <f t="shared" si="27"/>
        <v>913.99252499999989</v>
      </c>
      <c r="AH98" s="27">
        <f t="shared" si="27"/>
        <v>880.54734999999994</v>
      </c>
      <c r="AI98" s="27">
        <f t="shared" si="27"/>
        <v>872.30025000000001</v>
      </c>
      <c r="AJ98" s="27">
        <f t="shared" si="27"/>
        <v>895.34854999999993</v>
      </c>
      <c r="AK98" s="27">
        <f t="shared" si="27"/>
        <v>889.75422499999991</v>
      </c>
      <c r="AL98" s="27">
        <f t="shared" si="27"/>
        <v>928.81842500000005</v>
      </c>
      <c r="AM98" s="27">
        <f t="shared" si="27"/>
        <v>947.99805000000003</v>
      </c>
      <c r="AN98" s="27">
        <f t="shared" si="14"/>
        <v>959.71677499999987</v>
      </c>
      <c r="AO98" s="27">
        <f t="shared" si="15"/>
        <v>976.12094999999999</v>
      </c>
      <c r="AP98" s="27">
        <f t="shared" si="6"/>
        <v>1006.38675</v>
      </c>
      <c r="AQ98" s="27">
        <f t="shared" si="7"/>
        <v>1078.4506000000001</v>
      </c>
      <c r="AR98" s="27">
        <f t="shared" si="8"/>
        <v>1099.0998500000001</v>
      </c>
      <c r="AS98" s="27">
        <f t="shared" si="9"/>
        <v>1163.6267499999999</v>
      </c>
      <c r="AT98" s="27">
        <f t="shared" si="10"/>
        <v>1197.95225</v>
      </c>
      <c r="AU98" s="27">
        <f t="shared" si="11"/>
        <v>1179.2852499999999</v>
      </c>
      <c r="AV98" s="27">
        <f t="shared" si="12"/>
        <v>1184.9525000000001</v>
      </c>
      <c r="AW98" s="27"/>
      <c r="AX98" t="s">
        <v>85</v>
      </c>
      <c r="AY98" s="27"/>
      <c r="AZ98" s="27"/>
      <c r="BA98" s="27"/>
      <c r="BB98" s="49"/>
      <c r="BC98" s="42"/>
      <c r="BD98" s="42"/>
      <c r="BE98" s="24"/>
      <c r="BF98" s="41"/>
      <c r="BG98" s="41"/>
      <c r="BH98" s="27"/>
      <c r="BI98" s="24"/>
      <c r="BJ98" s="24"/>
      <c r="BL98" s="28"/>
      <c r="BM98" s="28"/>
      <c r="BO98" s="52"/>
    </row>
    <row r="99" spans="2:67" x14ac:dyDescent="0.3">
      <c r="B99" s="97"/>
      <c r="C99" s="1" t="s">
        <v>82</v>
      </c>
      <c r="D99" s="27">
        <f t="shared" ref="D99:AM99" si="28">SUM(D20:G20)/4</f>
        <v>4218.0275000000001</v>
      </c>
      <c r="E99" s="27">
        <f t="shared" si="28"/>
        <v>4175.4432500000003</v>
      </c>
      <c r="F99" s="27">
        <f t="shared" si="28"/>
        <v>4316.2119999999995</v>
      </c>
      <c r="G99" s="27">
        <f t="shared" si="28"/>
        <v>4631.1127500000002</v>
      </c>
      <c r="H99" s="27">
        <f t="shared" si="28"/>
        <v>4878.3387499999999</v>
      </c>
      <c r="I99" s="27">
        <f t="shared" si="28"/>
        <v>5088.4985000000006</v>
      </c>
      <c r="J99" s="27">
        <f t="shared" si="28"/>
        <v>5198.5442499999999</v>
      </c>
      <c r="K99" s="27">
        <f t="shared" si="28"/>
        <v>5054.9670000000006</v>
      </c>
      <c r="L99" s="27">
        <f t="shared" si="28"/>
        <v>4959.0140000000001</v>
      </c>
      <c r="M99" s="27">
        <f t="shared" si="28"/>
        <v>4854.8910000000005</v>
      </c>
      <c r="N99" s="27">
        <f t="shared" si="28"/>
        <v>4673.7714999999998</v>
      </c>
      <c r="O99" s="27">
        <f t="shared" si="28"/>
        <v>4585.8492500000002</v>
      </c>
      <c r="P99" s="27">
        <f t="shared" si="28"/>
        <v>4622.2424999999994</v>
      </c>
      <c r="Q99" s="27">
        <f t="shared" si="28"/>
        <v>4725.0994999999994</v>
      </c>
      <c r="R99" s="27">
        <f t="shared" si="28"/>
        <v>4894.0612499999988</v>
      </c>
      <c r="S99" s="27">
        <f t="shared" si="28"/>
        <v>4893.3197499999997</v>
      </c>
      <c r="T99" s="27">
        <f t="shared" si="28"/>
        <v>4786.5095000000001</v>
      </c>
      <c r="U99" s="27">
        <f t="shared" si="28"/>
        <v>4762.5410000000002</v>
      </c>
      <c r="V99" s="27">
        <f t="shared" si="28"/>
        <v>4678.7384999999995</v>
      </c>
      <c r="W99" s="27">
        <f t="shared" si="28"/>
        <v>4641.3234999999995</v>
      </c>
      <c r="X99" s="27">
        <f t="shared" si="28"/>
        <v>4684.6970000000001</v>
      </c>
      <c r="Y99" s="27">
        <f t="shared" si="28"/>
        <v>4521.4634999999998</v>
      </c>
      <c r="Z99" s="27">
        <f t="shared" si="28"/>
        <v>4355.2640000000001</v>
      </c>
      <c r="AA99" s="27">
        <f t="shared" si="28"/>
        <v>4251.6837500000001</v>
      </c>
      <c r="AB99" s="27">
        <f t="shared" si="28"/>
        <v>4156.2939999999999</v>
      </c>
      <c r="AC99" s="27">
        <f t="shared" si="28"/>
        <v>4181.4679999999998</v>
      </c>
      <c r="AD99" s="27">
        <f t="shared" si="28"/>
        <v>4312.8945000000003</v>
      </c>
      <c r="AE99" s="27">
        <f t="shared" si="28"/>
        <v>4357.0727500000003</v>
      </c>
      <c r="AF99" s="27">
        <f t="shared" si="28"/>
        <v>4285.3417499999996</v>
      </c>
      <c r="AG99" s="27">
        <f t="shared" si="28"/>
        <v>4099.7475000000004</v>
      </c>
      <c r="AH99" s="27">
        <f t="shared" si="28"/>
        <v>3938.8317499999998</v>
      </c>
      <c r="AI99" s="27">
        <f t="shared" si="28"/>
        <v>3765.7395000000001</v>
      </c>
      <c r="AJ99" s="27">
        <f t="shared" si="28"/>
        <v>3949.5694999999996</v>
      </c>
      <c r="AK99" s="27">
        <f t="shared" si="28"/>
        <v>4030.1702500000001</v>
      </c>
      <c r="AL99" s="27">
        <f t="shared" si="28"/>
        <v>3928.5262499999999</v>
      </c>
      <c r="AM99" s="27">
        <f t="shared" si="28"/>
        <v>4092.3864999999996</v>
      </c>
      <c r="AN99" s="27">
        <f t="shared" si="14"/>
        <v>4093.3417499999996</v>
      </c>
      <c r="AO99" s="27">
        <f t="shared" si="15"/>
        <v>4092.04475</v>
      </c>
      <c r="AP99" s="27">
        <f t="shared" si="6"/>
        <v>4399.8027499999998</v>
      </c>
      <c r="AQ99" s="27">
        <f t="shared" si="7"/>
        <v>4819.7627499999999</v>
      </c>
      <c r="AR99" s="27">
        <f t="shared" si="8"/>
        <v>5109.2752500000006</v>
      </c>
      <c r="AS99" s="27">
        <f t="shared" si="9"/>
        <v>5793.0597499999994</v>
      </c>
      <c r="AT99" s="27">
        <f t="shared" si="10"/>
        <v>6250.7437500000005</v>
      </c>
      <c r="AU99" s="27">
        <f t="shared" si="11"/>
        <v>6511.4955</v>
      </c>
      <c r="AV99" s="27">
        <f t="shared" si="12"/>
        <v>6726.3622500000001</v>
      </c>
      <c r="AW99" s="27"/>
      <c r="AX99" t="s">
        <v>13</v>
      </c>
      <c r="AY99" s="27"/>
      <c r="AZ99" s="27"/>
      <c r="BA99" s="27"/>
      <c r="BB99" s="49"/>
      <c r="BC99" s="42"/>
      <c r="BD99" s="42"/>
      <c r="BE99" s="24"/>
      <c r="BF99" s="41"/>
      <c r="BG99" s="41"/>
      <c r="BH99" s="27"/>
      <c r="BI99" s="24"/>
      <c r="BJ99" s="24"/>
      <c r="BL99" s="28"/>
      <c r="BM99" s="28"/>
      <c r="BO99" s="52"/>
    </row>
    <row r="100" spans="2:67" x14ac:dyDescent="0.3">
      <c r="B100" s="97" t="s">
        <v>65</v>
      </c>
      <c r="C100" s="1" t="s">
        <v>80</v>
      </c>
      <c r="D100" s="27">
        <f t="shared" ref="D100:AM100" si="29">SUM(D21:G21)/4</f>
        <v>226.99690000000001</v>
      </c>
      <c r="E100" s="27">
        <f t="shared" si="29"/>
        <v>230.1028</v>
      </c>
      <c r="F100" s="27">
        <f t="shared" si="29"/>
        <v>233.03055000000001</v>
      </c>
      <c r="G100" s="27">
        <f t="shared" si="29"/>
        <v>239.14702500000001</v>
      </c>
      <c r="H100" s="27">
        <f t="shared" si="29"/>
        <v>240.47815000000003</v>
      </c>
      <c r="I100" s="27">
        <f t="shared" si="29"/>
        <v>241.23747500000002</v>
      </c>
      <c r="J100" s="27">
        <f t="shared" si="29"/>
        <v>244.00119999999998</v>
      </c>
      <c r="K100" s="27">
        <f t="shared" si="29"/>
        <v>236.4913</v>
      </c>
      <c r="L100" s="27">
        <f t="shared" si="29"/>
        <v>236.70294999999999</v>
      </c>
      <c r="M100" s="27">
        <f t="shared" si="29"/>
        <v>236.03847500000001</v>
      </c>
      <c r="N100" s="27">
        <f t="shared" si="29"/>
        <v>230.76069999999999</v>
      </c>
      <c r="O100" s="27">
        <f t="shared" si="29"/>
        <v>229.68767499999998</v>
      </c>
      <c r="P100" s="27">
        <f t="shared" si="29"/>
        <v>219.55447500000002</v>
      </c>
      <c r="Q100" s="27">
        <f t="shared" si="29"/>
        <v>208.8708</v>
      </c>
      <c r="R100" s="27">
        <f t="shared" si="29"/>
        <v>199.71267499999999</v>
      </c>
      <c r="S100" s="27">
        <f t="shared" si="29"/>
        <v>187.66627499999998</v>
      </c>
      <c r="T100" s="27">
        <f t="shared" si="29"/>
        <v>186.70157499999999</v>
      </c>
      <c r="U100" s="27">
        <f t="shared" si="29"/>
        <v>188.41444999999999</v>
      </c>
      <c r="V100" s="27">
        <f t="shared" si="29"/>
        <v>189.93537500000002</v>
      </c>
      <c r="W100" s="27">
        <f t="shared" si="29"/>
        <v>198.04407499999996</v>
      </c>
      <c r="X100" s="27">
        <f t="shared" si="29"/>
        <v>206.72550000000001</v>
      </c>
      <c r="Y100" s="27">
        <f t="shared" si="29"/>
        <v>210.52675000000002</v>
      </c>
      <c r="Z100" s="27">
        <f t="shared" si="29"/>
        <v>217.19437500000001</v>
      </c>
      <c r="AA100" s="27">
        <f t="shared" si="29"/>
        <v>219.10442499999999</v>
      </c>
      <c r="AB100" s="27">
        <f t="shared" si="29"/>
        <v>215.34550000000002</v>
      </c>
      <c r="AC100" s="27">
        <f t="shared" si="29"/>
        <v>211.15662500000002</v>
      </c>
      <c r="AD100" s="27">
        <f t="shared" si="29"/>
        <v>208.49467499999997</v>
      </c>
      <c r="AE100" s="27">
        <f t="shared" si="29"/>
        <v>209.46002499999997</v>
      </c>
      <c r="AF100" s="27">
        <f t="shared" si="29"/>
        <v>219.30259999999998</v>
      </c>
      <c r="AG100" s="27">
        <f t="shared" si="29"/>
        <v>223.37895</v>
      </c>
      <c r="AH100" s="27">
        <f t="shared" si="29"/>
        <v>201.31347499999998</v>
      </c>
      <c r="AI100" s="27">
        <f t="shared" si="29"/>
        <v>179.70610000000002</v>
      </c>
      <c r="AJ100" s="27">
        <f t="shared" si="29"/>
        <v>156.52767499999999</v>
      </c>
      <c r="AK100" s="27">
        <f t="shared" si="29"/>
        <v>142.11415</v>
      </c>
      <c r="AL100" s="27">
        <f t="shared" si="29"/>
        <v>152.41970000000001</v>
      </c>
      <c r="AM100" s="27">
        <f t="shared" si="29"/>
        <v>167.315</v>
      </c>
      <c r="AN100" s="27">
        <f t="shared" si="14"/>
        <v>174.86482500000002</v>
      </c>
      <c r="AO100" s="27">
        <f t="shared" si="15"/>
        <v>175.25260000000003</v>
      </c>
      <c r="AP100" s="27">
        <f t="shared" si="6"/>
        <v>177.214</v>
      </c>
      <c r="AQ100" s="27">
        <f t="shared" si="7"/>
        <v>172.7158</v>
      </c>
      <c r="AR100" s="27">
        <f t="shared" si="8"/>
        <v>168.98624999999998</v>
      </c>
      <c r="AS100" s="27">
        <f t="shared" si="9"/>
        <v>168.1626</v>
      </c>
      <c r="AT100" s="27">
        <f t="shared" si="10"/>
        <v>161.98185000000001</v>
      </c>
      <c r="AU100" s="27">
        <f t="shared" si="11"/>
        <v>154.63864999999998</v>
      </c>
      <c r="AV100" s="27">
        <f t="shared" si="12"/>
        <v>151.48227499999999</v>
      </c>
      <c r="AW100" s="27"/>
      <c r="AX100" t="s">
        <v>14</v>
      </c>
      <c r="AY100" s="27"/>
      <c r="AZ100" s="27"/>
      <c r="BA100" s="27"/>
      <c r="BB100" s="49"/>
      <c r="BC100" s="42"/>
      <c r="BD100" s="42"/>
      <c r="BE100" s="24"/>
      <c r="BF100" s="41"/>
      <c r="BG100" s="41"/>
      <c r="BH100" s="27"/>
      <c r="BI100" s="24"/>
      <c r="BJ100" s="24"/>
      <c r="BL100" s="28"/>
      <c r="BM100" s="28"/>
      <c r="BO100" s="52"/>
    </row>
    <row r="101" spans="2:67" x14ac:dyDescent="0.3">
      <c r="B101" s="97"/>
      <c r="C101" s="1" t="s">
        <v>81</v>
      </c>
      <c r="D101" s="27">
        <f t="shared" ref="D101:AM101" si="30">SUM(D22:G22)/4</f>
        <v>991.11467500000003</v>
      </c>
      <c r="E101" s="27">
        <f t="shared" si="30"/>
        <v>998.82695000000001</v>
      </c>
      <c r="F101" s="27">
        <f t="shared" si="30"/>
        <v>1020.346225</v>
      </c>
      <c r="G101" s="27">
        <f t="shared" si="30"/>
        <v>1052.28845</v>
      </c>
      <c r="H101" s="27">
        <f t="shared" si="30"/>
        <v>1073.6880000000001</v>
      </c>
      <c r="I101" s="27">
        <f t="shared" si="30"/>
        <v>1083.6305</v>
      </c>
      <c r="J101" s="27">
        <f t="shared" si="30"/>
        <v>1082.1479999999999</v>
      </c>
      <c r="K101" s="27">
        <f t="shared" si="30"/>
        <v>1063.838</v>
      </c>
      <c r="L101" s="27">
        <f t="shared" si="30"/>
        <v>1049.51325</v>
      </c>
      <c r="M101" s="27">
        <f t="shared" si="30"/>
        <v>1035.8232499999999</v>
      </c>
      <c r="N101" s="27">
        <f t="shared" si="30"/>
        <v>1023.9515000000001</v>
      </c>
      <c r="O101" s="27">
        <f t="shared" si="30"/>
        <v>1016.6890000000001</v>
      </c>
      <c r="P101" s="27">
        <f t="shared" si="30"/>
        <v>1008.6688750000001</v>
      </c>
      <c r="Q101" s="27">
        <f t="shared" si="30"/>
        <v>995.54357499999992</v>
      </c>
      <c r="R101" s="27">
        <f t="shared" si="30"/>
        <v>983.78912500000001</v>
      </c>
      <c r="S101" s="27">
        <f t="shared" si="30"/>
        <v>960.39630000000011</v>
      </c>
      <c r="T101" s="27">
        <f t="shared" si="30"/>
        <v>944.01800000000003</v>
      </c>
      <c r="U101" s="27">
        <f t="shared" si="30"/>
        <v>945.5847</v>
      </c>
      <c r="V101" s="27">
        <f t="shared" si="30"/>
        <v>941.03089999999997</v>
      </c>
      <c r="W101" s="27">
        <f t="shared" si="30"/>
        <v>964.4672250000001</v>
      </c>
      <c r="X101" s="27">
        <f t="shared" si="30"/>
        <v>1005.2264</v>
      </c>
      <c r="Y101" s="27">
        <f t="shared" si="30"/>
        <v>1028.1310000000001</v>
      </c>
      <c r="Z101" s="27">
        <f t="shared" si="30"/>
        <v>1062.10275</v>
      </c>
      <c r="AA101" s="27">
        <f t="shared" si="30"/>
        <v>1085.65825</v>
      </c>
      <c r="AB101" s="27">
        <f t="shared" si="30"/>
        <v>1071.82925</v>
      </c>
      <c r="AC101" s="27">
        <f t="shared" si="30"/>
        <v>1067.5857500000002</v>
      </c>
      <c r="AD101" s="27">
        <f t="shared" si="30"/>
        <v>1070.93</v>
      </c>
      <c r="AE101" s="27">
        <f t="shared" si="30"/>
        <v>1063.529</v>
      </c>
      <c r="AF101" s="27">
        <f t="shared" si="30"/>
        <v>1095.9050000000002</v>
      </c>
      <c r="AG101" s="27">
        <f t="shared" si="30"/>
        <v>1110.3489999999999</v>
      </c>
      <c r="AH101" s="27">
        <f t="shared" si="30"/>
        <v>1093.2917500000001</v>
      </c>
      <c r="AI101" s="27">
        <f t="shared" si="30"/>
        <v>1053.0742250000001</v>
      </c>
      <c r="AJ101" s="27">
        <f t="shared" si="30"/>
        <v>1011.678525</v>
      </c>
      <c r="AK101" s="27">
        <f t="shared" si="30"/>
        <v>985.68529999999998</v>
      </c>
      <c r="AL101" s="27">
        <f t="shared" si="30"/>
        <v>966.60482500000001</v>
      </c>
      <c r="AM101" s="27">
        <f t="shared" si="30"/>
        <v>993.54759999999999</v>
      </c>
      <c r="AN101" s="27">
        <f t="shared" si="14"/>
        <v>992.73042499999997</v>
      </c>
      <c r="AO101" s="27">
        <f t="shared" si="15"/>
        <v>981.32364999999993</v>
      </c>
      <c r="AP101" s="27">
        <f t="shared" si="6"/>
        <v>989.08984999999996</v>
      </c>
      <c r="AQ101" s="27">
        <f t="shared" si="7"/>
        <v>981.68920000000003</v>
      </c>
      <c r="AR101" s="27">
        <f t="shared" si="8"/>
        <v>972.41654999999992</v>
      </c>
      <c r="AS101" s="27">
        <f t="shared" si="9"/>
        <v>973.68047499999989</v>
      </c>
      <c r="AT101" s="27">
        <f t="shared" si="10"/>
        <v>972.94427500000006</v>
      </c>
      <c r="AU101" s="27">
        <f t="shared" si="11"/>
        <v>966.71532500000001</v>
      </c>
      <c r="AV101" s="27">
        <f t="shared" si="12"/>
        <v>977.18135000000007</v>
      </c>
      <c r="AW101" s="27"/>
      <c r="AX101" t="s">
        <v>15</v>
      </c>
      <c r="AY101" s="27"/>
      <c r="AZ101" s="27"/>
      <c r="BA101" s="27"/>
      <c r="BB101" s="49"/>
      <c r="BC101" s="42"/>
      <c r="BD101" s="42"/>
      <c r="BE101" s="24"/>
      <c r="BF101" s="41"/>
      <c r="BG101" s="41"/>
      <c r="BH101" s="27"/>
      <c r="BI101" s="24"/>
      <c r="BJ101" s="24"/>
      <c r="BL101" s="28"/>
      <c r="BM101" s="28"/>
      <c r="BO101" s="52"/>
    </row>
    <row r="102" spans="2:67" x14ac:dyDescent="0.3">
      <c r="B102" s="97"/>
      <c r="C102" s="1" t="s">
        <v>82</v>
      </c>
      <c r="D102" s="27">
        <f t="shared" ref="D102:AM102" si="31">SUM(D23:G23)/4</f>
        <v>4552.9492499999997</v>
      </c>
      <c r="E102" s="27">
        <f t="shared" si="31"/>
        <v>4582.8909999999996</v>
      </c>
      <c r="F102" s="27">
        <f t="shared" si="31"/>
        <v>4683.2844999999998</v>
      </c>
      <c r="G102" s="27">
        <f t="shared" si="31"/>
        <v>4950.9592499999999</v>
      </c>
      <c r="H102" s="27">
        <f t="shared" si="31"/>
        <v>5040.8689999999997</v>
      </c>
      <c r="I102" s="27">
        <f t="shared" si="31"/>
        <v>5161.7372500000001</v>
      </c>
      <c r="J102" s="27">
        <f t="shared" si="31"/>
        <v>5147.933</v>
      </c>
      <c r="K102" s="27">
        <f t="shared" si="31"/>
        <v>5079.3192499999996</v>
      </c>
      <c r="L102" s="27">
        <f t="shared" si="31"/>
        <v>5033.7002499999999</v>
      </c>
      <c r="M102" s="27">
        <f t="shared" si="31"/>
        <v>4883.0190000000002</v>
      </c>
      <c r="N102" s="27">
        <f t="shared" si="31"/>
        <v>4898.1437499999993</v>
      </c>
      <c r="O102" s="27">
        <f t="shared" si="31"/>
        <v>4809.43</v>
      </c>
      <c r="P102" s="27">
        <f t="shared" si="31"/>
        <v>4878.0562500000005</v>
      </c>
      <c r="Q102" s="27">
        <f t="shared" si="31"/>
        <v>4897.1005000000005</v>
      </c>
      <c r="R102" s="27">
        <f t="shared" si="31"/>
        <v>4950.6647499999999</v>
      </c>
      <c r="S102" s="27">
        <f t="shared" si="31"/>
        <v>4819.2752500000006</v>
      </c>
      <c r="T102" s="27">
        <f t="shared" si="31"/>
        <v>4784.6385</v>
      </c>
      <c r="U102" s="27">
        <f t="shared" si="31"/>
        <v>4796.6127500000002</v>
      </c>
      <c r="V102" s="27">
        <f t="shared" si="31"/>
        <v>4734.8912500000006</v>
      </c>
      <c r="W102" s="27">
        <f t="shared" si="31"/>
        <v>4917.4697500000002</v>
      </c>
      <c r="X102" s="27">
        <f t="shared" si="31"/>
        <v>5106.5952500000003</v>
      </c>
      <c r="Y102" s="27">
        <f t="shared" si="31"/>
        <v>5189.3817499999996</v>
      </c>
      <c r="Z102" s="27">
        <f t="shared" si="31"/>
        <v>5341.3027499999998</v>
      </c>
      <c r="AA102" s="27">
        <f t="shared" si="31"/>
        <v>5641.9267500000005</v>
      </c>
      <c r="AB102" s="27">
        <f t="shared" si="31"/>
        <v>5733.1304999999993</v>
      </c>
      <c r="AC102" s="27">
        <f t="shared" si="31"/>
        <v>5971.7309999999998</v>
      </c>
      <c r="AD102" s="27">
        <f t="shared" si="31"/>
        <v>6316.8552499999996</v>
      </c>
      <c r="AE102" s="27">
        <f t="shared" si="31"/>
        <v>6402.6547499999997</v>
      </c>
      <c r="AF102" s="27">
        <f t="shared" si="31"/>
        <v>6620.1222500000003</v>
      </c>
      <c r="AG102" s="27">
        <f t="shared" si="31"/>
        <v>6541.6715000000004</v>
      </c>
      <c r="AH102" s="27">
        <f t="shared" si="31"/>
        <v>6329.5545000000002</v>
      </c>
      <c r="AI102" s="27">
        <f t="shared" si="31"/>
        <v>5792.0969999999998</v>
      </c>
      <c r="AJ102" s="27">
        <f t="shared" si="31"/>
        <v>5303.7439999999997</v>
      </c>
      <c r="AK102" s="27">
        <f t="shared" si="31"/>
        <v>5062.1262500000003</v>
      </c>
      <c r="AL102" s="27">
        <f t="shared" si="31"/>
        <v>4654.6790000000001</v>
      </c>
      <c r="AM102" s="27">
        <f t="shared" si="31"/>
        <v>4837.5484999999999</v>
      </c>
      <c r="AN102" s="27">
        <f t="shared" si="14"/>
        <v>5030.22325</v>
      </c>
      <c r="AO102" s="27">
        <f t="shared" si="15"/>
        <v>5026.6774999999998</v>
      </c>
      <c r="AP102" s="27">
        <f t="shared" si="6"/>
        <v>5144.8327500000005</v>
      </c>
      <c r="AQ102" s="27">
        <f t="shared" si="7"/>
        <v>5322.5077500000007</v>
      </c>
      <c r="AR102" s="27">
        <f t="shared" si="8"/>
        <v>5167.1042500000003</v>
      </c>
      <c r="AS102" s="27">
        <f t="shared" si="9"/>
        <v>5325.5512499999995</v>
      </c>
      <c r="AT102" s="27">
        <f t="shared" si="10"/>
        <v>5468.5257500000007</v>
      </c>
      <c r="AU102" s="27">
        <f t="shared" si="11"/>
        <v>5224.82125</v>
      </c>
      <c r="AV102" s="27">
        <f t="shared" si="12"/>
        <v>5417.8967499999999</v>
      </c>
      <c r="AW102" s="27"/>
      <c r="AX102" t="s">
        <v>16</v>
      </c>
      <c r="AY102" s="27"/>
      <c r="AZ102" s="27"/>
      <c r="BA102" s="27"/>
      <c r="BB102" s="49"/>
      <c r="BC102" s="42"/>
      <c r="BD102" s="42"/>
      <c r="BE102" s="24"/>
      <c r="BF102" s="41"/>
      <c r="BG102" s="41"/>
      <c r="BH102" s="27"/>
      <c r="BI102" s="24"/>
      <c r="BJ102" s="24"/>
      <c r="BL102" s="28"/>
      <c r="BM102" s="28"/>
      <c r="BO102" s="52"/>
    </row>
    <row r="103" spans="2:67" x14ac:dyDescent="0.3">
      <c r="B103" s="97" t="s">
        <v>66</v>
      </c>
      <c r="C103" s="1" t="s">
        <v>80</v>
      </c>
      <c r="D103" s="27">
        <f t="shared" ref="D103:AM103" si="32">SUM(D24:G24)/4</f>
        <v>176.25722500000001</v>
      </c>
      <c r="E103" s="27">
        <f t="shared" si="32"/>
        <v>181.567925</v>
      </c>
      <c r="F103" s="27">
        <f t="shared" si="32"/>
        <v>185.628725</v>
      </c>
      <c r="G103" s="27">
        <f t="shared" si="32"/>
        <v>198.111075</v>
      </c>
      <c r="H103" s="27">
        <f t="shared" si="32"/>
        <v>208.06795</v>
      </c>
      <c r="I103" s="27">
        <f t="shared" si="32"/>
        <v>217.76665000000003</v>
      </c>
      <c r="J103" s="27">
        <f t="shared" si="32"/>
        <v>224.75995</v>
      </c>
      <c r="K103" s="27">
        <f t="shared" si="32"/>
        <v>223.19475</v>
      </c>
      <c r="L103" s="27">
        <f t="shared" si="32"/>
        <v>219.55685</v>
      </c>
      <c r="M103" s="27">
        <f t="shared" si="32"/>
        <v>213.595</v>
      </c>
      <c r="N103" s="27">
        <f t="shared" si="32"/>
        <v>215.57884999999999</v>
      </c>
      <c r="O103" s="27">
        <f t="shared" si="32"/>
        <v>217.76634999999999</v>
      </c>
      <c r="P103" s="27">
        <f t="shared" si="32"/>
        <v>215.411675</v>
      </c>
      <c r="Q103" s="27">
        <f t="shared" si="32"/>
        <v>210.68369999999999</v>
      </c>
      <c r="R103" s="27">
        <f t="shared" si="32"/>
        <v>202.809775</v>
      </c>
      <c r="S103" s="27">
        <f t="shared" si="32"/>
        <v>193.5651</v>
      </c>
      <c r="T103" s="27">
        <f t="shared" si="32"/>
        <v>189.81797500000002</v>
      </c>
      <c r="U103" s="27">
        <f t="shared" si="32"/>
        <v>187.56925000000001</v>
      </c>
      <c r="V103" s="27">
        <f t="shared" si="32"/>
        <v>182.6071</v>
      </c>
      <c r="W103" s="27">
        <f t="shared" si="32"/>
        <v>179.93810000000002</v>
      </c>
      <c r="X103" s="27">
        <f t="shared" si="32"/>
        <v>175.07822499999997</v>
      </c>
      <c r="Y103" s="27">
        <f t="shared" si="32"/>
        <v>171.755</v>
      </c>
      <c r="Z103" s="27">
        <f t="shared" si="32"/>
        <v>167.65375</v>
      </c>
      <c r="AA103" s="27">
        <f t="shared" si="32"/>
        <v>166.167025</v>
      </c>
      <c r="AB103" s="27">
        <f t="shared" si="32"/>
        <v>164.20330000000001</v>
      </c>
      <c r="AC103" s="27">
        <f t="shared" si="32"/>
        <v>158.82745</v>
      </c>
      <c r="AD103" s="27">
        <f t="shared" si="32"/>
        <v>158.206875</v>
      </c>
      <c r="AE103" s="27">
        <f t="shared" si="32"/>
        <v>149.34050000000002</v>
      </c>
      <c r="AF103" s="27">
        <f t="shared" si="32"/>
        <v>146.84892500000001</v>
      </c>
      <c r="AG103" s="27">
        <f t="shared" si="32"/>
        <v>147.814975</v>
      </c>
      <c r="AH103" s="27">
        <f t="shared" si="32"/>
        <v>145.6189</v>
      </c>
      <c r="AI103" s="27">
        <f t="shared" si="32"/>
        <v>137.54067499999999</v>
      </c>
      <c r="AJ103" s="27">
        <f t="shared" si="32"/>
        <v>134.792925</v>
      </c>
      <c r="AK103" s="27">
        <f t="shared" si="32"/>
        <v>132.26442499999999</v>
      </c>
      <c r="AL103" s="27">
        <f t="shared" si="32"/>
        <v>126.17534999999998</v>
      </c>
      <c r="AM103" s="27">
        <f t="shared" si="32"/>
        <v>129.24827499999998</v>
      </c>
      <c r="AN103" s="27">
        <f t="shared" si="14"/>
        <v>129.5795</v>
      </c>
      <c r="AO103" s="27">
        <f t="shared" si="15"/>
        <v>131.28395</v>
      </c>
      <c r="AP103" s="27">
        <f t="shared" si="6"/>
        <v>138.143325</v>
      </c>
      <c r="AQ103" s="27">
        <f t="shared" si="7"/>
        <v>150.914275</v>
      </c>
      <c r="AR103" s="27">
        <f t="shared" si="8"/>
        <v>154.26369999999997</v>
      </c>
      <c r="AS103" s="27">
        <f t="shared" si="9"/>
        <v>148.52685</v>
      </c>
      <c r="AT103" s="27">
        <f t="shared" si="10"/>
        <v>140.44515000000001</v>
      </c>
      <c r="AU103" s="27">
        <f t="shared" si="11"/>
        <v>135.18017500000002</v>
      </c>
      <c r="AV103" s="27">
        <f t="shared" si="12"/>
        <v>133.1327</v>
      </c>
      <c r="AW103" s="27"/>
      <c r="AX103" t="s">
        <v>17</v>
      </c>
      <c r="AY103" s="27"/>
      <c r="AZ103" s="27"/>
      <c r="BA103" s="27"/>
      <c r="BB103" s="49"/>
      <c r="BC103" s="42"/>
      <c r="BD103" s="42"/>
      <c r="BE103" s="24"/>
      <c r="BF103" s="41"/>
      <c r="BG103" s="41"/>
      <c r="BH103" s="27"/>
      <c r="BI103" s="24"/>
      <c r="BJ103" s="24"/>
      <c r="BL103" s="28"/>
      <c r="BM103" s="28"/>
      <c r="BO103" s="52"/>
    </row>
    <row r="104" spans="2:67" x14ac:dyDescent="0.3">
      <c r="B104" s="97"/>
      <c r="C104" s="1" t="s">
        <v>81</v>
      </c>
      <c r="D104" s="27">
        <f t="shared" ref="D104:AM104" si="33">SUM(D25:G25)/4</f>
        <v>907.79587500000002</v>
      </c>
      <c r="E104" s="27">
        <f t="shared" si="33"/>
        <v>929.92605000000003</v>
      </c>
      <c r="F104" s="27">
        <f t="shared" si="33"/>
        <v>944.19310000000007</v>
      </c>
      <c r="G104" s="27">
        <f t="shared" si="33"/>
        <v>959.59252500000002</v>
      </c>
      <c r="H104" s="27">
        <f t="shared" si="33"/>
        <v>998.12492499999985</v>
      </c>
      <c r="I104" s="27">
        <f t="shared" si="33"/>
        <v>1064.5690500000001</v>
      </c>
      <c r="J104" s="27">
        <f t="shared" si="33"/>
        <v>1090.849825</v>
      </c>
      <c r="K104" s="27">
        <f t="shared" si="33"/>
        <v>1116.308</v>
      </c>
      <c r="L104" s="27">
        <f t="shared" si="33"/>
        <v>1106.1595</v>
      </c>
      <c r="M104" s="27">
        <f t="shared" si="33"/>
        <v>1080.0129999999999</v>
      </c>
      <c r="N104" s="27">
        <f t="shared" si="33"/>
        <v>1104.0174999999999</v>
      </c>
      <c r="O104" s="27">
        <f t="shared" si="33"/>
        <v>1130.78225</v>
      </c>
      <c r="P104" s="27">
        <f t="shared" si="33"/>
        <v>1156.5797500000001</v>
      </c>
      <c r="Q104" s="27">
        <f t="shared" si="33"/>
        <v>1147.4472500000002</v>
      </c>
      <c r="R104" s="27">
        <f t="shared" si="33"/>
        <v>1121.1982500000001</v>
      </c>
      <c r="S104" s="27">
        <f t="shared" si="33"/>
        <v>1076.5335</v>
      </c>
      <c r="T104" s="27">
        <f t="shared" si="33"/>
        <v>1051.7737499999998</v>
      </c>
      <c r="U104" s="27">
        <f t="shared" si="33"/>
        <v>1038.3910000000001</v>
      </c>
      <c r="V104" s="27">
        <f t="shared" si="33"/>
        <v>1016.7916</v>
      </c>
      <c r="W104" s="27">
        <f t="shared" si="33"/>
        <v>1025.3435999999999</v>
      </c>
      <c r="X104" s="27">
        <f t="shared" si="33"/>
        <v>1024.0098499999999</v>
      </c>
      <c r="Y104" s="27">
        <f t="shared" si="33"/>
        <v>1056.4868500000002</v>
      </c>
      <c r="Z104" s="27">
        <f t="shared" si="33"/>
        <v>1102.1532500000001</v>
      </c>
      <c r="AA104" s="27">
        <f t="shared" si="33"/>
        <v>1121.95775</v>
      </c>
      <c r="AB104" s="27">
        <f t="shared" si="33"/>
        <v>1140.2949999999998</v>
      </c>
      <c r="AC104" s="27">
        <f t="shared" si="33"/>
        <v>1129.4757500000001</v>
      </c>
      <c r="AD104" s="27">
        <f t="shared" si="33"/>
        <v>1136.4382499999999</v>
      </c>
      <c r="AE104" s="27">
        <f t="shared" si="33"/>
        <v>1154.1827499999999</v>
      </c>
      <c r="AF104" s="27">
        <f t="shared" si="33"/>
        <v>1207.7465</v>
      </c>
      <c r="AG104" s="27">
        <f t="shared" si="33"/>
        <v>1272.27325</v>
      </c>
      <c r="AH104" s="27">
        <f t="shared" si="33"/>
        <v>1293.588</v>
      </c>
      <c r="AI104" s="27">
        <f t="shared" si="33"/>
        <v>1282.1675</v>
      </c>
      <c r="AJ104" s="27">
        <f t="shared" si="33"/>
        <v>1246.1097500000001</v>
      </c>
      <c r="AK104" s="27">
        <f t="shared" si="33"/>
        <v>1194.4875</v>
      </c>
      <c r="AL104" s="27">
        <f t="shared" si="33"/>
        <v>1154.8375000000001</v>
      </c>
      <c r="AM104" s="27">
        <f t="shared" si="33"/>
        <v>1123.8257500000002</v>
      </c>
      <c r="AN104" s="27">
        <f t="shared" si="14"/>
        <v>1077.4259999999999</v>
      </c>
      <c r="AO104" s="27">
        <f t="shared" si="15"/>
        <v>1063.4470000000001</v>
      </c>
      <c r="AP104" s="27">
        <f t="shared" si="6"/>
        <v>1043.5695000000001</v>
      </c>
      <c r="AQ104" s="27">
        <f t="shared" si="7"/>
        <v>1056.2114999999999</v>
      </c>
      <c r="AR104" s="27">
        <f t="shared" si="8"/>
        <v>1088.2684999999999</v>
      </c>
      <c r="AS104" s="27">
        <f t="shared" si="9"/>
        <v>1057.8079</v>
      </c>
      <c r="AT104" s="27">
        <f t="shared" si="10"/>
        <v>1056.47515</v>
      </c>
      <c r="AU104" s="27">
        <f t="shared" si="11"/>
        <v>1080.5664000000002</v>
      </c>
      <c r="AV104" s="27">
        <f t="shared" si="12"/>
        <v>1092.4241499999998</v>
      </c>
      <c r="AW104" s="27"/>
      <c r="AX104" t="s">
        <v>20</v>
      </c>
      <c r="AY104" s="27"/>
      <c r="AZ104" s="27"/>
      <c r="BA104" s="27"/>
      <c r="BB104" s="49"/>
      <c r="BC104" s="42"/>
      <c r="BD104" s="42"/>
      <c r="BE104" s="24"/>
      <c r="BF104" s="41"/>
      <c r="BG104" s="41"/>
      <c r="BH104" s="27"/>
      <c r="BI104" s="24"/>
      <c r="BJ104" s="24"/>
      <c r="BL104" s="28"/>
      <c r="BM104" s="28"/>
      <c r="BO104" s="52"/>
    </row>
    <row r="105" spans="2:67" x14ac:dyDescent="0.3">
      <c r="B105" s="97"/>
      <c r="C105" s="1" t="s">
        <v>82</v>
      </c>
      <c r="D105" s="27">
        <f t="shared" ref="D105:AM105" si="34">SUM(D26:G26)/4</f>
        <v>4318.0932499999999</v>
      </c>
      <c r="E105" s="27">
        <f t="shared" si="34"/>
        <v>4442.2132499999998</v>
      </c>
      <c r="F105" s="27">
        <f t="shared" si="34"/>
        <v>4665.5707499999999</v>
      </c>
      <c r="G105" s="27">
        <f t="shared" si="34"/>
        <v>4900.2425000000003</v>
      </c>
      <c r="H105" s="27">
        <f t="shared" si="34"/>
        <v>5088.3815000000004</v>
      </c>
      <c r="I105" s="27">
        <f t="shared" si="34"/>
        <v>5392.1542500000005</v>
      </c>
      <c r="J105" s="27">
        <f t="shared" si="34"/>
        <v>5438.9059999999999</v>
      </c>
      <c r="K105" s="27">
        <f t="shared" si="34"/>
        <v>5413.2675000000008</v>
      </c>
      <c r="L105" s="27">
        <f t="shared" si="34"/>
        <v>5270.5622500000009</v>
      </c>
      <c r="M105" s="27">
        <f t="shared" si="34"/>
        <v>5161.6290000000008</v>
      </c>
      <c r="N105" s="27">
        <f t="shared" si="34"/>
        <v>5150.8402499999993</v>
      </c>
      <c r="O105" s="27">
        <f t="shared" si="34"/>
        <v>5341.1722499999996</v>
      </c>
      <c r="P105" s="27">
        <f t="shared" si="34"/>
        <v>5641.4437500000004</v>
      </c>
      <c r="Q105" s="27">
        <f t="shared" si="34"/>
        <v>5441.1139999999996</v>
      </c>
      <c r="R105" s="27">
        <f t="shared" si="34"/>
        <v>5533.942</v>
      </c>
      <c r="S105" s="27">
        <f t="shared" si="34"/>
        <v>5428.6474999999991</v>
      </c>
      <c r="T105" s="27">
        <f t="shared" si="34"/>
        <v>5466.9512500000001</v>
      </c>
      <c r="U105" s="27">
        <f t="shared" si="34"/>
        <v>5776.9912499999991</v>
      </c>
      <c r="V105" s="27">
        <f t="shared" si="34"/>
        <v>5758.2442499999997</v>
      </c>
      <c r="W105" s="27">
        <f t="shared" si="34"/>
        <v>5696.3732500000006</v>
      </c>
      <c r="X105" s="27">
        <f t="shared" si="34"/>
        <v>5349.9759999999997</v>
      </c>
      <c r="Y105" s="27">
        <f t="shared" si="34"/>
        <v>5215.7597500000002</v>
      </c>
      <c r="Z105" s="27">
        <f t="shared" si="34"/>
        <v>5178.4797499999995</v>
      </c>
      <c r="AA105" s="27">
        <f t="shared" si="34"/>
        <v>5175.5039999999999</v>
      </c>
      <c r="AB105" s="27">
        <f t="shared" si="34"/>
        <v>5190.8417499999996</v>
      </c>
      <c r="AC105" s="27">
        <f t="shared" si="34"/>
        <v>5303.2037499999997</v>
      </c>
      <c r="AD105" s="27">
        <f t="shared" si="34"/>
        <v>5410.8112499999997</v>
      </c>
      <c r="AE105" s="27">
        <f t="shared" si="34"/>
        <v>5717.7150000000001</v>
      </c>
      <c r="AF105" s="27">
        <f t="shared" si="34"/>
        <v>6152.2462500000001</v>
      </c>
      <c r="AG105" s="27">
        <f t="shared" si="34"/>
        <v>6332.6980000000003</v>
      </c>
      <c r="AH105" s="27">
        <f t="shared" si="34"/>
        <v>6394.4620000000004</v>
      </c>
      <c r="AI105" s="27">
        <f t="shared" si="34"/>
        <v>6164.4137499999997</v>
      </c>
      <c r="AJ105" s="27">
        <f t="shared" si="34"/>
        <v>5832.88825</v>
      </c>
      <c r="AK105" s="27">
        <f t="shared" si="34"/>
        <v>5639.8369999999995</v>
      </c>
      <c r="AL105" s="27">
        <f t="shared" si="34"/>
        <v>5890.6439999999993</v>
      </c>
      <c r="AM105" s="27">
        <f t="shared" si="34"/>
        <v>5953.4827499999992</v>
      </c>
      <c r="AN105" s="27">
        <f t="shared" si="14"/>
        <v>6077.7212500000005</v>
      </c>
      <c r="AO105" s="27">
        <f t="shared" si="15"/>
        <v>6076.6819999999998</v>
      </c>
      <c r="AP105" s="27">
        <f t="shared" si="6"/>
        <v>5738.6202499999999</v>
      </c>
      <c r="AQ105" s="27">
        <f t="shared" si="7"/>
        <v>5774.7735000000002</v>
      </c>
      <c r="AR105" s="27">
        <f t="shared" si="8"/>
        <v>5890.4359999999997</v>
      </c>
      <c r="AS105" s="27">
        <f t="shared" si="9"/>
        <v>5749.2004999999999</v>
      </c>
      <c r="AT105" s="27">
        <f t="shared" si="10"/>
        <v>5617.9712499999996</v>
      </c>
      <c r="AU105" s="27">
        <f t="shared" si="11"/>
        <v>5730.3294999999998</v>
      </c>
      <c r="AV105" s="27">
        <f t="shared" si="12"/>
        <v>5914.3874999999998</v>
      </c>
      <c r="AW105" s="27"/>
      <c r="AX105" t="s">
        <v>18</v>
      </c>
      <c r="AY105" s="27"/>
      <c r="AZ105" s="27"/>
      <c r="BA105" s="27"/>
      <c r="BB105" s="49"/>
      <c r="BC105" s="42"/>
      <c r="BD105" s="42"/>
      <c r="BE105" s="24"/>
      <c r="BF105" s="41"/>
      <c r="BG105" s="41"/>
      <c r="BH105" s="27"/>
      <c r="BI105" s="24"/>
      <c r="BJ105" s="24"/>
      <c r="BL105" s="28"/>
      <c r="BM105" s="28"/>
      <c r="BO105" s="52"/>
    </row>
    <row r="106" spans="2:67" ht="15" customHeight="1" x14ac:dyDescent="0.3">
      <c r="B106" s="97" t="s">
        <v>67</v>
      </c>
      <c r="C106" s="1" t="s">
        <v>80</v>
      </c>
      <c r="D106" s="27">
        <f t="shared" ref="D106:AM106" si="35">SUM(D27:G27)/4</f>
        <v>182.42005</v>
      </c>
      <c r="E106" s="27">
        <f t="shared" si="35"/>
        <v>179.73915</v>
      </c>
      <c r="F106" s="27">
        <f t="shared" si="35"/>
        <v>178.63979999999998</v>
      </c>
      <c r="G106" s="27">
        <f t="shared" si="35"/>
        <v>177.53872499999997</v>
      </c>
      <c r="H106" s="27">
        <f t="shared" si="35"/>
        <v>179.39522499999998</v>
      </c>
      <c r="I106" s="27">
        <f t="shared" si="35"/>
        <v>182.923675</v>
      </c>
      <c r="J106" s="27">
        <f t="shared" si="35"/>
        <v>186.20419999999999</v>
      </c>
      <c r="K106" s="27">
        <f t="shared" si="35"/>
        <v>186.80512499999998</v>
      </c>
      <c r="L106" s="27">
        <f t="shared" si="35"/>
        <v>191.90615000000003</v>
      </c>
      <c r="M106" s="27">
        <f t="shared" si="35"/>
        <v>196.69867499999998</v>
      </c>
      <c r="N106" s="27">
        <f t="shared" si="35"/>
        <v>196.9736</v>
      </c>
      <c r="O106" s="27">
        <f t="shared" si="35"/>
        <v>198.3004</v>
      </c>
      <c r="P106" s="27">
        <f t="shared" si="35"/>
        <v>195.97582500000001</v>
      </c>
      <c r="Q106" s="27">
        <f t="shared" si="35"/>
        <v>187.33452499999999</v>
      </c>
      <c r="R106" s="27">
        <f t="shared" si="35"/>
        <v>181.20120000000003</v>
      </c>
      <c r="S106" s="27">
        <f t="shared" si="35"/>
        <v>167.93917499999998</v>
      </c>
      <c r="T106" s="27">
        <f t="shared" si="35"/>
        <v>160.7928</v>
      </c>
      <c r="U106" s="27">
        <f t="shared" si="35"/>
        <v>161.16119999999998</v>
      </c>
      <c r="V106" s="27">
        <f t="shared" si="35"/>
        <v>168.06045</v>
      </c>
      <c r="W106" s="27">
        <f t="shared" si="35"/>
        <v>176.62804999999997</v>
      </c>
      <c r="X106" s="27">
        <f t="shared" si="35"/>
        <v>184.51062499999998</v>
      </c>
      <c r="Y106" s="27">
        <f t="shared" si="35"/>
        <v>184.39974999999998</v>
      </c>
      <c r="Z106" s="27">
        <f t="shared" si="35"/>
        <v>180.81810000000002</v>
      </c>
      <c r="AA106" s="27">
        <f t="shared" si="35"/>
        <v>179.57005000000001</v>
      </c>
      <c r="AB106" s="27">
        <f t="shared" si="35"/>
        <v>172.392675</v>
      </c>
      <c r="AC106" s="27">
        <f t="shared" si="35"/>
        <v>167.3125</v>
      </c>
      <c r="AD106" s="27">
        <f t="shared" si="35"/>
        <v>158.38217499999999</v>
      </c>
      <c r="AE106" s="27">
        <f t="shared" si="35"/>
        <v>149.83265</v>
      </c>
      <c r="AF106" s="27">
        <f t="shared" si="35"/>
        <v>143.93322499999999</v>
      </c>
      <c r="AG106" s="27">
        <f t="shared" si="35"/>
        <v>136.52757500000001</v>
      </c>
      <c r="AH106" s="27">
        <f t="shared" si="35"/>
        <v>118.092685</v>
      </c>
      <c r="AI106" s="27">
        <f t="shared" si="35"/>
        <v>96.366737499999999</v>
      </c>
      <c r="AJ106" s="27">
        <f t="shared" si="35"/>
        <v>86.024262499999992</v>
      </c>
      <c r="AK106" s="27">
        <f t="shared" si="35"/>
        <v>76.440757499999989</v>
      </c>
      <c r="AL106" s="27">
        <f t="shared" si="35"/>
        <v>82.207724999999996</v>
      </c>
      <c r="AM106" s="27">
        <f t="shared" si="35"/>
        <v>102.37189750000002</v>
      </c>
      <c r="AN106" s="27">
        <f t="shared" si="14"/>
        <v>105.00464749999999</v>
      </c>
      <c r="AO106" s="27">
        <f t="shared" si="15"/>
        <v>112.5157025</v>
      </c>
      <c r="AP106" s="27">
        <f t="shared" si="6"/>
        <v>120.14867500000001</v>
      </c>
      <c r="AQ106" s="27">
        <f t="shared" si="7"/>
        <v>135.18790000000001</v>
      </c>
      <c r="AR106" s="27">
        <f t="shared" si="8"/>
        <v>148.00852499999999</v>
      </c>
      <c r="AS106" s="27">
        <f t="shared" si="9"/>
        <v>161.299725</v>
      </c>
      <c r="AT106" s="27">
        <f t="shared" si="10"/>
        <v>164.2895</v>
      </c>
      <c r="AU106" s="27">
        <f t="shared" si="11"/>
        <v>151.53637499999999</v>
      </c>
      <c r="AV106" s="27">
        <f t="shared" si="12"/>
        <v>142.89895000000001</v>
      </c>
      <c r="AW106" s="27"/>
      <c r="AX106" t="s">
        <v>19</v>
      </c>
      <c r="AY106" s="27"/>
      <c r="AZ106" s="27"/>
      <c r="BA106" s="27"/>
      <c r="BB106" s="49"/>
      <c r="BC106" s="42"/>
      <c r="BD106" s="42"/>
      <c r="BE106" s="24"/>
      <c r="BF106" s="41"/>
      <c r="BG106" s="41"/>
      <c r="BH106" s="27"/>
      <c r="BI106" s="24"/>
      <c r="BJ106" s="24"/>
      <c r="BL106" s="28"/>
      <c r="BM106" s="28"/>
      <c r="BO106" s="52"/>
    </row>
    <row r="107" spans="2:67" x14ac:dyDescent="0.3">
      <c r="B107" s="97"/>
      <c r="C107" s="1" t="s">
        <v>81</v>
      </c>
      <c r="D107" s="27">
        <f t="shared" ref="D107:AM107" si="36">SUM(D28:G28)/4</f>
        <v>882.71915000000001</v>
      </c>
      <c r="E107" s="27">
        <f t="shared" si="36"/>
        <v>870.27707500000008</v>
      </c>
      <c r="F107" s="27">
        <f t="shared" si="36"/>
        <v>892.71952500000009</v>
      </c>
      <c r="G107" s="27">
        <f t="shared" si="36"/>
        <v>917.51610000000005</v>
      </c>
      <c r="H107" s="27">
        <f t="shared" si="36"/>
        <v>951.36962499999993</v>
      </c>
      <c r="I107" s="27">
        <f t="shared" si="36"/>
        <v>983.06922499999996</v>
      </c>
      <c r="J107" s="27">
        <f t="shared" si="36"/>
        <v>1000.4199500000001</v>
      </c>
      <c r="K107" s="27">
        <f t="shared" si="36"/>
        <v>1006.2509500000001</v>
      </c>
      <c r="L107" s="27">
        <f t="shared" si="36"/>
        <v>1027.5110999999999</v>
      </c>
      <c r="M107" s="27">
        <f t="shared" si="36"/>
        <v>1041.781475</v>
      </c>
      <c r="N107" s="27">
        <f t="shared" si="36"/>
        <v>1044.785975</v>
      </c>
      <c r="O107" s="27">
        <f t="shared" si="36"/>
        <v>1058.1264999999999</v>
      </c>
      <c r="P107" s="27">
        <f t="shared" si="36"/>
        <v>1050.4869999999999</v>
      </c>
      <c r="Q107" s="27">
        <f t="shared" si="36"/>
        <v>1040.7769999999998</v>
      </c>
      <c r="R107" s="27">
        <f t="shared" si="36"/>
        <v>1034.002</v>
      </c>
      <c r="S107" s="27">
        <f t="shared" si="36"/>
        <v>1009.790925</v>
      </c>
      <c r="T107" s="27">
        <f t="shared" si="36"/>
        <v>1009.9921750000001</v>
      </c>
      <c r="U107" s="27">
        <f t="shared" si="36"/>
        <v>1014.349925</v>
      </c>
      <c r="V107" s="27">
        <f t="shared" si="36"/>
        <v>1034.538425</v>
      </c>
      <c r="W107" s="27">
        <f t="shared" si="36"/>
        <v>1053.3339999999998</v>
      </c>
      <c r="X107" s="27">
        <f t="shared" si="36"/>
        <v>1073.2797499999997</v>
      </c>
      <c r="Y107" s="27">
        <f t="shared" si="36"/>
        <v>1059.7534000000001</v>
      </c>
      <c r="Z107" s="27">
        <f t="shared" si="36"/>
        <v>1052.3616500000001</v>
      </c>
      <c r="AA107" s="27">
        <f t="shared" si="36"/>
        <v>1069.0603999999998</v>
      </c>
      <c r="AB107" s="27">
        <f t="shared" si="36"/>
        <v>1065.9664</v>
      </c>
      <c r="AC107" s="27">
        <f t="shared" si="36"/>
        <v>1091.914</v>
      </c>
      <c r="AD107" s="27">
        <f t="shared" si="36"/>
        <v>1100.7072499999999</v>
      </c>
      <c r="AE107" s="27">
        <f t="shared" si="36"/>
        <v>1080.1289999999999</v>
      </c>
      <c r="AF107" s="27">
        <f t="shared" si="36"/>
        <v>1051.9926</v>
      </c>
      <c r="AG107" s="27">
        <f t="shared" si="36"/>
        <v>1026.615425</v>
      </c>
      <c r="AH107" s="27">
        <f t="shared" si="36"/>
        <v>963.55777499999999</v>
      </c>
      <c r="AI107" s="27">
        <f t="shared" si="36"/>
        <v>905.35900000000004</v>
      </c>
      <c r="AJ107" s="27">
        <f t="shared" si="36"/>
        <v>879.14297499999998</v>
      </c>
      <c r="AK107" s="27">
        <f t="shared" si="36"/>
        <v>841.94777499999998</v>
      </c>
      <c r="AL107" s="27">
        <f t="shared" si="36"/>
        <v>820.89602500000001</v>
      </c>
      <c r="AM107" s="27">
        <f t="shared" si="36"/>
        <v>833.07429999999999</v>
      </c>
      <c r="AN107" s="27">
        <f t="shared" si="14"/>
        <v>812.24955</v>
      </c>
      <c r="AO107" s="27">
        <f t="shared" si="15"/>
        <v>821.3664</v>
      </c>
      <c r="AP107" s="27">
        <f t="shared" si="6"/>
        <v>854.13197500000001</v>
      </c>
      <c r="AQ107" s="27">
        <f t="shared" si="7"/>
        <v>915.5187249999999</v>
      </c>
      <c r="AR107" s="27">
        <f t="shared" si="8"/>
        <v>1000.0824</v>
      </c>
      <c r="AS107" s="27">
        <f t="shared" si="9"/>
        <v>1067.962925</v>
      </c>
      <c r="AT107" s="27">
        <f t="shared" si="10"/>
        <v>1114.7642499999999</v>
      </c>
      <c r="AU107" s="27">
        <f t="shared" si="11"/>
        <v>1119.067</v>
      </c>
      <c r="AV107" s="27">
        <f t="shared" si="12"/>
        <v>1124.4635000000001</v>
      </c>
      <c r="AW107" s="27"/>
      <c r="AX107" t="s">
        <v>58</v>
      </c>
      <c r="AY107" s="27"/>
      <c r="AZ107" s="27"/>
      <c r="BA107" s="27"/>
      <c r="BB107" s="49"/>
      <c r="BC107" s="42"/>
      <c r="BD107" s="42"/>
      <c r="BE107" s="27"/>
      <c r="BF107" s="41"/>
      <c r="BG107" s="41"/>
      <c r="BH107" s="27"/>
      <c r="BI107" s="24"/>
      <c r="BJ107" s="24"/>
      <c r="BL107" s="28"/>
      <c r="BM107" s="28"/>
      <c r="BO107" s="52"/>
    </row>
    <row r="108" spans="2:67" x14ac:dyDescent="0.3">
      <c r="B108" s="97"/>
      <c r="C108" s="1" t="s">
        <v>82</v>
      </c>
      <c r="D108" s="27">
        <f t="shared" ref="D108:AM108" si="37">SUM(D29:G29)/4</f>
        <v>4536.88825</v>
      </c>
      <c r="E108" s="27">
        <f t="shared" si="37"/>
        <v>4400.9324999999999</v>
      </c>
      <c r="F108" s="27">
        <f t="shared" si="37"/>
        <v>4450.5829999999996</v>
      </c>
      <c r="G108" s="27">
        <f t="shared" si="37"/>
        <v>4737.1345000000001</v>
      </c>
      <c r="H108" s="27">
        <f t="shared" si="37"/>
        <v>4949.6900000000005</v>
      </c>
      <c r="I108" s="27">
        <f t="shared" si="37"/>
        <v>5204.3102499999995</v>
      </c>
      <c r="J108" s="27">
        <f t="shared" si="37"/>
        <v>5455.3969999999999</v>
      </c>
      <c r="K108" s="27">
        <f t="shared" si="37"/>
        <v>5645.3809999999994</v>
      </c>
      <c r="L108" s="27">
        <f t="shared" si="37"/>
        <v>5807.5509999999995</v>
      </c>
      <c r="M108" s="27">
        <f t="shared" si="37"/>
        <v>5937.5317499999992</v>
      </c>
      <c r="N108" s="27">
        <f t="shared" si="37"/>
        <v>5894.428249999999</v>
      </c>
      <c r="O108" s="27">
        <f t="shared" si="37"/>
        <v>5862.8805000000002</v>
      </c>
      <c r="P108" s="27">
        <f t="shared" si="37"/>
        <v>5840.8627500000002</v>
      </c>
      <c r="Q108" s="27">
        <f t="shared" si="37"/>
        <v>5585.3752499999991</v>
      </c>
      <c r="R108" s="27">
        <f t="shared" si="37"/>
        <v>5466.32575</v>
      </c>
      <c r="S108" s="27">
        <f t="shared" si="37"/>
        <v>5597.0424999999996</v>
      </c>
      <c r="T108" s="27">
        <f t="shared" si="37"/>
        <v>5792.6922500000001</v>
      </c>
      <c r="U108" s="27">
        <f t="shared" si="37"/>
        <v>6040.06675</v>
      </c>
      <c r="V108" s="27">
        <f t="shared" si="37"/>
        <v>6291.9677500000007</v>
      </c>
      <c r="W108" s="27">
        <f t="shared" si="37"/>
        <v>6275.0897500000001</v>
      </c>
      <c r="X108" s="27">
        <f t="shared" si="37"/>
        <v>6334.1939999999995</v>
      </c>
      <c r="Y108" s="27">
        <f t="shared" si="37"/>
        <v>6281.1350000000002</v>
      </c>
      <c r="Z108" s="27">
        <f t="shared" si="37"/>
        <v>6317.1679999999997</v>
      </c>
      <c r="AA108" s="27">
        <f t="shared" si="37"/>
        <v>6353.0657499999998</v>
      </c>
      <c r="AB108" s="27">
        <f t="shared" si="37"/>
        <v>6351.28125</v>
      </c>
      <c r="AC108" s="27">
        <f t="shared" si="37"/>
        <v>6607.50425</v>
      </c>
      <c r="AD108" s="27">
        <f t="shared" si="37"/>
        <v>6619.0252500000006</v>
      </c>
      <c r="AE108" s="27">
        <f t="shared" si="37"/>
        <v>6521.9465</v>
      </c>
      <c r="AF108" s="27">
        <f t="shared" si="37"/>
        <v>6415.8997499999996</v>
      </c>
      <c r="AG108" s="27">
        <f t="shared" si="37"/>
        <v>6328.2512499999993</v>
      </c>
      <c r="AH108" s="27">
        <f t="shared" si="37"/>
        <v>6352.86175</v>
      </c>
      <c r="AI108" s="27">
        <f t="shared" si="37"/>
        <v>6510.2777500000002</v>
      </c>
      <c r="AJ108" s="27">
        <f t="shared" si="37"/>
        <v>6924.9937499999996</v>
      </c>
      <c r="AK108" s="27">
        <f t="shared" si="37"/>
        <v>6839.2227499999999</v>
      </c>
      <c r="AL108" s="27">
        <f t="shared" si="37"/>
        <v>6515.9547499999999</v>
      </c>
      <c r="AM108" s="27">
        <f t="shared" si="37"/>
        <v>6143.8515000000007</v>
      </c>
      <c r="AN108" s="27">
        <f t="shared" si="14"/>
        <v>5477.5552499999994</v>
      </c>
      <c r="AO108" s="27">
        <f t="shared" si="15"/>
        <v>5147.4140000000007</v>
      </c>
      <c r="AP108" s="27">
        <f t="shared" si="6"/>
        <v>5299.6882500000002</v>
      </c>
      <c r="AQ108" s="27">
        <f t="shared" si="7"/>
        <v>5549.1782499999999</v>
      </c>
      <c r="AR108" s="27">
        <f t="shared" si="8"/>
        <v>5903.6682500000006</v>
      </c>
      <c r="AS108" s="27">
        <f t="shared" si="9"/>
        <v>6279.0122499999998</v>
      </c>
      <c r="AT108" s="27">
        <f t="shared" si="10"/>
        <v>6344.6464999999989</v>
      </c>
      <c r="AU108" s="27">
        <f t="shared" si="11"/>
        <v>6662.8590000000004</v>
      </c>
      <c r="AV108" s="27">
        <f t="shared" si="12"/>
        <v>6852.866</v>
      </c>
      <c r="AX108" s="27"/>
      <c r="AY108" s="27"/>
      <c r="AZ108" s="27"/>
      <c r="BA108" s="27"/>
      <c r="BB108" s="28"/>
      <c r="BC108" s="28"/>
      <c r="BI108"/>
      <c r="BJ108" s="52"/>
    </row>
    <row r="109" spans="2:67" x14ac:dyDescent="0.3">
      <c r="B109" s="97" t="s">
        <v>68</v>
      </c>
      <c r="C109" s="1" t="s">
        <v>80</v>
      </c>
      <c r="D109" s="27">
        <f t="shared" ref="D109:AM109" si="38">SUM(D30:G30)/4</f>
        <v>204.806175</v>
      </c>
      <c r="E109" s="27">
        <f t="shared" si="38"/>
        <v>205.81870000000001</v>
      </c>
      <c r="F109" s="27">
        <f t="shared" si="38"/>
        <v>206.65382499999998</v>
      </c>
      <c r="G109" s="27">
        <f t="shared" si="38"/>
        <v>207.61587500000002</v>
      </c>
      <c r="H109" s="27">
        <f t="shared" si="38"/>
        <v>207.05177500000002</v>
      </c>
      <c r="I109" s="27">
        <f t="shared" si="38"/>
        <v>200.97515000000001</v>
      </c>
      <c r="J109" s="27">
        <f t="shared" si="38"/>
        <v>195.43155000000002</v>
      </c>
      <c r="K109" s="27">
        <f t="shared" si="38"/>
        <v>189.89110000000002</v>
      </c>
      <c r="L109" s="27">
        <f t="shared" si="38"/>
        <v>185.55799999999999</v>
      </c>
      <c r="M109" s="27">
        <f t="shared" si="38"/>
        <v>192.3004</v>
      </c>
      <c r="N109" s="27">
        <f t="shared" si="38"/>
        <v>198.621025</v>
      </c>
      <c r="O109" s="27">
        <f t="shared" si="38"/>
        <v>202.2011</v>
      </c>
      <c r="P109" s="27">
        <f t="shared" si="38"/>
        <v>196.10374999999999</v>
      </c>
      <c r="Q109" s="27">
        <f t="shared" si="38"/>
        <v>186.05212499999999</v>
      </c>
      <c r="R109" s="27">
        <f t="shared" si="38"/>
        <v>179.18642499999999</v>
      </c>
      <c r="S109" s="27">
        <f t="shared" si="38"/>
        <v>171.59247499999998</v>
      </c>
      <c r="T109" s="27">
        <f t="shared" si="38"/>
        <v>170.71947499999999</v>
      </c>
      <c r="U109" s="27">
        <f t="shared" si="38"/>
        <v>163.68254999999999</v>
      </c>
      <c r="V109" s="27">
        <f t="shared" si="38"/>
        <v>151.945525</v>
      </c>
      <c r="W109" s="27">
        <f t="shared" si="38"/>
        <v>143.61945</v>
      </c>
      <c r="X109" s="27">
        <f t="shared" si="38"/>
        <v>139.53557499999999</v>
      </c>
      <c r="Y109" s="27">
        <f t="shared" si="38"/>
        <v>139.42949999999999</v>
      </c>
      <c r="Z109" s="27">
        <f t="shared" si="38"/>
        <v>144.31894999999997</v>
      </c>
      <c r="AA109" s="27">
        <f t="shared" si="38"/>
        <v>148.35775000000001</v>
      </c>
      <c r="AB109" s="27">
        <f t="shared" si="38"/>
        <v>153.82225</v>
      </c>
      <c r="AC109" s="27">
        <f t="shared" si="38"/>
        <v>159.82300000000001</v>
      </c>
      <c r="AD109" s="27">
        <f t="shared" si="38"/>
        <v>160.884725</v>
      </c>
      <c r="AE109" s="27">
        <f t="shared" si="38"/>
        <v>161.52510000000001</v>
      </c>
      <c r="AF109" s="27">
        <f t="shared" si="38"/>
        <v>162.224075</v>
      </c>
      <c r="AG109" s="27">
        <f t="shared" si="38"/>
        <v>159.198475</v>
      </c>
      <c r="AH109" s="27">
        <f t="shared" si="38"/>
        <v>143.08161749999999</v>
      </c>
      <c r="AI109" s="27">
        <f t="shared" si="38"/>
        <v>128.55797250000001</v>
      </c>
      <c r="AJ109" s="27">
        <f t="shared" si="38"/>
        <v>110.66301</v>
      </c>
      <c r="AK109" s="27">
        <f t="shared" si="38"/>
        <v>95.920834999999997</v>
      </c>
      <c r="AL109" s="27">
        <f t="shared" si="38"/>
        <v>95.619725000000003</v>
      </c>
      <c r="AM109" s="27">
        <f t="shared" si="38"/>
        <v>96.088137500000002</v>
      </c>
      <c r="AN109" s="27">
        <f t="shared" si="14"/>
        <v>99.935700000000011</v>
      </c>
      <c r="AO109" s="27">
        <f t="shared" si="15"/>
        <v>104.00017500000001</v>
      </c>
      <c r="AP109" s="27">
        <f t="shared" si="6"/>
        <v>110.55104250000001</v>
      </c>
      <c r="AQ109" s="27">
        <f t="shared" si="7"/>
        <v>114.43464999999999</v>
      </c>
      <c r="AR109" s="27">
        <f t="shared" si="8"/>
        <v>119.295675</v>
      </c>
      <c r="AS109" s="27">
        <f t="shared" si="9"/>
        <v>124.71005</v>
      </c>
      <c r="AT109" s="27">
        <f t="shared" si="10"/>
        <v>125.24379999999999</v>
      </c>
      <c r="AU109" s="27">
        <f t="shared" si="11"/>
        <v>124.70820000000001</v>
      </c>
      <c r="AV109" s="27">
        <f t="shared" si="12"/>
        <v>121.09177499999998</v>
      </c>
      <c r="AX109" s="27"/>
      <c r="AY109" s="27"/>
      <c r="AZ109" s="27"/>
      <c r="BA109" s="27"/>
      <c r="BB109" s="28"/>
      <c r="BC109" s="28"/>
      <c r="BI109"/>
      <c r="BJ109" s="52"/>
    </row>
    <row r="110" spans="2:67" x14ac:dyDescent="0.3">
      <c r="B110" s="97"/>
      <c r="C110" s="1" t="s">
        <v>81</v>
      </c>
      <c r="D110" s="27">
        <f t="shared" ref="D110:AM110" si="39">SUM(D31:G31)/4</f>
        <v>1140.296</v>
      </c>
      <c r="E110" s="27">
        <f t="shared" si="39"/>
        <v>1161.5717500000001</v>
      </c>
      <c r="F110" s="27">
        <f t="shared" si="39"/>
        <v>1180.864</v>
      </c>
      <c r="G110" s="27">
        <f t="shared" si="39"/>
        <v>1199.1165000000001</v>
      </c>
      <c r="H110" s="27">
        <f t="shared" si="39"/>
        <v>1221.31025</v>
      </c>
      <c r="I110" s="27">
        <f t="shared" si="39"/>
        <v>1235.7472500000001</v>
      </c>
      <c r="J110" s="27">
        <f t="shared" si="39"/>
        <v>1240.28575</v>
      </c>
      <c r="K110" s="27">
        <f t="shared" si="39"/>
        <v>1209.8207500000001</v>
      </c>
      <c r="L110" s="27">
        <f t="shared" si="39"/>
        <v>1192.6779999999999</v>
      </c>
      <c r="M110" s="27">
        <f t="shared" si="39"/>
        <v>1169.9527499999999</v>
      </c>
      <c r="N110" s="27">
        <f t="shared" si="39"/>
        <v>1153.59275</v>
      </c>
      <c r="O110" s="27">
        <f t="shared" si="39"/>
        <v>1144.18325</v>
      </c>
      <c r="P110" s="27">
        <f t="shared" si="39"/>
        <v>1100.3852499999998</v>
      </c>
      <c r="Q110" s="27">
        <f t="shared" si="39"/>
        <v>1067.5895</v>
      </c>
      <c r="R110" s="27">
        <f t="shared" si="39"/>
        <v>1036.6514999999999</v>
      </c>
      <c r="S110" s="27">
        <f t="shared" si="39"/>
        <v>1022.569</v>
      </c>
      <c r="T110" s="27">
        <f t="shared" si="39"/>
        <v>1004.2168999999999</v>
      </c>
      <c r="U110" s="27">
        <f t="shared" si="39"/>
        <v>987.5549749999999</v>
      </c>
      <c r="V110" s="27">
        <f t="shared" si="39"/>
        <v>964.05797499999994</v>
      </c>
      <c r="W110" s="27">
        <f t="shared" si="39"/>
        <v>948.66997500000002</v>
      </c>
      <c r="X110" s="27">
        <f t="shared" si="39"/>
        <v>943.41727500000002</v>
      </c>
      <c r="Y110" s="27">
        <f t="shared" si="39"/>
        <v>950.59947499999998</v>
      </c>
      <c r="Z110" s="27">
        <f t="shared" si="39"/>
        <v>974.82272499999999</v>
      </c>
      <c r="AA110" s="27">
        <f t="shared" si="39"/>
        <v>977.28857500000004</v>
      </c>
      <c r="AB110" s="27">
        <f t="shared" si="39"/>
        <v>990.83664999999996</v>
      </c>
      <c r="AC110" s="27">
        <f t="shared" si="39"/>
        <v>999.80437499999994</v>
      </c>
      <c r="AD110" s="27">
        <f t="shared" si="39"/>
        <v>992.78312499999993</v>
      </c>
      <c r="AE110" s="27">
        <f t="shared" si="39"/>
        <v>1004.6055249999999</v>
      </c>
      <c r="AF110" s="27">
        <f t="shared" si="39"/>
        <v>1019.4359999999999</v>
      </c>
      <c r="AG110" s="27">
        <f t="shared" si="39"/>
        <v>1014.9399250000001</v>
      </c>
      <c r="AH110" s="27">
        <f t="shared" si="39"/>
        <v>976.05920000000003</v>
      </c>
      <c r="AI110" s="27">
        <f t="shared" si="39"/>
        <v>925.38260000000002</v>
      </c>
      <c r="AJ110" s="27">
        <f t="shared" si="39"/>
        <v>859.73450000000003</v>
      </c>
      <c r="AK110" s="27">
        <f t="shared" si="39"/>
        <v>821.21174999999994</v>
      </c>
      <c r="AL110" s="27">
        <f t="shared" si="39"/>
        <v>822.80417499999999</v>
      </c>
      <c r="AM110" s="27">
        <f t="shared" si="39"/>
        <v>823.44752500000004</v>
      </c>
      <c r="AN110" s="27">
        <f t="shared" si="14"/>
        <v>834.42509999999993</v>
      </c>
      <c r="AO110" s="27">
        <f t="shared" si="15"/>
        <v>826.25267499999995</v>
      </c>
      <c r="AP110" s="27">
        <f t="shared" si="6"/>
        <v>822.38832500000001</v>
      </c>
      <c r="AQ110" s="27">
        <f t="shared" si="7"/>
        <v>842.53137499999991</v>
      </c>
      <c r="AR110" s="27">
        <f t="shared" si="8"/>
        <v>872.59079999999994</v>
      </c>
      <c r="AS110" s="27">
        <f t="shared" si="9"/>
        <v>910.98152499999992</v>
      </c>
      <c r="AT110" s="27">
        <f t="shared" si="10"/>
        <v>943.39772499999992</v>
      </c>
      <c r="AU110" s="27">
        <f t="shared" si="11"/>
        <v>969.18092499999989</v>
      </c>
      <c r="AV110" s="27">
        <f t="shared" si="12"/>
        <v>974.61175000000003</v>
      </c>
      <c r="AX110" s="27"/>
      <c r="AY110" s="27"/>
      <c r="AZ110" s="27"/>
      <c r="BA110" s="27"/>
      <c r="BB110" s="1"/>
      <c r="BC110" s="24"/>
      <c r="BD110" s="24"/>
      <c r="BF110" s="28"/>
      <c r="BG110" s="28"/>
      <c r="BH110" s="28"/>
      <c r="BI110"/>
      <c r="BJ110" s="52"/>
    </row>
    <row r="111" spans="2:67" x14ac:dyDescent="0.3">
      <c r="B111" s="97"/>
      <c r="C111" s="1" t="s">
        <v>82</v>
      </c>
      <c r="D111" s="27">
        <f t="shared" ref="D111:AM111" si="40">SUM(D32:G32)/4</f>
        <v>7026.4492499999997</v>
      </c>
      <c r="E111" s="27">
        <f t="shared" si="40"/>
        <v>7301.7792500000005</v>
      </c>
      <c r="F111" s="27">
        <f t="shared" si="40"/>
        <v>7246.9869999999992</v>
      </c>
      <c r="G111" s="27">
        <f t="shared" si="40"/>
        <v>7460.3514999999998</v>
      </c>
      <c r="H111" s="27">
        <f t="shared" si="40"/>
        <v>7751.1045000000004</v>
      </c>
      <c r="I111" s="27">
        <f t="shared" si="40"/>
        <v>8090.5055000000011</v>
      </c>
      <c r="J111" s="27">
        <f t="shared" si="40"/>
        <v>8472.0660000000007</v>
      </c>
      <c r="K111" s="27">
        <f t="shared" si="40"/>
        <v>8434.8189999999995</v>
      </c>
      <c r="L111" s="27">
        <f t="shared" si="40"/>
        <v>8289.8117500000008</v>
      </c>
      <c r="M111" s="27">
        <f t="shared" si="40"/>
        <v>8079.9627500000006</v>
      </c>
      <c r="N111" s="27">
        <f t="shared" si="40"/>
        <v>7506.0085000000008</v>
      </c>
      <c r="O111" s="27">
        <f t="shared" si="40"/>
        <v>7132.9192500000008</v>
      </c>
      <c r="P111" s="27">
        <f t="shared" si="40"/>
        <v>6520.6735000000008</v>
      </c>
      <c r="Q111" s="27">
        <f t="shared" si="40"/>
        <v>6159.5532500000008</v>
      </c>
      <c r="R111" s="27">
        <f t="shared" si="40"/>
        <v>5898.9037499999995</v>
      </c>
      <c r="S111" s="27">
        <f t="shared" si="40"/>
        <v>5783.4567499999994</v>
      </c>
      <c r="T111" s="27">
        <f t="shared" si="40"/>
        <v>5818.7452500000009</v>
      </c>
      <c r="U111" s="27">
        <f t="shared" si="40"/>
        <v>5797.5612500000007</v>
      </c>
      <c r="V111" s="27">
        <f t="shared" si="40"/>
        <v>5919.1630000000005</v>
      </c>
      <c r="W111" s="27">
        <f t="shared" si="40"/>
        <v>6001.6537499999995</v>
      </c>
      <c r="X111" s="27">
        <f t="shared" si="40"/>
        <v>5908.3600000000006</v>
      </c>
      <c r="Y111" s="27">
        <f t="shared" si="40"/>
        <v>5877.03575</v>
      </c>
      <c r="Z111" s="27">
        <f t="shared" si="40"/>
        <v>5756.4484999999995</v>
      </c>
      <c r="AA111" s="27">
        <f t="shared" si="40"/>
        <v>5644.2809999999999</v>
      </c>
      <c r="AB111" s="27">
        <f t="shared" si="40"/>
        <v>5668.7089999999998</v>
      </c>
      <c r="AC111" s="27">
        <f t="shared" si="40"/>
        <v>5603.9624999999996</v>
      </c>
      <c r="AD111" s="27">
        <f t="shared" si="40"/>
        <v>5660.8695000000007</v>
      </c>
      <c r="AE111" s="27">
        <f t="shared" si="40"/>
        <v>5655.5612499999997</v>
      </c>
      <c r="AF111" s="27">
        <f t="shared" si="40"/>
        <v>5763.9147499999999</v>
      </c>
      <c r="AG111" s="27">
        <f t="shared" si="40"/>
        <v>5719.5245000000004</v>
      </c>
      <c r="AH111" s="27">
        <f t="shared" si="40"/>
        <v>5510.4660000000003</v>
      </c>
      <c r="AI111" s="27">
        <f t="shared" si="40"/>
        <v>5460.2495000000008</v>
      </c>
      <c r="AJ111" s="27">
        <f t="shared" si="40"/>
        <v>5261.8192500000005</v>
      </c>
      <c r="AK111" s="27">
        <f t="shared" si="40"/>
        <v>5312.9610000000002</v>
      </c>
      <c r="AL111" s="27">
        <f t="shared" si="40"/>
        <v>5453.57</v>
      </c>
      <c r="AM111" s="27">
        <f t="shared" si="40"/>
        <v>5295.22325</v>
      </c>
      <c r="AN111" s="27">
        <f t="shared" si="14"/>
        <v>5161.7577499999998</v>
      </c>
      <c r="AO111" s="27">
        <f t="shared" si="15"/>
        <v>4752.3042500000001</v>
      </c>
      <c r="AP111" s="27">
        <f t="shared" si="6"/>
        <v>4337.2747499999996</v>
      </c>
      <c r="AQ111" s="27">
        <f t="shared" si="7"/>
        <v>4267.6594999999998</v>
      </c>
      <c r="AR111" s="27">
        <f t="shared" si="8"/>
        <v>4340.6592500000006</v>
      </c>
      <c r="AS111" s="27">
        <f t="shared" si="9"/>
        <v>4509.5532500000008</v>
      </c>
      <c r="AT111" s="27">
        <f t="shared" si="10"/>
        <v>4702.4625000000005</v>
      </c>
      <c r="AU111" s="27">
        <f t="shared" si="11"/>
        <v>4817.308</v>
      </c>
      <c r="AV111" s="27">
        <f t="shared" si="12"/>
        <v>4915.8432499999999</v>
      </c>
      <c r="AX111" s="27"/>
      <c r="AY111" s="27"/>
      <c r="AZ111" s="27"/>
      <c r="BA111" s="27"/>
      <c r="BB111" s="1"/>
      <c r="BC111" s="24"/>
      <c r="BD111" s="24"/>
      <c r="BF111" s="28"/>
      <c r="BG111" s="28"/>
      <c r="BH111" s="28"/>
      <c r="BI111"/>
      <c r="BJ111" s="52"/>
    </row>
    <row r="112" spans="2:67" x14ac:dyDescent="0.3">
      <c r="B112" s="97" t="s">
        <v>69</v>
      </c>
      <c r="C112" s="1" t="s">
        <v>80</v>
      </c>
      <c r="D112" s="27">
        <f t="shared" ref="D112:AM112" si="41">SUM(D33:G33)/4</f>
        <v>170.92625000000001</v>
      </c>
      <c r="E112" s="27">
        <f t="shared" si="41"/>
        <v>180.98772500000001</v>
      </c>
      <c r="F112" s="27">
        <f t="shared" si="41"/>
        <v>188.21154999999999</v>
      </c>
      <c r="G112" s="27">
        <f t="shared" si="41"/>
        <v>189.32380000000001</v>
      </c>
      <c r="H112" s="27">
        <f t="shared" si="41"/>
        <v>190.49510000000001</v>
      </c>
      <c r="I112" s="27">
        <f t="shared" si="41"/>
        <v>187.8939</v>
      </c>
      <c r="J112" s="27">
        <f t="shared" si="41"/>
        <v>179.2961</v>
      </c>
      <c r="K112" s="27">
        <f t="shared" si="41"/>
        <v>171.43520000000001</v>
      </c>
      <c r="L112" s="27">
        <f t="shared" si="41"/>
        <v>171.8792</v>
      </c>
      <c r="M112" s="27">
        <f t="shared" si="41"/>
        <v>173.90402499999999</v>
      </c>
      <c r="N112" s="27">
        <f t="shared" si="41"/>
        <v>181.63727499999999</v>
      </c>
      <c r="O112" s="27">
        <f t="shared" si="41"/>
        <v>187.44005000000001</v>
      </c>
      <c r="P112" s="27">
        <f t="shared" si="41"/>
        <v>185.23092500000001</v>
      </c>
      <c r="Q112" s="27">
        <f t="shared" si="41"/>
        <v>178.40615000000003</v>
      </c>
      <c r="R112" s="27">
        <f t="shared" si="41"/>
        <v>167.84069999999997</v>
      </c>
      <c r="S112" s="27">
        <f t="shared" si="41"/>
        <v>162.44454999999999</v>
      </c>
      <c r="T112" s="27">
        <f t="shared" si="41"/>
        <v>153.26930000000002</v>
      </c>
      <c r="U112" s="27">
        <f t="shared" si="41"/>
        <v>143.639825</v>
      </c>
      <c r="V112" s="27">
        <f t="shared" si="41"/>
        <v>138.95830000000001</v>
      </c>
      <c r="W112" s="27">
        <f t="shared" si="41"/>
        <v>128.713525</v>
      </c>
      <c r="X112" s="27">
        <f t="shared" si="41"/>
        <v>120.894775</v>
      </c>
      <c r="Y112" s="27">
        <f t="shared" si="41"/>
        <v>117.3402</v>
      </c>
      <c r="Z112" s="27">
        <f t="shared" si="41"/>
        <v>111.3918</v>
      </c>
      <c r="AA112" s="27">
        <f t="shared" si="41"/>
        <v>109.3322</v>
      </c>
      <c r="AB112" s="27">
        <f t="shared" si="41"/>
        <v>110.44775</v>
      </c>
      <c r="AC112" s="27">
        <f t="shared" si="41"/>
        <v>109.28042499999999</v>
      </c>
      <c r="AD112" s="27">
        <f t="shared" si="41"/>
        <v>114.29889999999999</v>
      </c>
      <c r="AE112" s="27">
        <f t="shared" si="41"/>
        <v>114.822475</v>
      </c>
      <c r="AF112" s="27">
        <f t="shared" si="41"/>
        <v>114.55070000000001</v>
      </c>
      <c r="AG112" s="27">
        <f t="shared" si="41"/>
        <v>117.84875000000001</v>
      </c>
      <c r="AH112" s="27">
        <f t="shared" si="41"/>
        <v>107.8115525</v>
      </c>
      <c r="AI112" s="27">
        <f t="shared" si="41"/>
        <v>93.330460000000002</v>
      </c>
      <c r="AJ112" s="27">
        <f t="shared" si="41"/>
        <v>88.90941500000001</v>
      </c>
      <c r="AK112" s="27">
        <f t="shared" si="41"/>
        <v>80.313469999999995</v>
      </c>
      <c r="AL112" s="27">
        <f t="shared" si="41"/>
        <v>87.883417500000007</v>
      </c>
      <c r="AM112" s="27">
        <f t="shared" si="41"/>
        <v>104.18533499999999</v>
      </c>
      <c r="AN112" s="27">
        <f t="shared" si="14"/>
        <v>123.78610499999999</v>
      </c>
      <c r="AO112" s="27">
        <f t="shared" si="15"/>
        <v>142.86057499999998</v>
      </c>
      <c r="AP112" s="27">
        <f t="shared" si="6"/>
        <v>161.2893</v>
      </c>
      <c r="AQ112" s="27">
        <f t="shared" si="7"/>
        <v>177.14837500000002</v>
      </c>
      <c r="AR112" s="27">
        <f t="shared" si="8"/>
        <v>180.557875</v>
      </c>
      <c r="AS112" s="27">
        <f t="shared" si="9"/>
        <v>184.22969999999998</v>
      </c>
      <c r="AT112" s="27">
        <f t="shared" si="10"/>
        <v>176.90525</v>
      </c>
      <c r="AU112" s="27">
        <f t="shared" si="11"/>
        <v>169.19574999999998</v>
      </c>
      <c r="AV112" s="27">
        <f t="shared" si="12"/>
        <v>169.37602500000003</v>
      </c>
      <c r="AX112" s="27"/>
      <c r="AY112" s="27"/>
      <c r="AZ112" s="27"/>
      <c r="BA112" s="27"/>
      <c r="BB112" s="1"/>
      <c r="BC112" s="24"/>
      <c r="BD112" s="24"/>
      <c r="BF112" s="28"/>
      <c r="BG112" s="28"/>
      <c r="BH112" s="28"/>
      <c r="BI112"/>
      <c r="BJ112" s="52"/>
    </row>
    <row r="113" spans="2:62" x14ac:dyDescent="0.3">
      <c r="B113" s="97"/>
      <c r="C113" s="1" t="s">
        <v>81</v>
      </c>
      <c r="D113" s="27">
        <f t="shared" ref="D113:AM113" si="42">SUM(D34:G34)/4</f>
        <v>808.49480000000005</v>
      </c>
      <c r="E113" s="27">
        <f t="shared" si="42"/>
        <v>826.70794999999998</v>
      </c>
      <c r="F113" s="27">
        <f t="shared" si="42"/>
        <v>842.10489999999993</v>
      </c>
      <c r="G113" s="27">
        <f t="shared" si="42"/>
        <v>850.15769999999998</v>
      </c>
      <c r="H113" s="27">
        <f t="shared" si="42"/>
        <v>861.87520000000006</v>
      </c>
      <c r="I113" s="27">
        <f t="shared" si="42"/>
        <v>874.05020000000002</v>
      </c>
      <c r="J113" s="27">
        <f t="shared" si="42"/>
        <v>874.78920000000005</v>
      </c>
      <c r="K113" s="27">
        <f t="shared" si="42"/>
        <v>862.61075000000005</v>
      </c>
      <c r="L113" s="27">
        <f t="shared" si="42"/>
        <v>884.10662500000001</v>
      </c>
      <c r="M113" s="27">
        <f t="shared" si="42"/>
        <v>894.00604999999996</v>
      </c>
      <c r="N113" s="27">
        <f t="shared" si="42"/>
        <v>911.05937500000005</v>
      </c>
      <c r="O113" s="27">
        <f t="shared" si="42"/>
        <v>929.05847500000004</v>
      </c>
      <c r="P113" s="27">
        <f t="shared" si="42"/>
        <v>922.14947500000005</v>
      </c>
      <c r="Q113" s="27">
        <f t="shared" si="42"/>
        <v>903.20529999999997</v>
      </c>
      <c r="R113" s="27">
        <f t="shared" si="42"/>
        <v>887.43854999999996</v>
      </c>
      <c r="S113" s="27">
        <f t="shared" si="42"/>
        <v>875.77337499999999</v>
      </c>
      <c r="T113" s="27">
        <f t="shared" si="42"/>
        <v>856.29669999999999</v>
      </c>
      <c r="U113" s="27">
        <f t="shared" si="42"/>
        <v>841.96965</v>
      </c>
      <c r="V113" s="27">
        <f t="shared" si="42"/>
        <v>822.75737500000002</v>
      </c>
      <c r="W113" s="27">
        <f t="shared" si="42"/>
        <v>809.329925</v>
      </c>
      <c r="X113" s="27">
        <f t="shared" si="42"/>
        <v>797.75642500000004</v>
      </c>
      <c r="Y113" s="27">
        <f t="shared" si="42"/>
        <v>796.65050000000008</v>
      </c>
      <c r="Z113" s="27">
        <f t="shared" si="42"/>
        <v>802.54657500000008</v>
      </c>
      <c r="AA113" s="27">
        <f t="shared" si="42"/>
        <v>796.31785000000002</v>
      </c>
      <c r="AB113" s="27">
        <f t="shared" si="42"/>
        <v>810.97217499999999</v>
      </c>
      <c r="AC113" s="27">
        <f t="shared" si="42"/>
        <v>825.39644999999996</v>
      </c>
      <c r="AD113" s="27">
        <f t="shared" si="42"/>
        <v>842.10352499999999</v>
      </c>
      <c r="AE113" s="27">
        <f t="shared" si="42"/>
        <v>860.20617500000003</v>
      </c>
      <c r="AF113" s="27">
        <f t="shared" si="42"/>
        <v>862.44010000000003</v>
      </c>
      <c r="AG113" s="27">
        <f t="shared" si="42"/>
        <v>864.8094000000001</v>
      </c>
      <c r="AH113" s="27">
        <f t="shared" si="42"/>
        <v>813.39092500000004</v>
      </c>
      <c r="AI113" s="27">
        <f t="shared" si="42"/>
        <v>761.61665000000005</v>
      </c>
      <c r="AJ113" s="27">
        <f t="shared" si="42"/>
        <v>739.06305000000009</v>
      </c>
      <c r="AK113" s="27">
        <f t="shared" si="42"/>
        <v>707.03107499999999</v>
      </c>
      <c r="AL113" s="27">
        <f t="shared" si="42"/>
        <v>734.84762499999999</v>
      </c>
      <c r="AM113" s="27">
        <f t="shared" si="42"/>
        <v>771.33777499999997</v>
      </c>
      <c r="AN113" s="27">
        <f t="shared" si="14"/>
        <v>802.07019999999989</v>
      </c>
      <c r="AO113" s="27">
        <f t="shared" si="15"/>
        <v>829.7712499999999</v>
      </c>
      <c r="AP113" s="27">
        <f t="shared" si="6"/>
        <v>866.60172499999999</v>
      </c>
      <c r="AQ113" s="27">
        <f t="shared" si="7"/>
        <v>907.92197500000009</v>
      </c>
      <c r="AR113" s="27">
        <f t="shared" si="8"/>
        <v>920.66810000000009</v>
      </c>
      <c r="AS113" s="27">
        <f t="shared" si="9"/>
        <v>955.84715000000006</v>
      </c>
      <c r="AT113" s="27">
        <f t="shared" si="10"/>
        <v>967.11082499999998</v>
      </c>
      <c r="AU113" s="27">
        <f t="shared" si="11"/>
        <v>964.63979999999992</v>
      </c>
      <c r="AV113" s="27">
        <f t="shared" si="12"/>
        <v>982.64300000000003</v>
      </c>
      <c r="AX113" s="27"/>
      <c r="AY113" s="27"/>
      <c r="AZ113" s="27"/>
      <c r="BA113" s="27"/>
      <c r="BB113" s="1"/>
      <c r="BC113" s="24"/>
      <c r="BD113" s="24"/>
      <c r="BF113" s="28"/>
      <c r="BG113" s="28"/>
      <c r="BH113" s="28"/>
      <c r="BI113"/>
      <c r="BJ113" s="52"/>
    </row>
    <row r="114" spans="2:62" x14ac:dyDescent="0.3">
      <c r="B114" s="97"/>
      <c r="C114" s="1" t="s">
        <v>82</v>
      </c>
      <c r="D114" s="27">
        <f t="shared" ref="D114:AM114" si="43">SUM(D35:G35)/4</f>
        <v>3642.2335000000003</v>
      </c>
      <c r="E114" s="27">
        <f t="shared" si="43"/>
        <v>3753.9532499999996</v>
      </c>
      <c r="F114" s="27">
        <f t="shared" si="43"/>
        <v>3814.1779999999999</v>
      </c>
      <c r="G114" s="27">
        <f t="shared" si="43"/>
        <v>3906.5889999999999</v>
      </c>
      <c r="H114" s="27">
        <f t="shared" si="43"/>
        <v>4066.0600000000004</v>
      </c>
      <c r="I114" s="27">
        <f t="shared" si="43"/>
        <v>4222.6627499999995</v>
      </c>
      <c r="J114" s="27">
        <f t="shared" si="43"/>
        <v>4383.2019999999993</v>
      </c>
      <c r="K114" s="27">
        <f t="shared" si="43"/>
        <v>4472.3539999999994</v>
      </c>
      <c r="L114" s="27">
        <f t="shared" si="43"/>
        <v>4681.2777500000002</v>
      </c>
      <c r="M114" s="27">
        <f t="shared" si="43"/>
        <v>4664.8762500000003</v>
      </c>
      <c r="N114" s="27">
        <f t="shared" si="43"/>
        <v>4659.473</v>
      </c>
      <c r="O114" s="27">
        <f t="shared" si="43"/>
        <v>4668.6215000000002</v>
      </c>
      <c r="P114" s="27">
        <f t="shared" si="43"/>
        <v>4592.11625</v>
      </c>
      <c r="Q114" s="27">
        <f t="shared" si="43"/>
        <v>4513.6952500000007</v>
      </c>
      <c r="R114" s="27">
        <f t="shared" si="43"/>
        <v>4520.8459999999995</v>
      </c>
      <c r="S114" s="27">
        <f t="shared" si="43"/>
        <v>4401.4274999999998</v>
      </c>
      <c r="T114" s="27">
        <f t="shared" si="43"/>
        <v>4303.4022499999992</v>
      </c>
      <c r="U114" s="27">
        <f t="shared" si="43"/>
        <v>4248.7534999999998</v>
      </c>
      <c r="V114" s="27">
        <f t="shared" si="43"/>
        <v>4064.6127499999998</v>
      </c>
      <c r="W114" s="27">
        <f t="shared" si="43"/>
        <v>3930.0284999999999</v>
      </c>
      <c r="X114" s="27">
        <f t="shared" si="43"/>
        <v>3782.6477500000001</v>
      </c>
      <c r="Y114" s="27">
        <f t="shared" si="43"/>
        <v>3669.1122500000001</v>
      </c>
      <c r="Z114" s="27">
        <f t="shared" si="43"/>
        <v>3659.1357499999999</v>
      </c>
      <c r="AA114" s="27">
        <f t="shared" si="43"/>
        <v>3698.8054999999999</v>
      </c>
      <c r="AB114" s="27">
        <f t="shared" si="43"/>
        <v>3921.9870000000001</v>
      </c>
      <c r="AC114" s="27">
        <f t="shared" si="43"/>
        <v>4187.0782499999996</v>
      </c>
      <c r="AD114" s="27">
        <f t="shared" si="43"/>
        <v>4500.2334999999994</v>
      </c>
      <c r="AE114" s="27">
        <f t="shared" si="43"/>
        <v>4725.5405000000001</v>
      </c>
      <c r="AF114" s="27">
        <f t="shared" si="43"/>
        <v>4631.59375</v>
      </c>
      <c r="AG114" s="27">
        <f t="shared" si="43"/>
        <v>4548.0999999999995</v>
      </c>
      <c r="AH114" s="27">
        <f t="shared" si="43"/>
        <v>4195.1612500000001</v>
      </c>
      <c r="AI114" s="27">
        <f t="shared" si="43"/>
        <v>3851.5654999999997</v>
      </c>
      <c r="AJ114" s="27">
        <f t="shared" si="43"/>
        <v>3833.9165000000003</v>
      </c>
      <c r="AK114" s="27">
        <f t="shared" si="43"/>
        <v>3784.2805000000003</v>
      </c>
      <c r="AL114" s="27">
        <f t="shared" si="43"/>
        <v>3940.6377500000003</v>
      </c>
      <c r="AM114" s="27">
        <f t="shared" si="43"/>
        <v>4468.9297499999993</v>
      </c>
      <c r="AN114" s="27">
        <f t="shared" si="14"/>
        <v>4769.6807499999995</v>
      </c>
      <c r="AO114" s="27">
        <f t="shared" si="15"/>
        <v>4824.2877499999995</v>
      </c>
      <c r="AP114" s="27">
        <f t="shared" si="6"/>
        <v>5050.13</v>
      </c>
      <c r="AQ114" s="27">
        <f t="shared" si="7"/>
        <v>5034.7922500000004</v>
      </c>
      <c r="AR114" s="27">
        <f t="shared" si="8"/>
        <v>4910.4692500000001</v>
      </c>
      <c r="AS114" s="27">
        <f t="shared" si="9"/>
        <v>5050.5782500000005</v>
      </c>
      <c r="AT114" s="27">
        <f t="shared" si="10"/>
        <v>4992.60275</v>
      </c>
      <c r="AU114" s="27">
        <f t="shared" si="11"/>
        <v>4817.8545000000004</v>
      </c>
      <c r="AV114" s="27">
        <f t="shared" si="12"/>
        <v>4863.9890000000005</v>
      </c>
      <c r="AX114" s="27"/>
      <c r="AY114" s="27"/>
      <c r="AZ114" s="27"/>
      <c r="BA114" s="27"/>
      <c r="BB114" s="1"/>
      <c r="BC114" s="24"/>
      <c r="BD114" s="24"/>
      <c r="BF114" s="28"/>
      <c r="BG114" s="28"/>
      <c r="BH114" s="28"/>
      <c r="BI114"/>
      <c r="BJ114" s="52"/>
    </row>
    <row r="115" spans="2:62" x14ac:dyDescent="0.3">
      <c r="B115" s="97" t="s">
        <v>70</v>
      </c>
      <c r="C115" s="1" t="s">
        <v>80</v>
      </c>
      <c r="D115" s="27">
        <f t="shared" ref="D115:AM115" si="44">SUM(D36:G36)/4</f>
        <v>235.87712500000001</v>
      </c>
      <c r="E115" s="27">
        <f t="shared" si="44"/>
        <v>233.939775</v>
      </c>
      <c r="F115" s="27">
        <f t="shared" si="44"/>
        <v>237.20285000000001</v>
      </c>
      <c r="G115" s="27">
        <f t="shared" si="44"/>
        <v>239.21372500000001</v>
      </c>
      <c r="H115" s="27">
        <f t="shared" si="44"/>
        <v>236.81689999999998</v>
      </c>
      <c r="I115" s="27">
        <f t="shared" si="44"/>
        <v>244.52744999999999</v>
      </c>
      <c r="J115" s="27">
        <f t="shared" si="44"/>
        <v>250.806275</v>
      </c>
      <c r="K115" s="27">
        <f t="shared" si="44"/>
        <v>254.19794999999999</v>
      </c>
      <c r="L115" s="27">
        <f t="shared" si="44"/>
        <v>253.04342500000001</v>
      </c>
      <c r="M115" s="27">
        <f t="shared" si="44"/>
        <v>254.19492500000001</v>
      </c>
      <c r="N115" s="27">
        <f t="shared" si="44"/>
        <v>251.21864999999997</v>
      </c>
      <c r="O115" s="27">
        <f t="shared" si="44"/>
        <v>244.78252499999999</v>
      </c>
      <c r="P115" s="27">
        <f t="shared" si="44"/>
        <v>241.45772500000001</v>
      </c>
      <c r="Q115" s="27">
        <f t="shared" si="44"/>
        <v>229.35657499999999</v>
      </c>
      <c r="R115" s="27">
        <f t="shared" si="44"/>
        <v>209.23142499999997</v>
      </c>
      <c r="S115" s="27">
        <f t="shared" si="44"/>
        <v>196.55674999999999</v>
      </c>
      <c r="T115" s="27">
        <f t="shared" si="44"/>
        <v>183.59132499999998</v>
      </c>
      <c r="U115" s="27">
        <f t="shared" si="44"/>
        <v>170.46367499999999</v>
      </c>
      <c r="V115" s="27">
        <f t="shared" si="44"/>
        <v>167.31417500000001</v>
      </c>
      <c r="W115" s="27">
        <f t="shared" si="44"/>
        <v>163.73830000000001</v>
      </c>
      <c r="X115" s="27">
        <f t="shared" si="44"/>
        <v>160.91572500000001</v>
      </c>
      <c r="Y115" s="27">
        <f t="shared" si="44"/>
        <v>159.01487500000002</v>
      </c>
      <c r="Z115" s="27">
        <f t="shared" si="44"/>
        <v>148.14125000000001</v>
      </c>
      <c r="AA115" s="27">
        <f t="shared" si="44"/>
        <v>140.14602500000001</v>
      </c>
      <c r="AB115" s="27">
        <f t="shared" si="44"/>
        <v>138.8374</v>
      </c>
      <c r="AC115" s="27">
        <f t="shared" si="44"/>
        <v>142.56620000000001</v>
      </c>
      <c r="AD115" s="27">
        <f t="shared" si="44"/>
        <v>157.17725000000002</v>
      </c>
      <c r="AE115" s="27">
        <f t="shared" si="44"/>
        <v>166.5881</v>
      </c>
      <c r="AF115" s="27">
        <f t="shared" si="44"/>
        <v>173.55960000000002</v>
      </c>
      <c r="AG115" s="27">
        <f t="shared" si="44"/>
        <v>177.53504999999998</v>
      </c>
      <c r="AH115" s="27">
        <f t="shared" si="44"/>
        <v>160.82195000000002</v>
      </c>
      <c r="AI115" s="27">
        <f t="shared" si="44"/>
        <v>139.24759750000001</v>
      </c>
      <c r="AJ115" s="27">
        <f t="shared" si="44"/>
        <v>117.81577250000001</v>
      </c>
      <c r="AK115" s="27">
        <f t="shared" si="44"/>
        <v>109.1318225</v>
      </c>
      <c r="AL115" s="27">
        <f t="shared" si="44"/>
        <v>123.31719749999999</v>
      </c>
      <c r="AM115" s="27">
        <f t="shared" si="44"/>
        <v>142.02045000000001</v>
      </c>
      <c r="AN115" s="27">
        <f t="shared" si="14"/>
        <v>159.52995000000001</v>
      </c>
      <c r="AO115" s="27">
        <f t="shared" si="15"/>
        <v>163.78960000000001</v>
      </c>
      <c r="AP115" s="27">
        <f t="shared" si="6"/>
        <v>162.9898</v>
      </c>
      <c r="AQ115" s="27">
        <f t="shared" si="7"/>
        <v>163.35240000000002</v>
      </c>
      <c r="AR115" s="27">
        <f t="shared" si="8"/>
        <v>161.56925000000001</v>
      </c>
      <c r="AS115" s="27">
        <f t="shared" si="9"/>
        <v>149.198725</v>
      </c>
      <c r="AT115" s="27">
        <f t="shared" si="10"/>
        <v>148.00935000000001</v>
      </c>
      <c r="AU115" s="27">
        <f t="shared" si="11"/>
        <v>145.76955000000001</v>
      </c>
      <c r="AV115" s="27">
        <f t="shared" si="12"/>
        <v>137.320075</v>
      </c>
      <c r="AX115" s="27"/>
      <c r="AY115" s="27"/>
      <c r="AZ115" s="27"/>
      <c r="BA115" s="27"/>
      <c r="BB115" s="1"/>
      <c r="BC115" s="24"/>
      <c r="BD115" s="24"/>
      <c r="BE115" s="24"/>
      <c r="BF115" s="24"/>
      <c r="BG115" s="24"/>
      <c r="BH115" s="24"/>
      <c r="BI115"/>
      <c r="BJ115" s="52"/>
    </row>
    <row r="116" spans="2:62" x14ac:dyDescent="0.3">
      <c r="B116" s="97"/>
      <c r="C116" s="1" t="s">
        <v>81</v>
      </c>
      <c r="D116" s="27">
        <f t="shared" ref="D116:AM116" si="45">SUM(D37:G37)/4</f>
        <v>1200.5155</v>
      </c>
      <c r="E116" s="27">
        <f t="shared" si="45"/>
        <v>1232.0520000000001</v>
      </c>
      <c r="F116" s="27">
        <f t="shared" si="45"/>
        <v>1262.0842499999999</v>
      </c>
      <c r="G116" s="27">
        <f t="shared" si="45"/>
        <v>1281.82825</v>
      </c>
      <c r="H116" s="27">
        <f t="shared" si="45"/>
        <v>1277.76675</v>
      </c>
      <c r="I116" s="27">
        <f t="shared" si="45"/>
        <v>1278.5687499999999</v>
      </c>
      <c r="J116" s="27">
        <f t="shared" si="45"/>
        <v>1295.1545000000001</v>
      </c>
      <c r="K116" s="27">
        <f t="shared" si="45"/>
        <v>1291.377</v>
      </c>
      <c r="L116" s="27">
        <f t="shared" si="45"/>
        <v>1318.5392499999998</v>
      </c>
      <c r="M116" s="27">
        <f t="shared" si="45"/>
        <v>1316.106</v>
      </c>
      <c r="N116" s="27">
        <f t="shared" si="45"/>
        <v>1295.761</v>
      </c>
      <c r="O116" s="27">
        <f t="shared" si="45"/>
        <v>1294.9259999999999</v>
      </c>
      <c r="P116" s="27">
        <f t="shared" si="45"/>
        <v>1249.56825</v>
      </c>
      <c r="Q116" s="27">
        <f t="shared" si="45"/>
        <v>1221.3477500000001</v>
      </c>
      <c r="R116" s="27">
        <f t="shared" si="45"/>
        <v>1212.6379999999999</v>
      </c>
      <c r="S116" s="27">
        <f t="shared" si="45"/>
        <v>1160.2887500000002</v>
      </c>
      <c r="T116" s="27">
        <f t="shared" si="45"/>
        <v>1158.50575</v>
      </c>
      <c r="U116" s="27">
        <f t="shared" si="45"/>
        <v>1160.2562499999999</v>
      </c>
      <c r="V116" s="27">
        <f t="shared" si="45"/>
        <v>1146.63275</v>
      </c>
      <c r="W116" s="27">
        <f t="shared" si="45"/>
        <v>1165.5787500000001</v>
      </c>
      <c r="X116" s="27">
        <f t="shared" si="45"/>
        <v>1156.51225</v>
      </c>
      <c r="Y116" s="27">
        <f t="shared" si="45"/>
        <v>1134.83475</v>
      </c>
      <c r="Z116" s="27">
        <f t="shared" si="45"/>
        <v>1087.51145</v>
      </c>
      <c r="AA116" s="27">
        <f t="shared" si="45"/>
        <v>1058.9827</v>
      </c>
      <c r="AB116" s="27">
        <f t="shared" si="45"/>
        <v>1059.0992000000001</v>
      </c>
      <c r="AC116" s="27">
        <f t="shared" si="45"/>
        <v>1052.1592000000001</v>
      </c>
      <c r="AD116" s="27">
        <f t="shared" si="45"/>
        <v>1066.4214999999999</v>
      </c>
      <c r="AE116" s="27">
        <f t="shared" si="45"/>
        <v>1085.75</v>
      </c>
      <c r="AF116" s="27">
        <f t="shared" si="45"/>
        <v>1088.8384999999998</v>
      </c>
      <c r="AG116" s="27">
        <f t="shared" si="45"/>
        <v>1101.60475</v>
      </c>
      <c r="AH116" s="27">
        <f t="shared" si="45"/>
        <v>1090.6822</v>
      </c>
      <c r="AI116" s="27">
        <f t="shared" si="45"/>
        <v>1038.920775</v>
      </c>
      <c r="AJ116" s="27">
        <f t="shared" si="45"/>
        <v>1012.747775</v>
      </c>
      <c r="AK116" s="27">
        <f t="shared" si="45"/>
        <v>975.43792500000006</v>
      </c>
      <c r="AL116" s="27">
        <f t="shared" si="45"/>
        <v>1016.8324750000002</v>
      </c>
      <c r="AM116" s="27">
        <f t="shared" si="45"/>
        <v>1083.8286499999999</v>
      </c>
      <c r="AN116" s="27">
        <f t="shared" si="14"/>
        <v>1092.8353999999999</v>
      </c>
      <c r="AO116" s="27">
        <f t="shared" si="15"/>
        <v>1125.98775</v>
      </c>
      <c r="AP116" s="27">
        <f t="shared" si="6"/>
        <v>1105.2694999999999</v>
      </c>
      <c r="AQ116" s="27">
        <f t="shared" si="7"/>
        <v>1081.1795</v>
      </c>
      <c r="AR116" s="27">
        <f t="shared" si="8"/>
        <v>1079.6792499999999</v>
      </c>
      <c r="AS116" s="27">
        <f t="shared" si="9"/>
        <v>1071.90425</v>
      </c>
      <c r="AT116" s="27">
        <f t="shared" si="10"/>
        <v>1095.6212499999999</v>
      </c>
      <c r="AU116" s="27">
        <f t="shared" si="11"/>
        <v>1130.7915</v>
      </c>
      <c r="AV116" s="27">
        <f t="shared" si="12"/>
        <v>1152.8989999999999</v>
      </c>
      <c r="AX116" s="27"/>
      <c r="AY116" s="27"/>
      <c r="AZ116" s="27"/>
      <c r="BA116" s="27"/>
      <c r="BB116" s="1"/>
      <c r="BC116" s="24"/>
      <c r="BD116" s="24"/>
      <c r="BE116" s="24"/>
      <c r="BF116" s="24"/>
      <c r="BG116" s="24"/>
      <c r="BH116" s="24"/>
      <c r="BI116"/>
      <c r="BJ116" s="52"/>
    </row>
    <row r="117" spans="2:62" x14ac:dyDescent="0.3">
      <c r="B117" s="97"/>
      <c r="C117" s="1" t="s">
        <v>82</v>
      </c>
      <c r="D117" s="27">
        <f t="shared" ref="D117:AM117" si="46">SUM(D38:G38)/4</f>
        <v>5854.4082500000004</v>
      </c>
      <c r="E117" s="27">
        <f t="shared" si="46"/>
        <v>5983.32575</v>
      </c>
      <c r="F117" s="27">
        <f t="shared" si="46"/>
        <v>6094.8050000000003</v>
      </c>
      <c r="G117" s="27">
        <f t="shared" si="46"/>
        <v>6494.1107499999998</v>
      </c>
      <c r="H117" s="27">
        <f t="shared" si="46"/>
        <v>6800.7362499999999</v>
      </c>
      <c r="I117" s="27">
        <f t="shared" si="46"/>
        <v>7132.3252499999999</v>
      </c>
      <c r="J117" s="27">
        <f t="shared" si="46"/>
        <v>7847.7160000000003</v>
      </c>
      <c r="K117" s="27">
        <f t="shared" si="46"/>
        <v>8172.5972500000007</v>
      </c>
      <c r="L117" s="27">
        <f t="shared" si="46"/>
        <v>8232.835500000001</v>
      </c>
      <c r="M117" s="27">
        <f t="shared" si="46"/>
        <v>7999.2660000000005</v>
      </c>
      <c r="N117" s="27">
        <f t="shared" si="46"/>
        <v>7322.5259999999998</v>
      </c>
      <c r="O117" s="27">
        <f t="shared" si="46"/>
        <v>6904.99</v>
      </c>
      <c r="P117" s="27">
        <f t="shared" si="46"/>
        <v>6553.6277499999997</v>
      </c>
      <c r="Q117" s="27">
        <f t="shared" si="46"/>
        <v>6398.1862499999997</v>
      </c>
      <c r="R117" s="27">
        <f t="shared" si="46"/>
        <v>6524.0114999999996</v>
      </c>
      <c r="S117" s="27">
        <f t="shared" si="46"/>
        <v>6645.7637500000001</v>
      </c>
      <c r="T117" s="27">
        <f t="shared" si="46"/>
        <v>6900.7784999999994</v>
      </c>
      <c r="U117" s="27">
        <f t="shared" si="46"/>
        <v>7029.0655000000006</v>
      </c>
      <c r="V117" s="27">
        <f t="shared" si="46"/>
        <v>6763.5647499999995</v>
      </c>
      <c r="W117" s="27">
        <f t="shared" si="46"/>
        <v>6481.6462499999998</v>
      </c>
      <c r="X117" s="27">
        <f t="shared" si="46"/>
        <v>6028.85275</v>
      </c>
      <c r="Y117" s="27">
        <f t="shared" si="46"/>
        <v>5894.7490000000007</v>
      </c>
      <c r="Z117" s="27">
        <f t="shared" si="46"/>
        <v>5820.8712500000001</v>
      </c>
      <c r="AA117" s="27">
        <f t="shared" si="46"/>
        <v>5783.3650000000007</v>
      </c>
      <c r="AB117" s="27">
        <f t="shared" si="46"/>
        <v>5912.7674999999999</v>
      </c>
      <c r="AC117" s="27">
        <f t="shared" si="46"/>
        <v>5878.5675000000001</v>
      </c>
      <c r="AD117" s="27">
        <f t="shared" si="46"/>
        <v>5915.3647500000006</v>
      </c>
      <c r="AE117" s="27">
        <f t="shared" si="46"/>
        <v>5789.2872499999994</v>
      </c>
      <c r="AF117" s="27">
        <f t="shared" si="46"/>
        <v>5650.3177500000002</v>
      </c>
      <c r="AG117" s="27">
        <f t="shared" si="46"/>
        <v>5479.3344999999999</v>
      </c>
      <c r="AH117" s="27">
        <f t="shared" si="46"/>
        <v>5391.6350000000002</v>
      </c>
      <c r="AI117" s="27">
        <f t="shared" si="46"/>
        <v>5392.64</v>
      </c>
      <c r="AJ117" s="27">
        <f t="shared" si="46"/>
        <v>5565.8424999999997</v>
      </c>
      <c r="AK117" s="27">
        <f t="shared" si="46"/>
        <v>5680.0815000000002</v>
      </c>
      <c r="AL117" s="27">
        <f t="shared" si="46"/>
        <v>5946.3707499999991</v>
      </c>
      <c r="AM117" s="27">
        <f t="shared" si="46"/>
        <v>6092.1532499999994</v>
      </c>
      <c r="AN117" s="27">
        <f t="shared" si="14"/>
        <v>6245.3719999999994</v>
      </c>
      <c r="AO117" s="27">
        <f t="shared" si="15"/>
        <v>6178.7012500000001</v>
      </c>
      <c r="AP117" s="27">
        <f t="shared" si="6"/>
        <v>6029.7515000000003</v>
      </c>
      <c r="AQ117" s="27">
        <f t="shared" si="7"/>
        <v>6138.1605</v>
      </c>
      <c r="AR117" s="27">
        <f t="shared" si="8"/>
        <v>6120.1355000000003</v>
      </c>
      <c r="AS117" s="27">
        <f t="shared" si="9"/>
        <v>6363.1115</v>
      </c>
      <c r="AT117" s="27">
        <f t="shared" si="10"/>
        <v>6472.44625</v>
      </c>
      <c r="AU117" s="27">
        <f t="shared" si="11"/>
        <v>6411.9079999999994</v>
      </c>
      <c r="AV117" s="27">
        <f t="shared" si="12"/>
        <v>6226.2059999999992</v>
      </c>
      <c r="AX117" s="27"/>
      <c r="AY117" s="27"/>
      <c r="AZ117" s="27"/>
      <c r="BA117" s="27"/>
      <c r="BB117" s="1"/>
      <c r="BC117" s="24"/>
      <c r="BD117" s="24"/>
      <c r="BE117" s="24"/>
      <c r="BF117" s="24"/>
      <c r="BG117" s="24"/>
      <c r="BH117" s="24"/>
      <c r="BI117"/>
      <c r="BJ117" s="52"/>
    </row>
    <row r="118" spans="2:62" x14ac:dyDescent="0.3">
      <c r="B118" s="97" t="s">
        <v>71</v>
      </c>
      <c r="C118" s="1" t="s">
        <v>80</v>
      </c>
      <c r="D118" s="27">
        <f t="shared" ref="D118:AM118" si="47">SUM(D39:G39)/4</f>
        <v>268.43737499999997</v>
      </c>
      <c r="E118" s="27">
        <f t="shared" si="47"/>
        <v>266.76855</v>
      </c>
      <c r="F118" s="27">
        <f t="shared" si="47"/>
        <v>265.63652500000001</v>
      </c>
      <c r="G118" s="27">
        <f t="shared" si="47"/>
        <v>261.26345000000003</v>
      </c>
      <c r="H118" s="27">
        <f t="shared" si="47"/>
        <v>263.30555000000004</v>
      </c>
      <c r="I118" s="27">
        <f t="shared" si="47"/>
        <v>270.01814999999999</v>
      </c>
      <c r="J118" s="27">
        <f t="shared" si="47"/>
        <v>275.39412500000003</v>
      </c>
      <c r="K118" s="27">
        <f t="shared" si="47"/>
        <v>282.38527499999998</v>
      </c>
      <c r="L118" s="27">
        <f t="shared" si="47"/>
        <v>287.65727500000003</v>
      </c>
      <c r="M118" s="27">
        <f t="shared" si="47"/>
        <v>288.20925</v>
      </c>
      <c r="N118" s="27">
        <f t="shared" si="47"/>
        <v>285.20167499999997</v>
      </c>
      <c r="O118" s="27">
        <f t="shared" si="47"/>
        <v>273.259525</v>
      </c>
      <c r="P118" s="27">
        <f t="shared" si="47"/>
        <v>255.31960000000001</v>
      </c>
      <c r="Q118" s="27">
        <f t="shared" si="47"/>
        <v>237.43674999999999</v>
      </c>
      <c r="R118" s="27">
        <f t="shared" si="47"/>
        <v>217.79080000000002</v>
      </c>
      <c r="S118" s="27">
        <f t="shared" si="47"/>
        <v>204.21970000000002</v>
      </c>
      <c r="T118" s="27">
        <f t="shared" si="47"/>
        <v>195.82220000000001</v>
      </c>
      <c r="U118" s="27">
        <f t="shared" si="47"/>
        <v>190.04627500000001</v>
      </c>
      <c r="V118" s="27">
        <f t="shared" si="47"/>
        <v>183.83002500000001</v>
      </c>
      <c r="W118" s="27">
        <f t="shared" si="47"/>
        <v>182.87324999999998</v>
      </c>
      <c r="X118" s="27">
        <f t="shared" si="47"/>
        <v>183.25300000000004</v>
      </c>
      <c r="Y118" s="27">
        <f t="shared" si="47"/>
        <v>184.94232499999998</v>
      </c>
      <c r="Z118" s="27">
        <f t="shared" si="47"/>
        <v>193.39352500000001</v>
      </c>
      <c r="AA118" s="27">
        <f t="shared" si="47"/>
        <v>198.65357499999999</v>
      </c>
      <c r="AB118" s="27">
        <f t="shared" si="47"/>
        <v>204.49664999999999</v>
      </c>
      <c r="AC118" s="27">
        <f t="shared" si="47"/>
        <v>206.86264999999997</v>
      </c>
      <c r="AD118" s="27">
        <f t="shared" si="47"/>
        <v>207.14665000000002</v>
      </c>
      <c r="AE118" s="27">
        <f t="shared" si="47"/>
        <v>206.34755000000001</v>
      </c>
      <c r="AF118" s="27">
        <f t="shared" si="47"/>
        <v>201.60842500000001</v>
      </c>
      <c r="AG118" s="27">
        <f t="shared" si="47"/>
        <v>192.126025</v>
      </c>
      <c r="AH118" s="27">
        <f t="shared" si="47"/>
        <v>165.2738075</v>
      </c>
      <c r="AI118" s="27">
        <f t="shared" si="47"/>
        <v>139.98727250000002</v>
      </c>
      <c r="AJ118" s="27">
        <f t="shared" si="47"/>
        <v>120.58197250000001</v>
      </c>
      <c r="AK118" s="27">
        <f t="shared" si="47"/>
        <v>105.0651225</v>
      </c>
      <c r="AL118" s="27">
        <f t="shared" si="47"/>
        <v>123.043565</v>
      </c>
      <c r="AM118" s="27">
        <f t="shared" si="47"/>
        <v>133.76300000000001</v>
      </c>
      <c r="AN118" s="27">
        <f t="shared" ref="AN118:AN149" si="48">SUM(AN39:AQ39)/4</f>
        <v>137.71695</v>
      </c>
      <c r="AO118" s="27">
        <f t="shared" ref="AO118:AO149" si="49">SUM(AO39:AR39)/4</f>
        <v>145.60897499999999</v>
      </c>
      <c r="AP118" s="27">
        <f t="shared" si="6"/>
        <v>142.773775</v>
      </c>
      <c r="AQ118" s="27">
        <f t="shared" si="7"/>
        <v>145.94822500000001</v>
      </c>
      <c r="AR118" s="27">
        <f t="shared" si="8"/>
        <v>150.20405</v>
      </c>
      <c r="AS118" s="27">
        <f t="shared" si="9"/>
        <v>153.08237500000001</v>
      </c>
      <c r="AT118" s="27">
        <f t="shared" si="10"/>
        <v>149.12979999999999</v>
      </c>
      <c r="AU118" s="27">
        <f t="shared" si="11"/>
        <v>149.05620000000002</v>
      </c>
      <c r="AV118" s="27">
        <f t="shared" si="12"/>
        <v>153.99917500000001</v>
      </c>
      <c r="AX118" s="27"/>
      <c r="AY118" s="27"/>
      <c r="AZ118" s="27"/>
      <c r="BA118" s="27"/>
      <c r="BI118"/>
      <c r="BJ118" s="52"/>
    </row>
    <row r="119" spans="2:62" x14ac:dyDescent="0.3">
      <c r="B119" s="97"/>
      <c r="C119" s="1" t="s">
        <v>81</v>
      </c>
      <c r="D119" s="27">
        <f t="shared" ref="D119:AM119" si="50">SUM(D40:G40)/4</f>
        <v>1276.325</v>
      </c>
      <c r="E119" s="27">
        <f t="shared" si="50"/>
        <v>1257.482</v>
      </c>
      <c r="F119" s="27">
        <f t="shared" si="50"/>
        <v>1253.9365</v>
      </c>
      <c r="G119" s="27">
        <f t="shared" si="50"/>
        <v>1242.4547500000001</v>
      </c>
      <c r="H119" s="27">
        <f t="shared" si="50"/>
        <v>1257.7402500000001</v>
      </c>
      <c r="I119" s="27">
        <f t="shared" si="50"/>
        <v>1312.9592500000001</v>
      </c>
      <c r="J119" s="27">
        <f t="shared" si="50"/>
        <v>1350.6902500000001</v>
      </c>
      <c r="K119" s="27">
        <f t="shared" si="50"/>
        <v>1381.7502500000001</v>
      </c>
      <c r="L119" s="27">
        <f t="shared" si="50"/>
        <v>1397.4322500000001</v>
      </c>
      <c r="M119" s="27">
        <f t="shared" si="50"/>
        <v>1399.09825</v>
      </c>
      <c r="N119" s="27">
        <f t="shared" si="50"/>
        <v>1402.6347499999999</v>
      </c>
      <c r="O119" s="27">
        <f t="shared" si="50"/>
        <v>1389.19075</v>
      </c>
      <c r="P119" s="27">
        <f t="shared" si="50"/>
        <v>1363.4465</v>
      </c>
      <c r="Q119" s="27">
        <f t="shared" si="50"/>
        <v>1315.18625</v>
      </c>
      <c r="R119" s="27">
        <f t="shared" si="50"/>
        <v>1251.4275</v>
      </c>
      <c r="S119" s="27">
        <f t="shared" si="50"/>
        <v>1202.4660000000001</v>
      </c>
      <c r="T119" s="27">
        <f t="shared" si="50"/>
        <v>1178.6089999999999</v>
      </c>
      <c r="U119" s="27">
        <f t="shared" si="50"/>
        <v>1172.48225</v>
      </c>
      <c r="V119" s="27">
        <f t="shared" si="50"/>
        <v>1178.03775</v>
      </c>
      <c r="W119" s="27">
        <f t="shared" si="50"/>
        <v>1179.43075</v>
      </c>
      <c r="X119" s="27">
        <f t="shared" si="50"/>
        <v>1200.8150000000001</v>
      </c>
      <c r="Y119" s="27">
        <f t="shared" si="50"/>
        <v>1218.6880000000001</v>
      </c>
      <c r="Z119" s="27">
        <f t="shared" si="50"/>
        <v>1237.5102500000003</v>
      </c>
      <c r="AA119" s="27">
        <f t="shared" si="50"/>
        <v>1262.7339999999999</v>
      </c>
      <c r="AB119" s="27">
        <f t="shared" si="50"/>
        <v>1286.9929999999999</v>
      </c>
      <c r="AC119" s="27">
        <f t="shared" si="50"/>
        <v>1278.88625</v>
      </c>
      <c r="AD119" s="27">
        <f t="shared" si="50"/>
        <v>1271.2144999999998</v>
      </c>
      <c r="AE119" s="27">
        <f t="shared" si="50"/>
        <v>1281.0679999999998</v>
      </c>
      <c r="AF119" s="27">
        <f t="shared" si="50"/>
        <v>1260.7739999999999</v>
      </c>
      <c r="AG119" s="27">
        <f t="shared" si="50"/>
        <v>1266.0742500000001</v>
      </c>
      <c r="AH119" s="27">
        <f t="shared" si="50"/>
        <v>1248.0169999999998</v>
      </c>
      <c r="AI119" s="27">
        <f t="shared" si="50"/>
        <v>1201.348</v>
      </c>
      <c r="AJ119" s="27">
        <f t="shared" si="50"/>
        <v>1152.1335000000001</v>
      </c>
      <c r="AK119" s="27">
        <f t="shared" si="50"/>
        <v>1136.2462499999999</v>
      </c>
      <c r="AL119" s="27">
        <f t="shared" si="50"/>
        <v>1162.5652500000001</v>
      </c>
      <c r="AM119" s="27">
        <f t="shared" si="50"/>
        <v>1186.2055</v>
      </c>
      <c r="AN119" s="27">
        <f t="shared" si="48"/>
        <v>1173.3375000000001</v>
      </c>
      <c r="AO119" s="27">
        <f t="shared" si="49"/>
        <v>1157.1412500000001</v>
      </c>
      <c r="AP119" s="27">
        <f t="shared" si="6"/>
        <v>1103.7420000000002</v>
      </c>
      <c r="AQ119" s="27">
        <f t="shared" si="7"/>
        <v>1077.0502500000002</v>
      </c>
      <c r="AR119" s="27">
        <f t="shared" si="8"/>
        <v>1097.0722500000002</v>
      </c>
      <c r="AS119" s="27">
        <f t="shared" si="9"/>
        <v>1093.8005000000001</v>
      </c>
      <c r="AT119" s="27">
        <f t="shared" si="10"/>
        <v>1099.1347500000002</v>
      </c>
      <c r="AU119" s="27">
        <f t="shared" si="11"/>
        <v>1112.75875</v>
      </c>
      <c r="AV119" s="27">
        <f t="shared" si="12"/>
        <v>1134.9422500000001</v>
      </c>
      <c r="AX119" s="27"/>
      <c r="AY119" s="27"/>
      <c r="AZ119" s="27"/>
      <c r="BA119" s="27"/>
      <c r="BI119"/>
      <c r="BJ119" s="52"/>
    </row>
    <row r="120" spans="2:62" x14ac:dyDescent="0.3">
      <c r="B120" s="97"/>
      <c r="C120" s="1" t="s">
        <v>82</v>
      </c>
      <c r="D120" s="27">
        <f t="shared" ref="D120:AM120" si="51">SUM(D41:G41)/4</f>
        <v>6756.5740000000005</v>
      </c>
      <c r="E120" s="27">
        <f t="shared" si="51"/>
        <v>6534.7802499999998</v>
      </c>
      <c r="F120" s="27">
        <f t="shared" si="51"/>
        <v>6483.7524999999996</v>
      </c>
      <c r="G120" s="27">
        <f t="shared" si="51"/>
        <v>6289.4512500000001</v>
      </c>
      <c r="H120" s="27">
        <f t="shared" si="51"/>
        <v>6270.4127499999995</v>
      </c>
      <c r="I120" s="27">
        <f t="shared" si="51"/>
        <v>6263.326</v>
      </c>
      <c r="J120" s="27">
        <f t="shared" si="51"/>
        <v>6175.9962500000001</v>
      </c>
      <c r="K120" s="27">
        <f t="shared" si="51"/>
        <v>6439.1414999999997</v>
      </c>
      <c r="L120" s="27">
        <f t="shared" si="51"/>
        <v>6436.9875000000002</v>
      </c>
      <c r="M120" s="27">
        <f t="shared" si="51"/>
        <v>6545.0007500000002</v>
      </c>
      <c r="N120" s="27">
        <f t="shared" si="51"/>
        <v>6657.2494999999999</v>
      </c>
      <c r="O120" s="27">
        <f t="shared" si="51"/>
        <v>6622.9054999999998</v>
      </c>
      <c r="P120" s="27">
        <f t="shared" si="51"/>
        <v>6588.365749999999</v>
      </c>
      <c r="Q120" s="27">
        <f t="shared" si="51"/>
        <v>6671.6447499999995</v>
      </c>
      <c r="R120" s="27">
        <f t="shared" si="51"/>
        <v>6387.0940000000001</v>
      </c>
      <c r="S120" s="27">
        <f t="shared" si="51"/>
        <v>6136.6332499999999</v>
      </c>
      <c r="T120" s="27">
        <f t="shared" si="51"/>
        <v>5967.7009999999991</v>
      </c>
      <c r="U120" s="27">
        <f t="shared" si="51"/>
        <v>5773.6437499999993</v>
      </c>
      <c r="V120" s="27">
        <f t="shared" si="51"/>
        <v>6107.3405000000002</v>
      </c>
      <c r="W120" s="27">
        <f t="shared" si="51"/>
        <v>6174.1195000000007</v>
      </c>
      <c r="X120" s="27">
        <f t="shared" si="51"/>
        <v>6973.0660000000007</v>
      </c>
      <c r="Y120" s="27">
        <f t="shared" si="51"/>
        <v>7348.7352499999997</v>
      </c>
      <c r="Z120" s="27">
        <f t="shared" si="51"/>
        <v>7404.2067499999994</v>
      </c>
      <c r="AA120" s="27">
        <f t="shared" si="51"/>
        <v>7772.5372500000003</v>
      </c>
      <c r="AB120" s="27">
        <f t="shared" si="51"/>
        <v>7588.8530000000001</v>
      </c>
      <c r="AC120" s="27">
        <f t="shared" si="51"/>
        <v>7473.8330000000005</v>
      </c>
      <c r="AD120" s="27">
        <f t="shared" si="51"/>
        <v>7476.3415000000005</v>
      </c>
      <c r="AE120" s="27">
        <f t="shared" si="51"/>
        <v>7324.1452499999996</v>
      </c>
      <c r="AF120" s="27">
        <f t="shared" si="51"/>
        <v>7189.0697500000006</v>
      </c>
      <c r="AG120" s="27">
        <f t="shared" si="51"/>
        <v>7261.7537500000008</v>
      </c>
      <c r="AH120" s="27">
        <f t="shared" si="51"/>
        <v>7013.2880000000005</v>
      </c>
      <c r="AI120" s="27">
        <f t="shared" si="51"/>
        <v>6724.5022499999995</v>
      </c>
      <c r="AJ120" s="27">
        <f t="shared" si="51"/>
        <v>6175.1024999999991</v>
      </c>
      <c r="AK120" s="27">
        <f t="shared" si="51"/>
        <v>5659.5557499999995</v>
      </c>
      <c r="AL120" s="27">
        <f t="shared" si="51"/>
        <v>5487.2595000000001</v>
      </c>
      <c r="AM120" s="27">
        <f t="shared" si="51"/>
        <v>5440.2932499999997</v>
      </c>
      <c r="AN120" s="27">
        <f t="shared" si="48"/>
        <v>5337.9359999999997</v>
      </c>
      <c r="AO120" s="27">
        <f t="shared" si="49"/>
        <v>5363.5972499999998</v>
      </c>
      <c r="AP120" s="27">
        <f t="shared" si="6"/>
        <v>5424.6662500000002</v>
      </c>
      <c r="AQ120" s="27">
        <f t="shared" si="7"/>
        <v>5369.9592499999999</v>
      </c>
      <c r="AR120" s="27">
        <f t="shared" si="8"/>
        <v>5608.8230000000003</v>
      </c>
      <c r="AS120" s="27">
        <f t="shared" si="9"/>
        <v>5939.3317500000003</v>
      </c>
      <c r="AT120" s="27">
        <f t="shared" si="10"/>
        <v>5892.3409999999994</v>
      </c>
      <c r="AU120" s="27">
        <f t="shared" si="11"/>
        <v>6262.3594999999996</v>
      </c>
      <c r="AV120" s="27">
        <f t="shared" si="12"/>
        <v>6478.8040000000001</v>
      </c>
      <c r="AX120" s="27"/>
      <c r="AY120" s="27"/>
      <c r="AZ120" s="27"/>
      <c r="BA120" s="27"/>
      <c r="BI120"/>
      <c r="BJ120" s="52"/>
    </row>
    <row r="121" spans="2:62" ht="15" customHeight="1" x14ac:dyDescent="0.3">
      <c r="B121" s="97" t="s">
        <v>72</v>
      </c>
      <c r="C121" s="1" t="s">
        <v>80</v>
      </c>
      <c r="D121" s="27">
        <f t="shared" ref="D121:AM121" si="52">SUM(D42:G42)/4</f>
        <v>378.20684999999997</v>
      </c>
      <c r="E121" s="27">
        <f t="shared" si="52"/>
        <v>380.778325</v>
      </c>
      <c r="F121" s="27">
        <f t="shared" si="52"/>
        <v>379.77542499999998</v>
      </c>
      <c r="G121" s="27">
        <f t="shared" si="52"/>
        <v>389.08367499999997</v>
      </c>
      <c r="H121" s="27">
        <f t="shared" si="52"/>
        <v>398.29837499999996</v>
      </c>
      <c r="I121" s="27">
        <f t="shared" si="52"/>
        <v>412.1438</v>
      </c>
      <c r="J121" s="27">
        <f t="shared" si="52"/>
        <v>414.57915000000003</v>
      </c>
      <c r="K121" s="27">
        <f t="shared" si="52"/>
        <v>414.783525</v>
      </c>
      <c r="L121" s="27">
        <f t="shared" si="52"/>
        <v>413.89147500000001</v>
      </c>
      <c r="M121" s="27">
        <f t="shared" si="52"/>
        <v>408.08167500000002</v>
      </c>
      <c r="N121" s="27">
        <f t="shared" si="52"/>
        <v>406.19729999999998</v>
      </c>
      <c r="O121" s="27">
        <f t="shared" si="52"/>
        <v>396.39847499999996</v>
      </c>
      <c r="P121" s="27">
        <f t="shared" si="52"/>
        <v>373.60177499999998</v>
      </c>
      <c r="Q121" s="27">
        <f t="shared" si="52"/>
        <v>361.41987499999999</v>
      </c>
      <c r="R121" s="27">
        <f t="shared" si="52"/>
        <v>348.9778</v>
      </c>
      <c r="S121" s="27">
        <f t="shared" si="52"/>
        <v>339.60724999999996</v>
      </c>
      <c r="T121" s="27">
        <f t="shared" si="52"/>
        <v>336.07479999999998</v>
      </c>
      <c r="U121" s="27">
        <f t="shared" si="52"/>
        <v>330.31394999999998</v>
      </c>
      <c r="V121" s="27">
        <f t="shared" si="52"/>
        <v>330.58422499999995</v>
      </c>
      <c r="W121" s="27">
        <f t="shared" si="52"/>
        <v>325.97539999999998</v>
      </c>
      <c r="X121" s="27">
        <f t="shared" si="52"/>
        <v>326.90769999999998</v>
      </c>
      <c r="Y121" s="27">
        <f t="shared" si="52"/>
        <v>322.09977500000002</v>
      </c>
      <c r="Z121" s="27">
        <f t="shared" si="52"/>
        <v>320.99397499999998</v>
      </c>
      <c r="AA121" s="27">
        <f t="shared" si="52"/>
        <v>321.51757500000002</v>
      </c>
      <c r="AB121" s="27">
        <f t="shared" si="52"/>
        <v>320.70322500000003</v>
      </c>
      <c r="AC121" s="27">
        <f t="shared" si="52"/>
        <v>325.77179999999998</v>
      </c>
      <c r="AD121" s="27">
        <f t="shared" si="52"/>
        <v>322.8852</v>
      </c>
      <c r="AE121" s="27">
        <f t="shared" si="52"/>
        <v>323.70979999999997</v>
      </c>
      <c r="AF121" s="27">
        <f t="shared" si="52"/>
        <v>331.07577500000002</v>
      </c>
      <c r="AG121" s="27">
        <f t="shared" si="52"/>
        <v>319.69047499999999</v>
      </c>
      <c r="AH121" s="27">
        <f t="shared" si="52"/>
        <v>304.78384999999997</v>
      </c>
      <c r="AI121" s="27">
        <f t="shared" si="52"/>
        <v>284.12897499999997</v>
      </c>
      <c r="AJ121" s="27">
        <f t="shared" si="52"/>
        <v>258.91467499999999</v>
      </c>
      <c r="AK121" s="27">
        <f t="shared" si="52"/>
        <v>255.13147499999997</v>
      </c>
      <c r="AL121" s="27">
        <f t="shared" si="52"/>
        <v>258.067475</v>
      </c>
      <c r="AM121" s="27">
        <f t="shared" si="52"/>
        <v>271.30347500000005</v>
      </c>
      <c r="AN121" s="27">
        <f t="shared" si="48"/>
        <v>283.55962499999998</v>
      </c>
      <c r="AO121" s="27">
        <f t="shared" si="49"/>
        <v>292.73775000000001</v>
      </c>
      <c r="AP121" s="27">
        <f t="shared" si="6"/>
        <v>306.26835</v>
      </c>
      <c r="AQ121" s="27">
        <f t="shared" si="7"/>
        <v>317.23677500000002</v>
      </c>
      <c r="AR121" s="27">
        <f t="shared" si="8"/>
        <v>325.20732500000003</v>
      </c>
      <c r="AS121" s="27">
        <f t="shared" si="9"/>
        <v>336.00887499999999</v>
      </c>
      <c r="AT121" s="27">
        <f t="shared" si="10"/>
        <v>343.56285000000003</v>
      </c>
      <c r="AU121" s="27">
        <f t="shared" si="11"/>
        <v>344.46402499999999</v>
      </c>
      <c r="AV121" s="27">
        <f t="shared" si="12"/>
        <v>352.17625000000004</v>
      </c>
      <c r="AX121" s="27"/>
      <c r="AY121" s="27"/>
      <c r="AZ121" s="27"/>
      <c r="BA121" s="27"/>
      <c r="BI121"/>
      <c r="BJ121" s="52"/>
    </row>
    <row r="122" spans="2:62" x14ac:dyDescent="0.3">
      <c r="B122" s="97"/>
      <c r="C122" s="1" t="s">
        <v>81</v>
      </c>
      <c r="D122" s="27">
        <f t="shared" ref="D122:AM122" si="53">SUM(D43:G43)/4</f>
        <v>1500.5237500000001</v>
      </c>
      <c r="E122" s="27">
        <f t="shared" si="53"/>
        <v>1531.76875</v>
      </c>
      <c r="F122" s="27">
        <f t="shared" si="53"/>
        <v>1560.9117499999998</v>
      </c>
      <c r="G122" s="27">
        <f t="shared" si="53"/>
        <v>1587.5624999999998</v>
      </c>
      <c r="H122" s="27">
        <f t="shared" si="53"/>
        <v>1603.8812499999999</v>
      </c>
      <c r="I122" s="27">
        <f t="shared" si="53"/>
        <v>1619.7010000000002</v>
      </c>
      <c r="J122" s="27">
        <f t="shared" si="53"/>
        <v>1611.6507500000002</v>
      </c>
      <c r="K122" s="27">
        <f t="shared" si="53"/>
        <v>1614.0742500000001</v>
      </c>
      <c r="L122" s="27">
        <f t="shared" si="53"/>
        <v>1608.0675000000001</v>
      </c>
      <c r="M122" s="27">
        <f t="shared" si="53"/>
        <v>1588.3454999999999</v>
      </c>
      <c r="N122" s="27">
        <f t="shared" si="53"/>
        <v>1573.6054999999997</v>
      </c>
      <c r="O122" s="27">
        <f t="shared" si="53"/>
        <v>1547.71675</v>
      </c>
      <c r="P122" s="27">
        <f t="shared" si="53"/>
        <v>1516.36275</v>
      </c>
      <c r="Q122" s="27">
        <f t="shared" si="53"/>
        <v>1496.7252500000002</v>
      </c>
      <c r="R122" s="27">
        <f t="shared" si="53"/>
        <v>1494.971</v>
      </c>
      <c r="S122" s="27">
        <f t="shared" si="53"/>
        <v>1471.8050000000001</v>
      </c>
      <c r="T122" s="27">
        <f t="shared" si="53"/>
        <v>1464.6112499999999</v>
      </c>
      <c r="U122" s="27">
        <f t="shared" si="53"/>
        <v>1447.2112499999998</v>
      </c>
      <c r="V122" s="27">
        <f t="shared" si="53"/>
        <v>1439.4304999999999</v>
      </c>
      <c r="W122" s="27">
        <f t="shared" si="53"/>
        <v>1439.893</v>
      </c>
      <c r="X122" s="27">
        <f t="shared" si="53"/>
        <v>1453.1577500000001</v>
      </c>
      <c r="Y122" s="27">
        <f t="shared" si="53"/>
        <v>1475.1637500000002</v>
      </c>
      <c r="Z122" s="27">
        <f t="shared" si="53"/>
        <v>1496.4074999999998</v>
      </c>
      <c r="AA122" s="27">
        <f t="shared" si="53"/>
        <v>1510.9522499999998</v>
      </c>
      <c r="AB122" s="27">
        <f t="shared" si="53"/>
        <v>1517.9492499999999</v>
      </c>
      <c r="AC122" s="27">
        <f t="shared" si="53"/>
        <v>1523.3712500000001</v>
      </c>
      <c r="AD122" s="27">
        <f t="shared" si="53"/>
        <v>1516.373</v>
      </c>
      <c r="AE122" s="27">
        <f t="shared" si="53"/>
        <v>1509.5057500000003</v>
      </c>
      <c r="AF122" s="27">
        <f t="shared" si="53"/>
        <v>1509.1400000000003</v>
      </c>
      <c r="AG122" s="27">
        <f t="shared" si="53"/>
        <v>1490.3097499999999</v>
      </c>
      <c r="AH122" s="27">
        <f t="shared" si="53"/>
        <v>1467.7665</v>
      </c>
      <c r="AI122" s="27">
        <f t="shared" si="53"/>
        <v>1448.921</v>
      </c>
      <c r="AJ122" s="27">
        <f t="shared" si="53"/>
        <v>1437.88175</v>
      </c>
      <c r="AK122" s="27">
        <f t="shared" si="53"/>
        <v>1453.1734999999999</v>
      </c>
      <c r="AL122" s="27">
        <f t="shared" si="53"/>
        <v>1467.2249999999999</v>
      </c>
      <c r="AM122" s="27">
        <f t="shared" si="53"/>
        <v>1509.8295000000001</v>
      </c>
      <c r="AN122" s="27">
        <f t="shared" si="48"/>
        <v>1530.123</v>
      </c>
      <c r="AO122" s="27">
        <f t="shared" si="49"/>
        <v>1541.0730000000001</v>
      </c>
      <c r="AP122" s="27">
        <f t="shared" si="6"/>
        <v>1570.5035</v>
      </c>
      <c r="AQ122" s="27">
        <f t="shared" si="7"/>
        <v>1576.8657500000002</v>
      </c>
      <c r="AR122" s="27">
        <f t="shared" si="8"/>
        <v>1603.4117500000002</v>
      </c>
      <c r="AS122" s="27">
        <f t="shared" si="9"/>
        <v>1651.36475</v>
      </c>
      <c r="AT122" s="27">
        <f t="shared" si="10"/>
        <v>1686.1217499999998</v>
      </c>
      <c r="AU122" s="27">
        <f t="shared" si="11"/>
        <v>1710.2997499999999</v>
      </c>
      <c r="AV122" s="27">
        <f t="shared" si="12"/>
        <v>1740.4395</v>
      </c>
      <c r="AX122" s="27"/>
      <c r="AY122" s="27"/>
      <c r="AZ122" s="27"/>
      <c r="BA122" s="27"/>
      <c r="BI122"/>
      <c r="BJ122" s="52"/>
    </row>
    <row r="123" spans="2:62" x14ac:dyDescent="0.3">
      <c r="B123" s="97"/>
      <c r="C123" s="1" t="s">
        <v>82</v>
      </c>
      <c r="D123" s="27">
        <f t="shared" ref="D123:AM123" si="54">SUM(D44:G44)/4</f>
        <v>7401.3050000000003</v>
      </c>
      <c r="E123" s="27">
        <f t="shared" si="54"/>
        <v>7380.7124999999996</v>
      </c>
      <c r="F123" s="27">
        <f t="shared" si="54"/>
        <v>7395.8357500000002</v>
      </c>
      <c r="G123" s="27">
        <f t="shared" si="54"/>
        <v>7348.9667499999996</v>
      </c>
      <c r="H123" s="27">
        <f t="shared" si="54"/>
        <v>7471.7895000000008</v>
      </c>
      <c r="I123" s="27">
        <f t="shared" si="54"/>
        <v>7454.3217500000001</v>
      </c>
      <c r="J123" s="27">
        <f t="shared" si="54"/>
        <v>7456.6610000000001</v>
      </c>
      <c r="K123" s="27">
        <f t="shared" si="54"/>
        <v>7422.1740000000009</v>
      </c>
      <c r="L123" s="27">
        <f t="shared" si="54"/>
        <v>7239.2335000000003</v>
      </c>
      <c r="M123" s="27">
        <f t="shared" si="54"/>
        <v>7117.4602500000001</v>
      </c>
      <c r="N123" s="27">
        <f t="shared" si="54"/>
        <v>7059.848</v>
      </c>
      <c r="O123" s="27">
        <f t="shared" si="54"/>
        <v>7067.652</v>
      </c>
      <c r="P123" s="27">
        <f t="shared" si="54"/>
        <v>7108.4590000000007</v>
      </c>
      <c r="Q123" s="27">
        <f t="shared" si="54"/>
        <v>7110.0765000000001</v>
      </c>
      <c r="R123" s="27">
        <f t="shared" si="54"/>
        <v>7042.7062500000002</v>
      </c>
      <c r="S123" s="27">
        <f t="shared" si="54"/>
        <v>6869.8847499999993</v>
      </c>
      <c r="T123" s="27">
        <f t="shared" si="54"/>
        <v>6775.51325</v>
      </c>
      <c r="U123" s="27">
        <f t="shared" si="54"/>
        <v>6658.9887499999995</v>
      </c>
      <c r="V123" s="27">
        <f t="shared" si="54"/>
        <v>6638.4675000000007</v>
      </c>
      <c r="W123" s="27">
        <f t="shared" si="54"/>
        <v>6754.7345000000005</v>
      </c>
      <c r="X123" s="27">
        <f t="shared" si="54"/>
        <v>6905.6727500000006</v>
      </c>
      <c r="Y123" s="27">
        <f t="shared" si="54"/>
        <v>7124.0370000000003</v>
      </c>
      <c r="Z123" s="27">
        <f t="shared" si="54"/>
        <v>7265.6790000000001</v>
      </c>
      <c r="AA123" s="27">
        <f t="shared" si="54"/>
        <v>7232.8705</v>
      </c>
      <c r="AB123" s="27">
        <f t="shared" si="54"/>
        <v>7100.4129999999996</v>
      </c>
      <c r="AC123" s="27">
        <f t="shared" si="54"/>
        <v>6967.4827500000001</v>
      </c>
      <c r="AD123" s="27">
        <f t="shared" si="54"/>
        <v>6911.52675</v>
      </c>
      <c r="AE123" s="27">
        <f t="shared" si="54"/>
        <v>6871.4245000000001</v>
      </c>
      <c r="AF123" s="27">
        <f t="shared" si="54"/>
        <v>6842.8312500000002</v>
      </c>
      <c r="AG123" s="27">
        <f t="shared" si="54"/>
        <v>6812.8182500000003</v>
      </c>
      <c r="AH123" s="27">
        <f t="shared" si="54"/>
        <v>6720.6289999999999</v>
      </c>
      <c r="AI123" s="27">
        <f t="shared" si="54"/>
        <v>6605.0642499999994</v>
      </c>
      <c r="AJ123" s="27">
        <f t="shared" si="54"/>
        <v>6602.7534999999998</v>
      </c>
      <c r="AK123" s="27">
        <f t="shared" si="54"/>
        <v>6617.4874999999993</v>
      </c>
      <c r="AL123" s="27">
        <f t="shared" si="54"/>
        <v>6684.9392500000004</v>
      </c>
      <c r="AM123" s="27">
        <f t="shared" si="54"/>
        <v>6928.4762499999997</v>
      </c>
      <c r="AN123" s="27">
        <f t="shared" si="48"/>
        <v>7025.9440000000004</v>
      </c>
      <c r="AO123" s="27">
        <f t="shared" si="49"/>
        <v>6960.53</v>
      </c>
      <c r="AP123" s="27">
        <f t="shared" si="6"/>
        <v>6882.5095000000001</v>
      </c>
      <c r="AQ123" s="27">
        <f t="shared" si="7"/>
        <v>6947.0874999999996</v>
      </c>
      <c r="AR123" s="27">
        <f t="shared" si="8"/>
        <v>7050.8305</v>
      </c>
      <c r="AS123" s="27">
        <f t="shared" si="9"/>
        <v>7516.1257499999992</v>
      </c>
      <c r="AT123" s="27">
        <f t="shared" si="10"/>
        <v>8073.2477500000005</v>
      </c>
      <c r="AU123" s="27">
        <f t="shared" si="11"/>
        <v>8415.9390000000003</v>
      </c>
      <c r="AV123" s="27">
        <f t="shared" si="12"/>
        <v>8718.4677499999998</v>
      </c>
      <c r="AX123" s="27"/>
      <c r="AY123" s="27"/>
      <c r="AZ123" s="27"/>
      <c r="BA123" s="27"/>
      <c r="BI123"/>
      <c r="BJ123" s="52"/>
    </row>
    <row r="124" spans="2:62" ht="15" customHeight="1" x14ac:dyDescent="0.3">
      <c r="B124" s="97" t="s">
        <v>92</v>
      </c>
      <c r="C124" s="1" t="s">
        <v>80</v>
      </c>
      <c r="D124" s="27">
        <f t="shared" ref="D124:AM124" si="55">SUM(D45:G45)/4</f>
        <v>342.28064999999998</v>
      </c>
      <c r="E124" s="27">
        <f t="shared" si="55"/>
        <v>342.45935000000003</v>
      </c>
      <c r="F124" s="27">
        <f t="shared" si="55"/>
        <v>342.15317499999998</v>
      </c>
      <c r="G124" s="27">
        <f t="shared" si="55"/>
        <v>341.80812499999996</v>
      </c>
      <c r="H124" s="27">
        <f t="shared" si="55"/>
        <v>332.86542499999996</v>
      </c>
      <c r="I124" s="27">
        <f t="shared" si="55"/>
        <v>332.85872499999999</v>
      </c>
      <c r="J124" s="27">
        <f t="shared" si="55"/>
        <v>332.92500000000001</v>
      </c>
      <c r="K124" s="27">
        <f t="shared" si="55"/>
        <v>324.98975000000002</v>
      </c>
      <c r="L124" s="27">
        <f t="shared" si="55"/>
        <v>324.93819999999999</v>
      </c>
      <c r="M124" s="27">
        <f t="shared" si="55"/>
        <v>321.13155</v>
      </c>
      <c r="N124" s="27">
        <f t="shared" si="55"/>
        <v>319.42304999999999</v>
      </c>
      <c r="O124" s="27">
        <f t="shared" si="55"/>
        <v>314.77175</v>
      </c>
      <c r="P124" s="27">
        <f t="shared" si="55"/>
        <v>301.50835000000001</v>
      </c>
      <c r="Q124" s="27">
        <f t="shared" si="55"/>
        <v>292.16340000000002</v>
      </c>
      <c r="R124" s="27">
        <f t="shared" si="55"/>
        <v>285.10932500000001</v>
      </c>
      <c r="S124" s="27">
        <f t="shared" si="55"/>
        <v>277.98085000000003</v>
      </c>
      <c r="T124" s="27">
        <f t="shared" si="55"/>
        <v>273.83064999999999</v>
      </c>
      <c r="U124" s="27">
        <f t="shared" si="55"/>
        <v>267.51407499999999</v>
      </c>
      <c r="V124" s="27">
        <f t="shared" si="55"/>
        <v>264.39544999999998</v>
      </c>
      <c r="W124" s="27">
        <f t="shared" si="55"/>
        <v>268.45304999999996</v>
      </c>
      <c r="X124" s="27">
        <f t="shared" si="55"/>
        <v>276.22694999999999</v>
      </c>
      <c r="Y124" s="27">
        <f t="shared" si="55"/>
        <v>284.98292500000002</v>
      </c>
      <c r="Z124" s="27">
        <f t="shared" si="55"/>
        <v>285.97637499999996</v>
      </c>
      <c r="AA124" s="27">
        <f t="shared" si="55"/>
        <v>291.56577500000003</v>
      </c>
      <c r="AB124" s="27">
        <f t="shared" si="55"/>
        <v>294.64004999999997</v>
      </c>
      <c r="AC124" s="27">
        <f t="shared" si="55"/>
        <v>298.75142500000004</v>
      </c>
      <c r="AD124" s="27">
        <f t="shared" si="55"/>
        <v>308.75342499999999</v>
      </c>
      <c r="AE124" s="27">
        <f t="shared" si="55"/>
        <v>313.15202499999998</v>
      </c>
      <c r="AF124" s="27">
        <f t="shared" si="55"/>
        <v>314.65084999999999</v>
      </c>
      <c r="AG124" s="27">
        <f t="shared" si="55"/>
        <v>310.22202499999997</v>
      </c>
      <c r="AH124" s="27">
        <f t="shared" si="55"/>
        <v>284.74279999999999</v>
      </c>
      <c r="AI124" s="27">
        <f t="shared" si="55"/>
        <v>259.73064999999997</v>
      </c>
      <c r="AJ124" s="27">
        <f t="shared" si="55"/>
        <v>242.88232500000001</v>
      </c>
      <c r="AK124" s="27">
        <f t="shared" si="55"/>
        <v>236.00892499999998</v>
      </c>
      <c r="AL124" s="27">
        <f t="shared" si="55"/>
        <v>236.96299999999997</v>
      </c>
      <c r="AM124" s="27">
        <f t="shared" si="55"/>
        <v>246.83869999999999</v>
      </c>
      <c r="AN124" s="27">
        <f t="shared" si="48"/>
        <v>249.15359999999998</v>
      </c>
      <c r="AO124" s="27">
        <f t="shared" si="49"/>
        <v>250.57747499999999</v>
      </c>
      <c r="AP124" s="27">
        <f t="shared" si="6"/>
        <v>265.74745000000001</v>
      </c>
      <c r="AQ124" s="27">
        <f t="shared" si="7"/>
        <v>276.405575</v>
      </c>
      <c r="AR124" s="27">
        <f t="shared" si="8"/>
        <v>291.49385000000001</v>
      </c>
      <c r="AS124" s="27">
        <f t="shared" si="9"/>
        <v>294.983925</v>
      </c>
      <c r="AT124" s="27">
        <f t="shared" si="10"/>
        <v>294.90879999999999</v>
      </c>
      <c r="AU124" s="27">
        <f t="shared" si="11"/>
        <v>288.392425</v>
      </c>
      <c r="AV124" s="27">
        <f t="shared" si="12"/>
        <v>286.88664999999997</v>
      </c>
      <c r="AX124" s="27"/>
      <c r="AY124" s="27"/>
      <c r="AZ124" s="27"/>
      <c r="BA124" s="27"/>
      <c r="BI124"/>
      <c r="BJ124" s="52"/>
    </row>
    <row r="125" spans="2:62" x14ac:dyDescent="0.3">
      <c r="B125" s="97"/>
      <c r="C125" s="1" t="s">
        <v>81</v>
      </c>
      <c r="D125" s="27">
        <f t="shared" ref="D125:AM125" si="56">SUM(D46:G46)/4</f>
        <v>1456.4177500000001</v>
      </c>
      <c r="E125" s="27">
        <f t="shared" si="56"/>
        <v>1462.1820000000002</v>
      </c>
      <c r="F125" s="27">
        <f t="shared" si="56"/>
        <v>1461.44625</v>
      </c>
      <c r="G125" s="27">
        <f t="shared" si="56"/>
        <v>1477.7554999999998</v>
      </c>
      <c r="H125" s="27">
        <f t="shared" si="56"/>
        <v>1483.7540000000001</v>
      </c>
      <c r="I125" s="27">
        <f t="shared" si="56"/>
        <v>1495.7525000000001</v>
      </c>
      <c r="J125" s="27">
        <f t="shared" si="56"/>
        <v>1503.6704999999999</v>
      </c>
      <c r="K125" s="27">
        <f t="shared" si="56"/>
        <v>1505.0442500000001</v>
      </c>
      <c r="L125" s="27">
        <f t="shared" si="56"/>
        <v>1502.42275</v>
      </c>
      <c r="M125" s="27">
        <f t="shared" si="56"/>
        <v>1495.7607500000001</v>
      </c>
      <c r="N125" s="27">
        <f t="shared" si="56"/>
        <v>1492.5730000000001</v>
      </c>
      <c r="O125" s="27">
        <f t="shared" si="56"/>
        <v>1470.17175</v>
      </c>
      <c r="P125" s="27">
        <f t="shared" si="56"/>
        <v>1446.7212500000001</v>
      </c>
      <c r="Q125" s="27">
        <f t="shared" si="56"/>
        <v>1433.3897499999998</v>
      </c>
      <c r="R125" s="27">
        <f t="shared" si="56"/>
        <v>1414.81025</v>
      </c>
      <c r="S125" s="27">
        <f t="shared" si="56"/>
        <v>1399.84375</v>
      </c>
      <c r="T125" s="27">
        <f t="shared" si="56"/>
        <v>1388.0204999999999</v>
      </c>
      <c r="U125" s="27">
        <f t="shared" si="56"/>
        <v>1383.51325</v>
      </c>
      <c r="V125" s="27">
        <f t="shared" si="56"/>
        <v>1386.27925</v>
      </c>
      <c r="W125" s="27">
        <f t="shared" si="56"/>
        <v>1402.8222500000002</v>
      </c>
      <c r="X125" s="27">
        <f t="shared" si="56"/>
        <v>1415.0319999999999</v>
      </c>
      <c r="Y125" s="27">
        <f t="shared" si="56"/>
        <v>1420.7445</v>
      </c>
      <c r="Z125" s="27">
        <f t="shared" si="56"/>
        <v>1406.33375</v>
      </c>
      <c r="AA125" s="27">
        <f t="shared" si="56"/>
        <v>1420.33925</v>
      </c>
      <c r="AB125" s="27">
        <f t="shared" si="56"/>
        <v>1435.451</v>
      </c>
      <c r="AC125" s="27">
        <f t="shared" si="56"/>
        <v>1445.29475</v>
      </c>
      <c r="AD125" s="27">
        <f t="shared" si="56"/>
        <v>1478.0627500000001</v>
      </c>
      <c r="AE125" s="27">
        <f t="shared" si="56"/>
        <v>1491.9727499999999</v>
      </c>
      <c r="AF125" s="27">
        <f t="shared" si="56"/>
        <v>1497.5475000000001</v>
      </c>
      <c r="AG125" s="27">
        <f t="shared" si="56"/>
        <v>1503.2787499999999</v>
      </c>
      <c r="AH125" s="27">
        <f t="shared" si="56"/>
        <v>1487.0550000000001</v>
      </c>
      <c r="AI125" s="27">
        <f t="shared" si="56"/>
        <v>1452.6495</v>
      </c>
      <c r="AJ125" s="27">
        <f t="shared" si="56"/>
        <v>1427.443</v>
      </c>
      <c r="AK125" s="27">
        <f t="shared" si="56"/>
        <v>1404.5529999999999</v>
      </c>
      <c r="AL125" s="27">
        <f t="shared" si="56"/>
        <v>1380.18175</v>
      </c>
      <c r="AM125" s="27">
        <f t="shared" si="56"/>
        <v>1398.3995</v>
      </c>
      <c r="AN125" s="27">
        <f t="shared" si="48"/>
        <v>1413.5507499999999</v>
      </c>
      <c r="AO125" s="27">
        <f t="shared" si="49"/>
        <v>1421.23225</v>
      </c>
      <c r="AP125" s="27">
        <f t="shared" si="6"/>
        <v>1459.34475</v>
      </c>
      <c r="AQ125" s="27">
        <f t="shared" si="7"/>
        <v>1481.9814999999999</v>
      </c>
      <c r="AR125" s="27">
        <f t="shared" si="8"/>
        <v>1515.84275</v>
      </c>
      <c r="AS125" s="27">
        <f t="shared" si="9"/>
        <v>1555.0442499999999</v>
      </c>
      <c r="AT125" s="27">
        <f t="shared" si="10"/>
        <v>1572.7247499999999</v>
      </c>
      <c r="AU125" s="27">
        <f t="shared" si="11"/>
        <v>1571.2087499999998</v>
      </c>
      <c r="AV125" s="27">
        <f t="shared" si="12"/>
        <v>1584.5562500000001</v>
      </c>
      <c r="AX125" s="27"/>
      <c r="AY125" s="27"/>
      <c r="AZ125" s="27"/>
      <c r="BA125" s="27"/>
      <c r="BI125"/>
      <c r="BJ125" s="52"/>
    </row>
    <row r="126" spans="2:62" x14ac:dyDescent="0.3">
      <c r="B126" s="97"/>
      <c r="C126" s="1" t="s">
        <v>82</v>
      </c>
      <c r="D126" s="27">
        <f t="shared" ref="D126:AM126" si="57">SUM(D47:G47)/4</f>
        <v>6333.8885000000009</v>
      </c>
      <c r="E126" s="27">
        <f t="shared" si="57"/>
        <v>6294.3765000000003</v>
      </c>
      <c r="F126" s="27">
        <f t="shared" si="57"/>
        <v>6192.2567500000005</v>
      </c>
      <c r="G126" s="27">
        <f t="shared" si="57"/>
        <v>6383.6477500000001</v>
      </c>
      <c r="H126" s="27">
        <f t="shared" si="57"/>
        <v>6696.3265000000001</v>
      </c>
      <c r="I126" s="27">
        <f t="shared" si="57"/>
        <v>6877.1972499999993</v>
      </c>
      <c r="J126" s="27">
        <f t="shared" si="57"/>
        <v>6979.326</v>
      </c>
      <c r="K126" s="27">
        <f t="shared" si="57"/>
        <v>7069.3154999999997</v>
      </c>
      <c r="L126" s="27">
        <f t="shared" si="57"/>
        <v>6948.1577499999994</v>
      </c>
      <c r="M126" s="27">
        <f t="shared" si="57"/>
        <v>6693.8637500000004</v>
      </c>
      <c r="N126" s="27">
        <f t="shared" si="57"/>
        <v>6683.7089999999989</v>
      </c>
      <c r="O126" s="27">
        <f t="shared" si="57"/>
        <v>6542.0069999999996</v>
      </c>
      <c r="P126" s="27">
        <f t="shared" si="57"/>
        <v>6573.933500000001</v>
      </c>
      <c r="Q126" s="27">
        <f t="shared" si="57"/>
        <v>6735.2377500000002</v>
      </c>
      <c r="R126" s="27">
        <f t="shared" si="57"/>
        <v>6668.3804999999993</v>
      </c>
      <c r="S126" s="27">
        <f t="shared" si="57"/>
        <v>6636.9222500000005</v>
      </c>
      <c r="T126" s="27">
        <f t="shared" si="57"/>
        <v>6421.2467500000002</v>
      </c>
      <c r="U126" s="27">
        <f t="shared" si="57"/>
        <v>6292.8230000000003</v>
      </c>
      <c r="V126" s="27">
        <f t="shared" si="57"/>
        <v>6342.7837499999996</v>
      </c>
      <c r="W126" s="27">
        <f t="shared" si="57"/>
        <v>6312.8864999999996</v>
      </c>
      <c r="X126" s="27">
        <f t="shared" si="57"/>
        <v>6481.7155000000002</v>
      </c>
      <c r="Y126" s="27">
        <f t="shared" si="57"/>
        <v>6568.9132500000005</v>
      </c>
      <c r="Z126" s="27">
        <f t="shared" si="57"/>
        <v>6548.7087500000007</v>
      </c>
      <c r="AA126" s="27">
        <f t="shared" si="57"/>
        <v>6784.6522500000001</v>
      </c>
      <c r="AB126" s="27">
        <f t="shared" si="57"/>
        <v>6993.5792500000007</v>
      </c>
      <c r="AC126" s="27">
        <f t="shared" si="57"/>
        <v>7300.6824999999999</v>
      </c>
      <c r="AD126" s="27">
        <f t="shared" si="57"/>
        <v>7548.2982499999998</v>
      </c>
      <c r="AE126" s="27">
        <f t="shared" si="57"/>
        <v>7548.7207499999995</v>
      </c>
      <c r="AF126" s="27">
        <f t="shared" si="57"/>
        <v>7423.5217499999999</v>
      </c>
      <c r="AG126" s="27">
        <f t="shared" si="57"/>
        <v>7212.8220000000001</v>
      </c>
      <c r="AH126" s="27">
        <f t="shared" si="57"/>
        <v>7093.2049999999999</v>
      </c>
      <c r="AI126" s="27">
        <f t="shared" si="57"/>
        <v>6969.9317499999997</v>
      </c>
      <c r="AJ126" s="27">
        <f t="shared" si="57"/>
        <v>6858.7567499999996</v>
      </c>
      <c r="AK126" s="27">
        <f t="shared" si="57"/>
        <v>6854.3622500000001</v>
      </c>
      <c r="AL126" s="27">
        <f t="shared" si="57"/>
        <v>6784.4195</v>
      </c>
      <c r="AM126" s="27">
        <f t="shared" si="57"/>
        <v>6799.4209999999994</v>
      </c>
      <c r="AN126" s="27">
        <f t="shared" si="48"/>
        <v>6960.2079999999996</v>
      </c>
      <c r="AO126" s="27">
        <f t="shared" si="49"/>
        <v>6925.5084999999999</v>
      </c>
      <c r="AP126" s="27">
        <f t="shared" si="6"/>
        <v>6881.7657500000005</v>
      </c>
      <c r="AQ126" s="27">
        <f t="shared" si="7"/>
        <v>7030.0147499999994</v>
      </c>
      <c r="AR126" s="27">
        <f t="shared" si="8"/>
        <v>7041.6084999999994</v>
      </c>
      <c r="AS126" s="27">
        <f t="shared" si="9"/>
        <v>7205.7162499999995</v>
      </c>
      <c r="AT126" s="27">
        <f t="shared" si="10"/>
        <v>7320.5264999999999</v>
      </c>
      <c r="AU126" s="27">
        <f t="shared" si="11"/>
        <v>7281.9</v>
      </c>
      <c r="AV126" s="27">
        <f t="shared" si="12"/>
        <v>7279.3512500000006</v>
      </c>
      <c r="AX126" s="27"/>
      <c r="AY126" s="27"/>
      <c r="AZ126" s="27"/>
      <c r="BA126" s="27"/>
      <c r="BI126"/>
      <c r="BJ126" s="52"/>
    </row>
    <row r="127" spans="2:62" ht="15" customHeight="1" x14ac:dyDescent="0.3">
      <c r="B127" s="97" t="s">
        <v>73</v>
      </c>
      <c r="C127" s="1" t="s">
        <v>80</v>
      </c>
      <c r="D127" s="27">
        <f t="shared" ref="D127:AM127" si="58">SUM(D48:G48)/4</f>
        <v>288.38727499999999</v>
      </c>
      <c r="E127" s="27">
        <f t="shared" si="58"/>
        <v>291.8854</v>
      </c>
      <c r="F127" s="27">
        <f t="shared" si="58"/>
        <v>295.10339999999997</v>
      </c>
      <c r="G127" s="27">
        <f t="shared" si="58"/>
        <v>303.72274999999996</v>
      </c>
      <c r="H127" s="27">
        <f t="shared" si="58"/>
        <v>313.00765000000001</v>
      </c>
      <c r="I127" s="27">
        <f t="shared" si="58"/>
        <v>316.36922500000003</v>
      </c>
      <c r="J127" s="27">
        <f t="shared" si="58"/>
        <v>312.6696</v>
      </c>
      <c r="K127" s="27">
        <f t="shared" si="58"/>
        <v>308.23462500000005</v>
      </c>
      <c r="L127" s="27">
        <f t="shared" si="58"/>
        <v>300.09042499999998</v>
      </c>
      <c r="M127" s="27">
        <f t="shared" si="58"/>
        <v>295.09677499999998</v>
      </c>
      <c r="N127" s="27">
        <f t="shared" si="58"/>
        <v>296.049375</v>
      </c>
      <c r="O127" s="27">
        <f t="shared" si="58"/>
        <v>297.05002500000001</v>
      </c>
      <c r="P127" s="27">
        <f t="shared" si="58"/>
        <v>295.92522500000001</v>
      </c>
      <c r="Q127" s="27">
        <f t="shared" si="58"/>
        <v>293.44760000000002</v>
      </c>
      <c r="R127" s="27">
        <f t="shared" si="58"/>
        <v>286.52147500000001</v>
      </c>
      <c r="S127" s="27">
        <f t="shared" si="58"/>
        <v>277.51502500000004</v>
      </c>
      <c r="T127" s="27">
        <f t="shared" si="58"/>
        <v>270.10540000000003</v>
      </c>
      <c r="U127" s="27">
        <f t="shared" si="58"/>
        <v>260.713775</v>
      </c>
      <c r="V127" s="27">
        <f t="shared" si="58"/>
        <v>252.15210000000002</v>
      </c>
      <c r="W127" s="27">
        <f t="shared" si="58"/>
        <v>251.14645000000002</v>
      </c>
      <c r="X127" s="27">
        <f t="shared" si="58"/>
        <v>248.59967500000002</v>
      </c>
      <c r="Y127" s="27">
        <f t="shared" si="58"/>
        <v>248.37225000000001</v>
      </c>
      <c r="Z127" s="27">
        <f t="shared" si="58"/>
        <v>252.50765000000001</v>
      </c>
      <c r="AA127" s="27">
        <f t="shared" si="58"/>
        <v>256.31094999999999</v>
      </c>
      <c r="AB127" s="27">
        <f t="shared" si="58"/>
        <v>260.732575</v>
      </c>
      <c r="AC127" s="27">
        <f t="shared" si="58"/>
        <v>265.37077499999998</v>
      </c>
      <c r="AD127" s="27">
        <f t="shared" si="58"/>
        <v>266.50277499999999</v>
      </c>
      <c r="AE127" s="27">
        <f t="shared" si="58"/>
        <v>260.82532500000002</v>
      </c>
      <c r="AF127" s="27">
        <f t="shared" si="58"/>
        <v>257.1259</v>
      </c>
      <c r="AG127" s="27">
        <f t="shared" si="58"/>
        <v>252.63715000000002</v>
      </c>
      <c r="AH127" s="27">
        <f t="shared" si="58"/>
        <v>222.50045</v>
      </c>
      <c r="AI127" s="27">
        <f t="shared" si="58"/>
        <v>194.31317499999997</v>
      </c>
      <c r="AJ127" s="27">
        <f t="shared" si="58"/>
        <v>167.60524999999998</v>
      </c>
      <c r="AK127" s="27">
        <f t="shared" si="58"/>
        <v>143.60522499999999</v>
      </c>
      <c r="AL127" s="27">
        <f t="shared" si="58"/>
        <v>153.021975</v>
      </c>
      <c r="AM127" s="27">
        <f t="shared" si="58"/>
        <v>169.55805000000001</v>
      </c>
      <c r="AN127" s="27">
        <f t="shared" si="48"/>
        <v>193.856675</v>
      </c>
      <c r="AO127" s="27">
        <f t="shared" si="49"/>
        <v>205.69302499999998</v>
      </c>
      <c r="AP127" s="27">
        <f t="shared" si="6"/>
        <v>214.693275</v>
      </c>
      <c r="AQ127" s="27">
        <f t="shared" si="7"/>
        <v>217.66255000000001</v>
      </c>
      <c r="AR127" s="27">
        <f t="shared" si="8"/>
        <v>217.135175</v>
      </c>
      <c r="AS127" s="27">
        <f t="shared" si="9"/>
        <v>225.55855</v>
      </c>
      <c r="AT127" s="27">
        <f t="shared" si="10"/>
        <v>231.483375</v>
      </c>
      <c r="AU127" s="27">
        <f t="shared" si="11"/>
        <v>237.62027499999999</v>
      </c>
      <c r="AV127" s="27">
        <f t="shared" si="12"/>
        <v>240.59800000000001</v>
      </c>
      <c r="AX127" s="27"/>
      <c r="AY127" s="27"/>
      <c r="AZ127" s="27"/>
      <c r="BA127" s="27"/>
      <c r="BI127"/>
      <c r="BJ127" s="52"/>
    </row>
    <row r="128" spans="2:62" x14ac:dyDescent="0.3">
      <c r="B128" s="97"/>
      <c r="C128" s="1" t="s">
        <v>81</v>
      </c>
      <c r="D128" s="27">
        <f t="shared" ref="D128:AM128" si="59">SUM(D49:G49)/4</f>
        <v>1342.9760000000001</v>
      </c>
      <c r="E128" s="27">
        <f t="shared" si="59"/>
        <v>1351.26575</v>
      </c>
      <c r="F128" s="27">
        <f t="shared" si="59"/>
        <v>1346.7802500000003</v>
      </c>
      <c r="G128" s="27">
        <f t="shared" si="59"/>
        <v>1370.2072499999999</v>
      </c>
      <c r="H128" s="27">
        <f t="shared" si="59"/>
        <v>1401.9989999999998</v>
      </c>
      <c r="I128" s="27">
        <f t="shared" si="59"/>
        <v>1427.8687500000001</v>
      </c>
      <c r="J128" s="27">
        <f t="shared" si="59"/>
        <v>1450.74125</v>
      </c>
      <c r="K128" s="27">
        <f t="shared" si="59"/>
        <v>1454.4367500000001</v>
      </c>
      <c r="L128" s="27">
        <f t="shared" si="59"/>
        <v>1448.36475</v>
      </c>
      <c r="M128" s="27">
        <f t="shared" si="59"/>
        <v>1436.662</v>
      </c>
      <c r="N128" s="27">
        <f t="shared" si="59"/>
        <v>1442.924</v>
      </c>
      <c r="O128" s="27">
        <f t="shared" si="59"/>
        <v>1452.50875</v>
      </c>
      <c r="P128" s="27">
        <f t="shared" si="59"/>
        <v>1454.4355</v>
      </c>
      <c r="Q128" s="27">
        <f t="shared" si="59"/>
        <v>1461.7577499999998</v>
      </c>
      <c r="R128" s="27">
        <f t="shared" si="59"/>
        <v>1457.4367499999998</v>
      </c>
      <c r="S128" s="27">
        <f t="shared" si="59"/>
        <v>1442.0235000000002</v>
      </c>
      <c r="T128" s="27">
        <f t="shared" si="59"/>
        <v>1430.09375</v>
      </c>
      <c r="U128" s="27">
        <f t="shared" si="59"/>
        <v>1410.5925000000002</v>
      </c>
      <c r="V128" s="27">
        <f t="shared" si="59"/>
        <v>1386.4727499999999</v>
      </c>
      <c r="W128" s="27">
        <f t="shared" si="59"/>
        <v>1379.0865000000001</v>
      </c>
      <c r="X128" s="27">
        <f t="shared" si="59"/>
        <v>1388.008</v>
      </c>
      <c r="Y128" s="27">
        <f t="shared" si="59"/>
        <v>1398.7815000000001</v>
      </c>
      <c r="Z128" s="27">
        <f t="shared" si="59"/>
        <v>1428.3297499999999</v>
      </c>
      <c r="AA128" s="27">
        <f t="shared" si="59"/>
        <v>1458.2522499999998</v>
      </c>
      <c r="AB128" s="27">
        <f t="shared" si="59"/>
        <v>1472.47775</v>
      </c>
      <c r="AC128" s="27">
        <f t="shared" si="59"/>
        <v>1500.98975</v>
      </c>
      <c r="AD128" s="27">
        <f t="shared" si="59"/>
        <v>1511.9010000000001</v>
      </c>
      <c r="AE128" s="27">
        <f t="shared" si="59"/>
        <v>1530.3657500000002</v>
      </c>
      <c r="AF128" s="27">
        <f t="shared" si="59"/>
        <v>1553.7025000000001</v>
      </c>
      <c r="AG128" s="27">
        <f t="shared" si="59"/>
        <v>1574.6157499999999</v>
      </c>
      <c r="AH128" s="27">
        <f t="shared" si="59"/>
        <v>1566.6234999999999</v>
      </c>
      <c r="AI128" s="27">
        <f t="shared" si="59"/>
        <v>1553.5822500000002</v>
      </c>
      <c r="AJ128" s="27">
        <f t="shared" si="59"/>
        <v>1530.6185</v>
      </c>
      <c r="AK128" s="27">
        <f t="shared" si="59"/>
        <v>1502.9694999999999</v>
      </c>
      <c r="AL128" s="27">
        <f t="shared" si="59"/>
        <v>1522.7917499999999</v>
      </c>
      <c r="AM128" s="27">
        <f t="shared" si="59"/>
        <v>1510.3612499999999</v>
      </c>
      <c r="AN128" s="27">
        <f t="shared" si="48"/>
        <v>1517.06</v>
      </c>
      <c r="AO128" s="27">
        <f t="shared" si="49"/>
        <v>1520.4227500000002</v>
      </c>
      <c r="AP128" s="27">
        <f t="shared" si="6"/>
        <v>1525.1780000000001</v>
      </c>
      <c r="AQ128" s="27">
        <f t="shared" si="7"/>
        <v>1560.3172500000001</v>
      </c>
      <c r="AR128" s="27">
        <f t="shared" si="8"/>
        <v>1598.03</v>
      </c>
      <c r="AS128" s="27">
        <f t="shared" si="9"/>
        <v>1641.3654999999999</v>
      </c>
      <c r="AT128" s="27">
        <f t="shared" si="10"/>
        <v>1669.2102499999999</v>
      </c>
      <c r="AU128" s="27">
        <f t="shared" si="11"/>
        <v>1699.51125</v>
      </c>
      <c r="AV128" s="27">
        <f t="shared" si="12"/>
        <v>1710.69175</v>
      </c>
      <c r="AX128" s="27"/>
      <c r="AY128" s="27"/>
      <c r="AZ128" s="27"/>
      <c r="BA128" s="27"/>
      <c r="BI128"/>
      <c r="BJ128" s="52"/>
    </row>
    <row r="129" spans="2:62" x14ac:dyDescent="0.3">
      <c r="B129" s="97"/>
      <c r="C129" s="1" t="s">
        <v>82</v>
      </c>
      <c r="D129" s="27">
        <f t="shared" ref="D129:AM129" si="60">SUM(D50:G50)/4</f>
        <v>6357.3412499999995</v>
      </c>
      <c r="E129" s="27">
        <f t="shared" si="60"/>
        <v>6384.9509999999991</v>
      </c>
      <c r="F129" s="27">
        <f t="shared" si="60"/>
        <v>6343.53</v>
      </c>
      <c r="G129" s="27">
        <f t="shared" si="60"/>
        <v>6455.4857499999998</v>
      </c>
      <c r="H129" s="27">
        <f t="shared" si="60"/>
        <v>6574.8329999999996</v>
      </c>
      <c r="I129" s="27">
        <f t="shared" si="60"/>
        <v>6661.9769999999999</v>
      </c>
      <c r="J129" s="27">
        <f t="shared" si="60"/>
        <v>6739.9897499999997</v>
      </c>
      <c r="K129" s="27">
        <f t="shared" si="60"/>
        <v>6723.5617499999998</v>
      </c>
      <c r="L129" s="27">
        <f t="shared" si="60"/>
        <v>6717.6212500000001</v>
      </c>
      <c r="M129" s="27">
        <f t="shared" si="60"/>
        <v>6598.3834999999999</v>
      </c>
      <c r="N129" s="27">
        <f t="shared" si="60"/>
        <v>6612.3657499999999</v>
      </c>
      <c r="O129" s="27">
        <f t="shared" si="60"/>
        <v>6631.4624999999996</v>
      </c>
      <c r="P129" s="27">
        <f t="shared" si="60"/>
        <v>6629.2102500000001</v>
      </c>
      <c r="Q129" s="27">
        <f t="shared" si="60"/>
        <v>6824.2069999999994</v>
      </c>
      <c r="R129" s="27">
        <f t="shared" si="60"/>
        <v>6921.3445000000002</v>
      </c>
      <c r="S129" s="27">
        <f t="shared" si="60"/>
        <v>6910.7650000000003</v>
      </c>
      <c r="T129" s="27">
        <f t="shared" si="60"/>
        <v>6943.1815000000006</v>
      </c>
      <c r="U129" s="27">
        <f t="shared" si="60"/>
        <v>6880.3042500000001</v>
      </c>
      <c r="V129" s="27">
        <f t="shared" si="60"/>
        <v>6689.8605000000007</v>
      </c>
      <c r="W129" s="27">
        <f t="shared" si="60"/>
        <v>6678.1232500000006</v>
      </c>
      <c r="X129" s="27">
        <f t="shared" si="60"/>
        <v>6757.3592500000004</v>
      </c>
      <c r="Y129" s="27">
        <f t="shared" si="60"/>
        <v>6767.3622500000001</v>
      </c>
      <c r="Z129" s="27">
        <f t="shared" si="60"/>
        <v>7019.8814999999995</v>
      </c>
      <c r="AA129" s="27">
        <f t="shared" si="60"/>
        <v>7247.7312499999998</v>
      </c>
      <c r="AB129" s="27">
        <f t="shared" si="60"/>
        <v>7391.6512499999999</v>
      </c>
      <c r="AC129" s="27">
        <f t="shared" si="60"/>
        <v>7644.5214999999998</v>
      </c>
      <c r="AD129" s="27">
        <f t="shared" si="60"/>
        <v>7781.0205000000005</v>
      </c>
      <c r="AE129" s="27">
        <f t="shared" si="60"/>
        <v>8001.73675</v>
      </c>
      <c r="AF129" s="27">
        <f t="shared" si="60"/>
        <v>8221.1195000000007</v>
      </c>
      <c r="AG129" s="27">
        <f t="shared" si="60"/>
        <v>8335.6265000000003</v>
      </c>
      <c r="AH129" s="27">
        <f t="shared" si="60"/>
        <v>8499.7220000000016</v>
      </c>
      <c r="AI129" s="27">
        <f t="shared" si="60"/>
        <v>8544.9462500000009</v>
      </c>
      <c r="AJ129" s="27">
        <f t="shared" si="60"/>
        <v>8528.9807499999988</v>
      </c>
      <c r="AK129" s="27">
        <f t="shared" si="60"/>
        <v>8592.6882499999992</v>
      </c>
      <c r="AL129" s="27">
        <f t="shared" si="60"/>
        <v>8693.780999999999</v>
      </c>
      <c r="AM129" s="27">
        <f t="shared" si="60"/>
        <v>8441.0697500000006</v>
      </c>
      <c r="AN129" s="27">
        <f t="shared" si="48"/>
        <v>8304.1759999999995</v>
      </c>
      <c r="AO129" s="27">
        <f t="shared" si="49"/>
        <v>8047.7485000000006</v>
      </c>
      <c r="AP129" s="27">
        <f t="shared" si="6"/>
        <v>7825.7802499999998</v>
      </c>
      <c r="AQ129" s="27">
        <f t="shared" si="7"/>
        <v>8025.5675000000001</v>
      </c>
      <c r="AR129" s="27">
        <f t="shared" si="8"/>
        <v>8165.6674999999996</v>
      </c>
      <c r="AS129" s="27">
        <f t="shared" si="9"/>
        <v>8404.1350000000002</v>
      </c>
      <c r="AT129" s="27">
        <f t="shared" si="10"/>
        <v>8492.6677500000005</v>
      </c>
      <c r="AU129" s="27">
        <f t="shared" si="11"/>
        <v>8616.0297500000015</v>
      </c>
      <c r="AV129" s="27">
        <f t="shared" si="12"/>
        <v>8706.7790000000005</v>
      </c>
      <c r="AX129" s="27"/>
      <c r="AY129" s="27"/>
      <c r="AZ129" s="27"/>
      <c r="BA129" s="27"/>
      <c r="BI129"/>
      <c r="BJ129" s="52"/>
    </row>
    <row r="130" spans="2:62" x14ac:dyDescent="0.3">
      <c r="B130" s="97" t="s">
        <v>74</v>
      </c>
      <c r="C130" s="1" t="s">
        <v>80</v>
      </c>
      <c r="D130" s="27">
        <f t="shared" ref="D130:AM130" si="61">SUM(D51:G51)/4</f>
        <v>430.0729</v>
      </c>
      <c r="E130" s="27">
        <f t="shared" si="61"/>
        <v>439.57799999999997</v>
      </c>
      <c r="F130" s="27">
        <f t="shared" si="61"/>
        <v>453.04812500000003</v>
      </c>
      <c r="G130" s="27">
        <f t="shared" si="61"/>
        <v>460.67354999999998</v>
      </c>
      <c r="H130" s="27">
        <f t="shared" si="61"/>
        <v>467.61377500000003</v>
      </c>
      <c r="I130" s="27">
        <f t="shared" si="61"/>
        <v>472.91382499999997</v>
      </c>
      <c r="J130" s="27">
        <f t="shared" si="61"/>
        <v>472.04432500000001</v>
      </c>
      <c r="K130" s="27">
        <f t="shared" si="61"/>
        <v>471.11469999999997</v>
      </c>
      <c r="L130" s="27">
        <f t="shared" si="61"/>
        <v>468.05219999999997</v>
      </c>
      <c r="M130" s="27">
        <f t="shared" si="61"/>
        <v>463.02102500000001</v>
      </c>
      <c r="N130" s="27">
        <f t="shared" si="61"/>
        <v>455.30090000000001</v>
      </c>
      <c r="O130" s="27">
        <f t="shared" si="61"/>
        <v>447.34907500000003</v>
      </c>
      <c r="P130" s="27">
        <f t="shared" si="61"/>
        <v>433.31982499999998</v>
      </c>
      <c r="Q130" s="27">
        <f t="shared" si="61"/>
        <v>419.86177500000002</v>
      </c>
      <c r="R130" s="27">
        <f t="shared" si="61"/>
        <v>415.44327500000003</v>
      </c>
      <c r="S130" s="27">
        <f t="shared" si="61"/>
        <v>412.36022500000001</v>
      </c>
      <c r="T130" s="27">
        <f t="shared" si="61"/>
        <v>416.67965000000004</v>
      </c>
      <c r="U130" s="27">
        <f t="shared" si="61"/>
        <v>417.02324999999996</v>
      </c>
      <c r="V130" s="27">
        <f t="shared" si="61"/>
        <v>411.26592499999998</v>
      </c>
      <c r="W130" s="27">
        <f t="shared" si="61"/>
        <v>408.10744999999997</v>
      </c>
      <c r="X130" s="27">
        <f t="shared" si="61"/>
        <v>400.42532499999999</v>
      </c>
      <c r="Y130" s="27">
        <f t="shared" si="61"/>
        <v>396.0444</v>
      </c>
      <c r="Z130" s="27">
        <f t="shared" si="61"/>
        <v>388.15272500000003</v>
      </c>
      <c r="AA130" s="27">
        <f t="shared" si="61"/>
        <v>384.60772499999996</v>
      </c>
      <c r="AB130" s="27">
        <f t="shared" si="61"/>
        <v>379.59014999999999</v>
      </c>
      <c r="AC130" s="27">
        <f t="shared" si="61"/>
        <v>375.01244999999994</v>
      </c>
      <c r="AD130" s="27">
        <f t="shared" si="61"/>
        <v>376.81672499999996</v>
      </c>
      <c r="AE130" s="27">
        <f t="shared" si="61"/>
        <v>379.53325000000001</v>
      </c>
      <c r="AF130" s="27">
        <f t="shared" si="61"/>
        <v>381.43764999999996</v>
      </c>
      <c r="AG130" s="27">
        <f t="shared" si="61"/>
        <v>386.66312499999998</v>
      </c>
      <c r="AH130" s="27">
        <f t="shared" si="61"/>
        <v>360.29042500000003</v>
      </c>
      <c r="AI130" s="27">
        <f t="shared" si="61"/>
        <v>324.36264999999997</v>
      </c>
      <c r="AJ130" s="27">
        <f t="shared" si="61"/>
        <v>294.936125</v>
      </c>
      <c r="AK130" s="27">
        <f t="shared" si="61"/>
        <v>270.23259999999999</v>
      </c>
      <c r="AL130" s="27">
        <f t="shared" si="61"/>
        <v>279.04975000000002</v>
      </c>
      <c r="AM130" s="27">
        <f t="shared" si="61"/>
        <v>290.938175</v>
      </c>
      <c r="AN130" s="27">
        <f t="shared" si="48"/>
        <v>308.373625</v>
      </c>
      <c r="AO130" s="27">
        <f t="shared" si="49"/>
        <v>322.41392500000001</v>
      </c>
      <c r="AP130" s="27">
        <f t="shared" si="6"/>
        <v>337.55087500000002</v>
      </c>
      <c r="AQ130" s="27">
        <f t="shared" si="7"/>
        <v>356.2047</v>
      </c>
      <c r="AR130" s="27">
        <f t="shared" si="8"/>
        <v>364.11130000000003</v>
      </c>
      <c r="AS130" s="27">
        <f t="shared" si="9"/>
        <v>369.97809999999998</v>
      </c>
      <c r="AT130" s="27">
        <f t="shared" si="10"/>
        <v>368.43350000000004</v>
      </c>
      <c r="AU130" s="27">
        <f t="shared" si="11"/>
        <v>367.05442499999998</v>
      </c>
      <c r="AV130" s="27">
        <f t="shared" si="12"/>
        <v>373.02532500000001</v>
      </c>
      <c r="AX130" s="27"/>
      <c r="AY130" s="27"/>
      <c r="AZ130" s="27"/>
      <c r="BA130" s="27"/>
      <c r="BI130"/>
      <c r="BJ130" s="52"/>
    </row>
    <row r="131" spans="2:62" x14ac:dyDescent="0.3">
      <c r="B131" s="97"/>
      <c r="C131" s="1" t="s">
        <v>81</v>
      </c>
      <c r="D131" s="27">
        <f t="shared" ref="D131:AM131" si="62">SUM(D52:G52)/4</f>
        <v>1781.9110000000001</v>
      </c>
      <c r="E131" s="27">
        <f t="shared" si="62"/>
        <v>1810.6690000000001</v>
      </c>
      <c r="F131" s="27">
        <f t="shared" si="62"/>
        <v>1868.4575</v>
      </c>
      <c r="G131" s="27">
        <f t="shared" si="62"/>
        <v>1901.6929999999998</v>
      </c>
      <c r="H131" s="27">
        <f t="shared" si="62"/>
        <v>1920.8042499999999</v>
      </c>
      <c r="I131" s="27">
        <f t="shared" si="62"/>
        <v>1938.0305000000001</v>
      </c>
      <c r="J131" s="27">
        <f t="shared" si="62"/>
        <v>1933.989</v>
      </c>
      <c r="K131" s="27">
        <f t="shared" si="62"/>
        <v>1950.0645000000002</v>
      </c>
      <c r="L131" s="27">
        <f t="shared" si="62"/>
        <v>1994.0115000000001</v>
      </c>
      <c r="M131" s="27">
        <f t="shared" si="62"/>
        <v>2014.1979999999999</v>
      </c>
      <c r="N131" s="27">
        <f t="shared" si="62"/>
        <v>2021.8017500000001</v>
      </c>
      <c r="O131" s="27">
        <f t="shared" si="62"/>
        <v>2001.8657499999999</v>
      </c>
      <c r="P131" s="27">
        <f t="shared" si="62"/>
        <v>1954.0352499999999</v>
      </c>
      <c r="Q131" s="27">
        <f t="shared" si="62"/>
        <v>1935.9327499999999</v>
      </c>
      <c r="R131" s="27">
        <f t="shared" si="62"/>
        <v>1920.0362500000001</v>
      </c>
      <c r="S131" s="27">
        <f t="shared" si="62"/>
        <v>1931.6479999999999</v>
      </c>
      <c r="T131" s="27">
        <f t="shared" si="62"/>
        <v>1964.79925</v>
      </c>
      <c r="U131" s="27">
        <f t="shared" si="62"/>
        <v>1980.508</v>
      </c>
      <c r="V131" s="27">
        <f t="shared" si="62"/>
        <v>1980.04225</v>
      </c>
      <c r="W131" s="27">
        <f t="shared" si="62"/>
        <v>1974.32375</v>
      </c>
      <c r="X131" s="27">
        <f t="shared" si="62"/>
        <v>1944.14975</v>
      </c>
      <c r="Y131" s="27">
        <f t="shared" si="62"/>
        <v>1930.3612499999999</v>
      </c>
      <c r="Z131" s="27">
        <f t="shared" si="62"/>
        <v>1919.78225</v>
      </c>
      <c r="AA131" s="27">
        <f t="shared" si="62"/>
        <v>1900.7954999999999</v>
      </c>
      <c r="AB131" s="27">
        <f t="shared" si="62"/>
        <v>1907.2337499999999</v>
      </c>
      <c r="AC131" s="27">
        <f t="shared" si="62"/>
        <v>1901.5835</v>
      </c>
      <c r="AD131" s="27">
        <f t="shared" si="62"/>
        <v>1900.2502500000001</v>
      </c>
      <c r="AE131" s="27">
        <f t="shared" si="62"/>
        <v>1916.5362499999999</v>
      </c>
      <c r="AF131" s="27">
        <f t="shared" si="62"/>
        <v>1917.8652499999998</v>
      </c>
      <c r="AG131" s="27">
        <f t="shared" si="62"/>
        <v>1921.4494999999999</v>
      </c>
      <c r="AH131" s="27">
        <f t="shared" si="62"/>
        <v>1892.9209999999998</v>
      </c>
      <c r="AI131" s="27">
        <f t="shared" si="62"/>
        <v>1855.0297500000001</v>
      </c>
      <c r="AJ131" s="27">
        <f t="shared" si="62"/>
        <v>1808.11025</v>
      </c>
      <c r="AK131" s="27">
        <f t="shared" si="62"/>
        <v>1760.32925</v>
      </c>
      <c r="AL131" s="27">
        <f t="shared" si="62"/>
        <v>1774.721</v>
      </c>
      <c r="AM131" s="27">
        <f t="shared" si="62"/>
        <v>1776.3130000000001</v>
      </c>
      <c r="AN131" s="27">
        <f t="shared" si="48"/>
        <v>1781.5442500000001</v>
      </c>
      <c r="AO131" s="27">
        <f t="shared" si="49"/>
        <v>1790.3857499999999</v>
      </c>
      <c r="AP131" s="27">
        <f t="shared" si="6"/>
        <v>1790.1015</v>
      </c>
      <c r="AQ131" s="27">
        <f t="shared" si="7"/>
        <v>1821.4569999999999</v>
      </c>
      <c r="AR131" s="27">
        <f t="shared" si="8"/>
        <v>1867.4022499999999</v>
      </c>
      <c r="AS131" s="27">
        <f t="shared" si="9"/>
        <v>1901.1439999999998</v>
      </c>
      <c r="AT131" s="27">
        <f t="shared" si="10"/>
        <v>1928.2212500000001</v>
      </c>
      <c r="AU131" s="27">
        <f t="shared" si="11"/>
        <v>1967.7565</v>
      </c>
      <c r="AV131" s="27">
        <f t="shared" si="12"/>
        <v>1995.9855</v>
      </c>
      <c r="AX131" s="27"/>
      <c r="AY131" s="27"/>
      <c r="AZ131" s="27"/>
      <c r="BA131" s="27"/>
      <c r="BI131"/>
      <c r="BJ131" s="52"/>
    </row>
    <row r="132" spans="2:62" x14ac:dyDescent="0.3">
      <c r="B132" s="97"/>
      <c r="C132" s="1" t="s">
        <v>82</v>
      </c>
      <c r="D132" s="27">
        <f t="shared" ref="D132:AM132" si="63">SUM(D53:G53)/4</f>
        <v>8863.6927500000002</v>
      </c>
      <c r="E132" s="27">
        <f t="shared" si="63"/>
        <v>8890.7914999999994</v>
      </c>
      <c r="F132" s="27">
        <f t="shared" si="63"/>
        <v>9113.5105000000003</v>
      </c>
      <c r="G132" s="27">
        <f t="shared" si="63"/>
        <v>9252.3567500000008</v>
      </c>
      <c r="H132" s="27">
        <f t="shared" si="63"/>
        <v>9110.9465000000018</v>
      </c>
      <c r="I132" s="27">
        <f t="shared" si="63"/>
        <v>9354.9902500000007</v>
      </c>
      <c r="J132" s="27">
        <f t="shared" si="63"/>
        <v>9504.4549999999999</v>
      </c>
      <c r="K132" s="27">
        <f t="shared" si="63"/>
        <v>9826.9449999999997</v>
      </c>
      <c r="L132" s="27">
        <f t="shared" si="63"/>
        <v>10230.810000000001</v>
      </c>
      <c r="M132" s="27">
        <f t="shared" si="63"/>
        <v>10443.682500000001</v>
      </c>
      <c r="N132" s="27">
        <f t="shared" si="63"/>
        <v>10659.7925</v>
      </c>
      <c r="O132" s="27">
        <f t="shared" si="63"/>
        <v>10632.730000000001</v>
      </c>
      <c r="P132" s="27">
        <f t="shared" si="63"/>
        <v>10727.032500000001</v>
      </c>
      <c r="Q132" s="27">
        <f t="shared" si="63"/>
        <v>10658.58</v>
      </c>
      <c r="R132" s="27">
        <f t="shared" si="63"/>
        <v>10304.7425</v>
      </c>
      <c r="S132" s="27">
        <f t="shared" si="63"/>
        <v>10146.21875</v>
      </c>
      <c r="T132" s="27">
        <f t="shared" si="63"/>
        <v>10171.658749999999</v>
      </c>
      <c r="U132" s="27">
        <f t="shared" si="63"/>
        <v>10194.28875</v>
      </c>
      <c r="V132" s="27">
        <f t="shared" si="63"/>
        <v>10336.998749999999</v>
      </c>
      <c r="W132" s="27">
        <f t="shared" si="63"/>
        <v>10500.164999999999</v>
      </c>
      <c r="X132" s="27">
        <f t="shared" si="63"/>
        <v>10519.922500000001</v>
      </c>
      <c r="Y132" s="27">
        <f t="shared" si="63"/>
        <v>10646.705000000002</v>
      </c>
      <c r="Z132" s="27">
        <f t="shared" si="63"/>
        <v>10828.5625</v>
      </c>
      <c r="AA132" s="27">
        <f t="shared" si="63"/>
        <v>10983.5</v>
      </c>
      <c r="AB132" s="27">
        <f t="shared" si="63"/>
        <v>11066.634999999998</v>
      </c>
      <c r="AC132" s="27">
        <f t="shared" si="63"/>
        <v>11011.305</v>
      </c>
      <c r="AD132" s="27">
        <f t="shared" si="63"/>
        <v>11018.502500000001</v>
      </c>
      <c r="AE132" s="27">
        <f t="shared" si="63"/>
        <v>11027.5525</v>
      </c>
      <c r="AF132" s="27">
        <f t="shared" si="63"/>
        <v>11039.135</v>
      </c>
      <c r="AG132" s="27">
        <f t="shared" si="63"/>
        <v>11206.195</v>
      </c>
      <c r="AH132" s="27">
        <f t="shared" si="63"/>
        <v>11086.702499999999</v>
      </c>
      <c r="AI132" s="27">
        <f t="shared" si="63"/>
        <v>11148.272499999999</v>
      </c>
      <c r="AJ132" s="27">
        <f t="shared" si="63"/>
        <v>10896.855</v>
      </c>
      <c r="AK132" s="27">
        <f t="shared" si="63"/>
        <v>10590.192500000001</v>
      </c>
      <c r="AL132" s="27">
        <f t="shared" si="63"/>
        <v>10310.418</v>
      </c>
      <c r="AM132" s="27">
        <f t="shared" si="63"/>
        <v>9784.1280000000006</v>
      </c>
      <c r="AN132" s="27">
        <f t="shared" si="48"/>
        <v>9452.6660000000011</v>
      </c>
      <c r="AO132" s="27">
        <f t="shared" si="49"/>
        <v>9088.1297500000001</v>
      </c>
      <c r="AP132" s="27">
        <f t="shared" si="6"/>
        <v>9143.7910000000011</v>
      </c>
      <c r="AQ132" s="27">
        <f t="shared" si="7"/>
        <v>9182.6802499999994</v>
      </c>
      <c r="AR132" s="27">
        <f t="shared" si="8"/>
        <v>9565.9297500000011</v>
      </c>
      <c r="AS132" s="27">
        <f t="shared" si="9"/>
        <v>9984.6610000000001</v>
      </c>
      <c r="AT132" s="27">
        <f t="shared" si="10"/>
        <v>10249.516750000001</v>
      </c>
      <c r="AU132" s="27">
        <f t="shared" si="11"/>
        <v>10641.985000000001</v>
      </c>
      <c r="AV132" s="27">
        <f t="shared" si="12"/>
        <v>10917.7425</v>
      </c>
      <c r="AX132" s="27"/>
      <c r="AY132" s="27"/>
      <c r="AZ132" s="27"/>
      <c r="BA132" s="27"/>
      <c r="BI132"/>
      <c r="BJ132" s="52"/>
    </row>
    <row r="133" spans="2:62" x14ac:dyDescent="0.3">
      <c r="B133" s="97" t="s">
        <v>75</v>
      </c>
      <c r="C133" s="1" t="s">
        <v>80</v>
      </c>
      <c r="D133" s="27">
        <f t="shared" ref="D133:AM133" si="64">SUM(D54:G54)/4</f>
        <v>492.99532499999998</v>
      </c>
      <c r="E133" s="27">
        <f t="shared" si="64"/>
        <v>497.27445</v>
      </c>
      <c r="F133" s="27">
        <f t="shared" si="64"/>
        <v>505.89317500000004</v>
      </c>
      <c r="G133" s="27">
        <f t="shared" si="64"/>
        <v>509.14092500000004</v>
      </c>
      <c r="H133" s="27">
        <f t="shared" si="64"/>
        <v>511.99630000000002</v>
      </c>
      <c r="I133" s="27">
        <f t="shared" si="64"/>
        <v>520.69017500000007</v>
      </c>
      <c r="J133" s="27">
        <f t="shared" si="64"/>
        <v>521.46912499999996</v>
      </c>
      <c r="K133" s="27">
        <f t="shared" si="64"/>
        <v>524.72579999999994</v>
      </c>
      <c r="L133" s="27">
        <f t="shared" si="64"/>
        <v>525.56085000000007</v>
      </c>
      <c r="M133" s="27">
        <f t="shared" si="64"/>
        <v>510.35832499999998</v>
      </c>
      <c r="N133" s="27">
        <f t="shared" si="64"/>
        <v>497.59610000000004</v>
      </c>
      <c r="O133" s="27">
        <f t="shared" si="64"/>
        <v>486.34410000000003</v>
      </c>
      <c r="P133" s="27">
        <f t="shared" si="64"/>
        <v>481.66392499999995</v>
      </c>
      <c r="Q133" s="27">
        <f t="shared" si="64"/>
        <v>476.19927499999994</v>
      </c>
      <c r="R133" s="27">
        <f t="shared" si="64"/>
        <v>464.92149999999998</v>
      </c>
      <c r="S133" s="27">
        <f t="shared" si="64"/>
        <v>444.309325</v>
      </c>
      <c r="T133" s="27">
        <f t="shared" si="64"/>
        <v>432.40925000000004</v>
      </c>
      <c r="U133" s="27">
        <f t="shared" si="64"/>
        <v>423.32150000000001</v>
      </c>
      <c r="V133" s="27">
        <f t="shared" si="64"/>
        <v>431.41825</v>
      </c>
      <c r="W133" s="27">
        <f t="shared" si="64"/>
        <v>434.06709999999998</v>
      </c>
      <c r="X133" s="27">
        <f t="shared" si="64"/>
        <v>425.45162500000004</v>
      </c>
      <c r="Y133" s="27">
        <f t="shared" si="64"/>
        <v>416.4194</v>
      </c>
      <c r="Z133" s="27">
        <f t="shared" si="64"/>
        <v>395.89127500000001</v>
      </c>
      <c r="AA133" s="27">
        <f t="shared" si="64"/>
        <v>389.32939999999996</v>
      </c>
      <c r="AB133" s="27">
        <f t="shared" si="64"/>
        <v>388.69830000000002</v>
      </c>
      <c r="AC133" s="27">
        <f t="shared" si="64"/>
        <v>400.26734999999996</v>
      </c>
      <c r="AD133" s="27">
        <f t="shared" si="64"/>
        <v>415.90077500000001</v>
      </c>
      <c r="AE133" s="27">
        <f t="shared" si="64"/>
        <v>428.53464999999994</v>
      </c>
      <c r="AF133" s="27">
        <f t="shared" si="64"/>
        <v>446.18647499999997</v>
      </c>
      <c r="AG133" s="27">
        <f t="shared" si="64"/>
        <v>453.48505</v>
      </c>
      <c r="AH133" s="27">
        <f t="shared" si="64"/>
        <v>441.63565</v>
      </c>
      <c r="AI133" s="27">
        <f t="shared" si="64"/>
        <v>425.57565</v>
      </c>
      <c r="AJ133" s="27">
        <f t="shared" si="64"/>
        <v>398.33927500000004</v>
      </c>
      <c r="AK133" s="27">
        <f t="shared" si="64"/>
        <v>377.52140000000003</v>
      </c>
      <c r="AL133" s="27">
        <f t="shared" si="64"/>
        <v>372.92230000000001</v>
      </c>
      <c r="AM133" s="27">
        <f t="shared" si="64"/>
        <v>368.95980000000003</v>
      </c>
      <c r="AN133" s="27">
        <f t="shared" si="48"/>
        <v>372.71682499999997</v>
      </c>
      <c r="AO133" s="27">
        <f t="shared" si="49"/>
        <v>370.16910000000007</v>
      </c>
      <c r="AP133" s="27">
        <f t="shared" si="6"/>
        <v>375.35315000000003</v>
      </c>
      <c r="AQ133" s="27">
        <f t="shared" si="7"/>
        <v>389.81207499999999</v>
      </c>
      <c r="AR133" s="27">
        <f t="shared" si="8"/>
        <v>396.94922500000001</v>
      </c>
      <c r="AS133" s="27">
        <f t="shared" si="9"/>
        <v>406.29665</v>
      </c>
      <c r="AT133" s="27">
        <f t="shared" si="10"/>
        <v>401.29012500000005</v>
      </c>
      <c r="AU133" s="27">
        <f t="shared" si="11"/>
        <v>396.70012500000001</v>
      </c>
      <c r="AV133" s="27">
        <f t="shared" si="12"/>
        <v>407.59752500000002</v>
      </c>
      <c r="AX133" s="27"/>
      <c r="AY133" s="27"/>
      <c r="AZ133" s="27"/>
      <c r="BA133" s="27"/>
      <c r="BI133"/>
      <c r="BJ133" s="52"/>
    </row>
    <row r="134" spans="2:62" x14ac:dyDescent="0.3">
      <c r="B134" s="97"/>
      <c r="C134" s="1" t="s">
        <v>81</v>
      </c>
      <c r="D134" s="27">
        <f t="shared" ref="D134:AM134" si="65">SUM(D55:G55)/4</f>
        <v>1839.8019999999999</v>
      </c>
      <c r="E134" s="27">
        <f t="shared" si="65"/>
        <v>1861.5662499999999</v>
      </c>
      <c r="F134" s="27">
        <f t="shared" si="65"/>
        <v>1900.0967500000002</v>
      </c>
      <c r="G134" s="27">
        <f t="shared" si="65"/>
        <v>1920.5675000000001</v>
      </c>
      <c r="H134" s="27">
        <f t="shared" si="65"/>
        <v>1940.38825</v>
      </c>
      <c r="I134" s="27">
        <f t="shared" si="65"/>
        <v>1965.80575</v>
      </c>
      <c r="J134" s="27">
        <f t="shared" si="65"/>
        <v>1984.2809999999999</v>
      </c>
      <c r="K134" s="27">
        <f t="shared" si="65"/>
        <v>2000.9014999999999</v>
      </c>
      <c r="L134" s="27">
        <f t="shared" si="65"/>
        <v>2006.79575</v>
      </c>
      <c r="M134" s="27">
        <f t="shared" si="65"/>
        <v>2011.1525000000001</v>
      </c>
      <c r="N134" s="27">
        <f t="shared" si="65"/>
        <v>2000.931</v>
      </c>
      <c r="O134" s="27">
        <f t="shared" si="65"/>
        <v>1982.8505</v>
      </c>
      <c r="P134" s="27">
        <f t="shared" si="65"/>
        <v>1967.9767499999998</v>
      </c>
      <c r="Q134" s="27">
        <f t="shared" si="65"/>
        <v>1929.373</v>
      </c>
      <c r="R134" s="27">
        <f t="shared" si="65"/>
        <v>1898.7570000000001</v>
      </c>
      <c r="S134" s="27">
        <f t="shared" si="65"/>
        <v>1863.3985</v>
      </c>
      <c r="T134" s="27">
        <f t="shared" si="65"/>
        <v>1848.47075</v>
      </c>
      <c r="U134" s="27">
        <f t="shared" si="65"/>
        <v>1841.2067499999998</v>
      </c>
      <c r="V134" s="27">
        <f t="shared" si="65"/>
        <v>1840.14075</v>
      </c>
      <c r="W134" s="27">
        <f t="shared" si="65"/>
        <v>1826.9197500000002</v>
      </c>
      <c r="X134" s="27">
        <f t="shared" si="65"/>
        <v>1803.5877500000001</v>
      </c>
      <c r="Y134" s="27">
        <f t="shared" si="65"/>
        <v>1789.27675</v>
      </c>
      <c r="Z134" s="27">
        <f t="shared" si="65"/>
        <v>1791.48425</v>
      </c>
      <c r="AA134" s="27">
        <f t="shared" si="65"/>
        <v>1800.3010000000002</v>
      </c>
      <c r="AB134" s="27">
        <f t="shared" si="65"/>
        <v>1832.4555</v>
      </c>
      <c r="AC134" s="27">
        <f t="shared" si="65"/>
        <v>1874.32025</v>
      </c>
      <c r="AD134" s="27">
        <f t="shared" si="65"/>
        <v>1906.3252500000001</v>
      </c>
      <c r="AE134" s="27">
        <f t="shared" si="65"/>
        <v>1948.4647500000001</v>
      </c>
      <c r="AF134" s="27">
        <f t="shared" si="65"/>
        <v>1984.8429999999998</v>
      </c>
      <c r="AG134" s="27">
        <f t="shared" si="65"/>
        <v>2014.4614999999999</v>
      </c>
      <c r="AH134" s="27">
        <f t="shared" si="65"/>
        <v>2019.13625</v>
      </c>
      <c r="AI134" s="27">
        <f t="shared" si="65"/>
        <v>1992.8195000000001</v>
      </c>
      <c r="AJ134" s="27">
        <f t="shared" si="65"/>
        <v>1934.2860000000001</v>
      </c>
      <c r="AK134" s="27">
        <f t="shared" si="65"/>
        <v>1870.6365000000001</v>
      </c>
      <c r="AL134" s="27">
        <f t="shared" si="65"/>
        <v>1805.0219999999999</v>
      </c>
      <c r="AM134" s="27">
        <f t="shared" si="65"/>
        <v>1755.6289999999999</v>
      </c>
      <c r="AN134" s="27">
        <f t="shared" si="48"/>
        <v>1729.8020000000001</v>
      </c>
      <c r="AO134" s="27">
        <f t="shared" si="49"/>
        <v>1724.51325</v>
      </c>
      <c r="AP134" s="27">
        <f t="shared" si="6"/>
        <v>1761.1435000000001</v>
      </c>
      <c r="AQ134" s="27">
        <f t="shared" si="7"/>
        <v>1815.7205000000001</v>
      </c>
      <c r="AR134" s="27">
        <f t="shared" si="8"/>
        <v>1867.2825</v>
      </c>
      <c r="AS134" s="27">
        <f t="shared" si="9"/>
        <v>1909.68325</v>
      </c>
      <c r="AT134" s="27">
        <f t="shared" si="10"/>
        <v>1924.0842500000001</v>
      </c>
      <c r="AU134" s="27">
        <f t="shared" si="11"/>
        <v>1955.6297500000001</v>
      </c>
      <c r="AV134" s="27">
        <f t="shared" si="12"/>
        <v>1994.9492500000001</v>
      </c>
      <c r="AX134" s="27"/>
      <c r="AY134" s="27"/>
      <c r="AZ134" s="27"/>
      <c r="BA134" s="27"/>
      <c r="BI134"/>
      <c r="BJ134" s="52"/>
    </row>
    <row r="135" spans="2:62" x14ac:dyDescent="0.3">
      <c r="B135" s="97"/>
      <c r="C135" s="1" t="s">
        <v>82</v>
      </c>
      <c r="D135" s="27">
        <f t="shared" ref="D135:AM135" si="66">SUM(D56:G56)/4</f>
        <v>7173.7569999999996</v>
      </c>
      <c r="E135" s="27">
        <f t="shared" si="66"/>
        <v>7119.8357500000002</v>
      </c>
      <c r="F135" s="27">
        <f t="shared" si="66"/>
        <v>7325.8029999999999</v>
      </c>
      <c r="G135" s="27">
        <f t="shared" si="66"/>
        <v>7404.8607499999989</v>
      </c>
      <c r="H135" s="27">
        <f t="shared" si="66"/>
        <v>7610.0889999999999</v>
      </c>
      <c r="I135" s="27">
        <f t="shared" si="66"/>
        <v>7627.2795000000006</v>
      </c>
      <c r="J135" s="27">
        <f t="shared" si="66"/>
        <v>7636.174</v>
      </c>
      <c r="K135" s="27">
        <f t="shared" si="66"/>
        <v>7645.7717499999999</v>
      </c>
      <c r="L135" s="27">
        <f t="shared" si="66"/>
        <v>7627.5875000000005</v>
      </c>
      <c r="M135" s="27">
        <f t="shared" si="66"/>
        <v>7649.3412500000004</v>
      </c>
      <c r="N135" s="27">
        <f t="shared" si="66"/>
        <v>7528.9472499999993</v>
      </c>
      <c r="O135" s="27">
        <f t="shared" si="66"/>
        <v>7238.0232500000002</v>
      </c>
      <c r="P135" s="27">
        <f t="shared" si="66"/>
        <v>7031.7659999999996</v>
      </c>
      <c r="Q135" s="27">
        <f t="shared" si="66"/>
        <v>6879.6334999999999</v>
      </c>
      <c r="R135" s="27">
        <f t="shared" si="66"/>
        <v>6829.4585000000006</v>
      </c>
      <c r="S135" s="27">
        <f t="shared" si="66"/>
        <v>6915.3722500000003</v>
      </c>
      <c r="T135" s="27">
        <f t="shared" si="66"/>
        <v>7152.6890000000003</v>
      </c>
      <c r="U135" s="27">
        <f t="shared" si="66"/>
        <v>7269.9530000000004</v>
      </c>
      <c r="V135" s="27">
        <f t="shared" si="66"/>
        <v>7395.7094999999999</v>
      </c>
      <c r="W135" s="27">
        <f t="shared" si="66"/>
        <v>7497.45</v>
      </c>
      <c r="X135" s="27">
        <f t="shared" si="66"/>
        <v>7531.1387500000001</v>
      </c>
      <c r="Y135" s="27">
        <f t="shared" si="66"/>
        <v>7625.4179999999997</v>
      </c>
      <c r="Z135" s="27">
        <f t="shared" si="66"/>
        <v>7753.3827499999998</v>
      </c>
      <c r="AA135" s="27">
        <f t="shared" si="66"/>
        <v>7958.1677499999996</v>
      </c>
      <c r="AB135" s="27">
        <f t="shared" si="66"/>
        <v>8032.8512499999997</v>
      </c>
      <c r="AC135" s="27">
        <f t="shared" si="66"/>
        <v>8193.0259999999998</v>
      </c>
      <c r="AD135" s="27">
        <f t="shared" si="66"/>
        <v>8213.9210000000003</v>
      </c>
      <c r="AE135" s="27">
        <f t="shared" si="66"/>
        <v>8215.6527500000011</v>
      </c>
      <c r="AF135" s="27">
        <f t="shared" si="66"/>
        <v>8307.6080000000002</v>
      </c>
      <c r="AG135" s="27">
        <f t="shared" si="66"/>
        <v>8189.6702499999992</v>
      </c>
      <c r="AH135" s="27">
        <f t="shared" si="66"/>
        <v>8269.0107499999995</v>
      </c>
      <c r="AI135" s="27">
        <f t="shared" si="66"/>
        <v>8203.7505000000001</v>
      </c>
      <c r="AJ135" s="27">
        <f t="shared" si="66"/>
        <v>8081.8855000000003</v>
      </c>
      <c r="AK135" s="27">
        <f t="shared" si="66"/>
        <v>7922.0782500000005</v>
      </c>
      <c r="AL135" s="27">
        <f t="shared" si="66"/>
        <v>7613.5877499999997</v>
      </c>
      <c r="AM135" s="27">
        <f t="shared" si="66"/>
        <v>7376.8702499999999</v>
      </c>
      <c r="AN135" s="27">
        <f t="shared" si="48"/>
        <v>7152.0729999999994</v>
      </c>
      <c r="AO135" s="27">
        <f t="shared" si="49"/>
        <v>7108.1312499999995</v>
      </c>
      <c r="AP135" s="27">
        <f t="shared" si="6"/>
        <v>7415.6552499999998</v>
      </c>
      <c r="AQ135" s="27">
        <f t="shared" si="7"/>
        <v>7614.3795</v>
      </c>
      <c r="AR135" s="27">
        <f t="shared" si="8"/>
        <v>7808.9497499999998</v>
      </c>
      <c r="AS135" s="27">
        <f t="shared" si="9"/>
        <v>8068.0725000000002</v>
      </c>
      <c r="AT135" s="27">
        <f t="shared" si="10"/>
        <v>8025.1639999999989</v>
      </c>
      <c r="AU135" s="27">
        <f t="shared" si="11"/>
        <v>8163.3024999999998</v>
      </c>
      <c r="AV135" s="27">
        <f t="shared" si="12"/>
        <v>8242.1012499999997</v>
      </c>
      <c r="AX135" s="27"/>
      <c r="AY135" s="27"/>
      <c r="AZ135" s="27"/>
      <c r="BA135" s="27"/>
      <c r="BI135"/>
      <c r="BJ135" s="52"/>
    </row>
    <row r="136" spans="2:62" ht="15" customHeight="1" x14ac:dyDescent="0.3">
      <c r="B136" s="97" t="s">
        <v>76</v>
      </c>
      <c r="C136" s="1" t="s">
        <v>80</v>
      </c>
      <c r="D136" s="27">
        <f t="shared" ref="D136:AM136" si="67">SUM(D57:G57)/4</f>
        <v>502.11394999999999</v>
      </c>
      <c r="E136" s="27">
        <f t="shared" si="67"/>
        <v>500.80505000000005</v>
      </c>
      <c r="F136" s="27">
        <f t="shared" si="67"/>
        <v>505.72310000000004</v>
      </c>
      <c r="G136" s="27">
        <f t="shared" si="67"/>
        <v>517.33799999999997</v>
      </c>
      <c r="H136" s="27">
        <f t="shared" si="67"/>
        <v>532.60517499999992</v>
      </c>
      <c r="I136" s="27">
        <f t="shared" si="67"/>
        <v>558.26974999999993</v>
      </c>
      <c r="J136" s="27">
        <f t="shared" si="67"/>
        <v>566.51869999999997</v>
      </c>
      <c r="K136" s="27">
        <f t="shared" si="67"/>
        <v>552.63232500000004</v>
      </c>
      <c r="L136" s="27">
        <f t="shared" si="67"/>
        <v>551.28792499999997</v>
      </c>
      <c r="M136" s="27">
        <f t="shared" si="67"/>
        <v>551.71057499999995</v>
      </c>
      <c r="N136" s="27">
        <f t="shared" si="67"/>
        <v>551.49279999999999</v>
      </c>
      <c r="O136" s="27">
        <f t="shared" si="67"/>
        <v>561.39202499999999</v>
      </c>
      <c r="P136" s="27">
        <f t="shared" si="67"/>
        <v>547.96164999999996</v>
      </c>
      <c r="Q136" s="27">
        <f t="shared" si="67"/>
        <v>521.8560500000001</v>
      </c>
      <c r="R136" s="27">
        <f t="shared" si="67"/>
        <v>496.3177</v>
      </c>
      <c r="S136" s="27">
        <f t="shared" si="67"/>
        <v>469.85295000000002</v>
      </c>
      <c r="T136" s="27">
        <f t="shared" si="67"/>
        <v>464.17182500000001</v>
      </c>
      <c r="U136" s="27">
        <f t="shared" si="67"/>
        <v>469.38064999999995</v>
      </c>
      <c r="V136" s="27">
        <f t="shared" si="67"/>
        <v>475.80612500000001</v>
      </c>
      <c r="W136" s="27">
        <f t="shared" si="67"/>
        <v>485.38485000000003</v>
      </c>
      <c r="X136" s="27">
        <f t="shared" si="67"/>
        <v>483.40462500000001</v>
      </c>
      <c r="Y136" s="27">
        <f t="shared" si="67"/>
        <v>478.59262500000006</v>
      </c>
      <c r="Z136" s="27">
        <f t="shared" si="67"/>
        <v>472.10225000000003</v>
      </c>
      <c r="AA136" s="27">
        <f t="shared" si="67"/>
        <v>482.27544999999998</v>
      </c>
      <c r="AB136" s="27">
        <f t="shared" si="67"/>
        <v>498.82979999999998</v>
      </c>
      <c r="AC136" s="27">
        <f t="shared" si="67"/>
        <v>514.64417500000002</v>
      </c>
      <c r="AD136" s="27">
        <f t="shared" si="67"/>
        <v>538.0177000000001</v>
      </c>
      <c r="AE136" s="27">
        <f t="shared" si="67"/>
        <v>530.52494999999999</v>
      </c>
      <c r="AF136" s="27">
        <f t="shared" si="67"/>
        <v>539.31330000000003</v>
      </c>
      <c r="AG136" s="27">
        <f t="shared" si="67"/>
        <v>536.08855000000005</v>
      </c>
      <c r="AH136" s="27">
        <f t="shared" si="67"/>
        <v>517.397425</v>
      </c>
      <c r="AI136" s="27">
        <f t="shared" si="67"/>
        <v>483.77212499999996</v>
      </c>
      <c r="AJ136" s="27">
        <f t="shared" si="67"/>
        <v>473.44590000000005</v>
      </c>
      <c r="AK136" s="27">
        <f t="shared" si="67"/>
        <v>432.39975000000004</v>
      </c>
      <c r="AL136" s="27">
        <f t="shared" si="67"/>
        <v>449.76410000000004</v>
      </c>
      <c r="AM136" s="27">
        <f t="shared" si="67"/>
        <v>452.1533</v>
      </c>
      <c r="AN136" s="27">
        <f t="shared" si="48"/>
        <v>430.99720000000002</v>
      </c>
      <c r="AO136" s="27">
        <f t="shared" si="49"/>
        <v>453.294625</v>
      </c>
      <c r="AP136" s="27">
        <f t="shared" si="6"/>
        <v>439.42552499999999</v>
      </c>
      <c r="AQ136" s="27">
        <f t="shared" si="7"/>
        <v>465.35907499999996</v>
      </c>
      <c r="AR136" s="27">
        <f t="shared" si="8"/>
        <v>478.86002499999995</v>
      </c>
      <c r="AS136" s="27">
        <f t="shared" si="9"/>
        <v>480.13800000000003</v>
      </c>
      <c r="AT136" s="27">
        <f t="shared" si="10"/>
        <v>478.16165000000001</v>
      </c>
      <c r="AU136" s="27">
        <f t="shared" si="11"/>
        <v>473.97372499999994</v>
      </c>
      <c r="AV136" s="27">
        <f t="shared" si="12"/>
        <v>471.44744999999995</v>
      </c>
      <c r="AX136" s="27"/>
      <c r="AY136" s="27"/>
      <c r="AZ136" s="27"/>
      <c r="BA136" s="27"/>
      <c r="BI136"/>
      <c r="BJ136" s="52"/>
    </row>
    <row r="137" spans="2:62" x14ac:dyDescent="0.3">
      <c r="B137" s="97"/>
      <c r="C137" s="1" t="s">
        <v>81</v>
      </c>
      <c r="D137" s="27">
        <f t="shared" ref="D137:AM137" si="68">SUM(D58:G58)/4</f>
        <v>2001.5212500000002</v>
      </c>
      <c r="E137" s="27">
        <f t="shared" si="68"/>
        <v>1992.2420000000002</v>
      </c>
      <c r="F137" s="27">
        <f t="shared" si="68"/>
        <v>1988.9327499999999</v>
      </c>
      <c r="G137" s="27">
        <f t="shared" si="68"/>
        <v>2034.9717499999999</v>
      </c>
      <c r="H137" s="27">
        <f t="shared" si="68"/>
        <v>2083.3587499999999</v>
      </c>
      <c r="I137" s="27">
        <f t="shared" si="68"/>
        <v>2165.4939999999997</v>
      </c>
      <c r="J137" s="27">
        <f t="shared" si="68"/>
        <v>2207.0529999999999</v>
      </c>
      <c r="K137" s="27">
        <f t="shared" si="68"/>
        <v>2211.2635</v>
      </c>
      <c r="L137" s="27">
        <f t="shared" si="68"/>
        <v>2244.6927499999997</v>
      </c>
      <c r="M137" s="27">
        <f t="shared" si="68"/>
        <v>2223.8054999999999</v>
      </c>
      <c r="N137" s="27">
        <f t="shared" si="68"/>
        <v>2239.8277499999999</v>
      </c>
      <c r="O137" s="27">
        <f t="shared" si="68"/>
        <v>2229.4715000000001</v>
      </c>
      <c r="P137" s="27">
        <f t="shared" si="68"/>
        <v>2169.4082500000004</v>
      </c>
      <c r="Q137" s="27">
        <f t="shared" si="68"/>
        <v>2109.2672500000003</v>
      </c>
      <c r="R137" s="27">
        <f t="shared" si="68"/>
        <v>2070.3387499999999</v>
      </c>
      <c r="S137" s="27">
        <f t="shared" si="68"/>
        <v>2032.95</v>
      </c>
      <c r="T137" s="27">
        <f t="shared" si="68"/>
        <v>2014.47775</v>
      </c>
      <c r="U137" s="27">
        <f t="shared" si="68"/>
        <v>2073.93325</v>
      </c>
      <c r="V137" s="27">
        <f t="shared" si="68"/>
        <v>2117.8877499999999</v>
      </c>
      <c r="W137" s="27">
        <f t="shared" si="68"/>
        <v>2153.4849999999997</v>
      </c>
      <c r="X137" s="27">
        <f t="shared" si="68"/>
        <v>2164.6304999999998</v>
      </c>
      <c r="Y137" s="27">
        <f t="shared" si="68"/>
        <v>2141.4260000000004</v>
      </c>
      <c r="Z137" s="27">
        <f t="shared" si="68"/>
        <v>2119.6824999999999</v>
      </c>
      <c r="AA137" s="27">
        <f t="shared" si="68"/>
        <v>2117.9587500000002</v>
      </c>
      <c r="AB137" s="27">
        <f t="shared" si="68"/>
        <v>2158.73425</v>
      </c>
      <c r="AC137" s="27">
        <f t="shared" si="68"/>
        <v>2196.7114999999999</v>
      </c>
      <c r="AD137" s="27">
        <f t="shared" si="68"/>
        <v>2221.8854999999999</v>
      </c>
      <c r="AE137" s="27">
        <f t="shared" si="68"/>
        <v>2255.7627499999999</v>
      </c>
      <c r="AF137" s="27">
        <f t="shared" si="68"/>
        <v>2332.5622499999999</v>
      </c>
      <c r="AG137" s="27">
        <f t="shared" si="68"/>
        <v>2355.2317499999999</v>
      </c>
      <c r="AH137" s="27">
        <f t="shared" si="68"/>
        <v>2452.04225</v>
      </c>
      <c r="AI137" s="27">
        <f t="shared" si="68"/>
        <v>2460.6499999999996</v>
      </c>
      <c r="AJ137" s="27">
        <f t="shared" si="68"/>
        <v>2410.4502499999999</v>
      </c>
      <c r="AK137" s="27">
        <f t="shared" si="68"/>
        <v>2460.8045000000002</v>
      </c>
      <c r="AL137" s="27">
        <f t="shared" si="68"/>
        <v>2477.779</v>
      </c>
      <c r="AM137" s="27">
        <f t="shared" si="68"/>
        <v>2456.6370000000002</v>
      </c>
      <c r="AN137" s="27">
        <f t="shared" si="48"/>
        <v>2399.6495</v>
      </c>
      <c r="AO137" s="27">
        <f t="shared" si="49"/>
        <v>2305.9412499999999</v>
      </c>
      <c r="AP137" s="27">
        <f t="shared" si="6"/>
        <v>2176.1954999999998</v>
      </c>
      <c r="AQ137" s="27">
        <f t="shared" si="7"/>
        <v>2202.9499999999998</v>
      </c>
      <c r="AR137" s="27">
        <f t="shared" si="8"/>
        <v>2229.6732499999998</v>
      </c>
      <c r="AS137" s="27">
        <f t="shared" si="9"/>
        <v>2269.0277500000002</v>
      </c>
      <c r="AT137" s="27">
        <f t="shared" si="10"/>
        <v>2306.46425</v>
      </c>
      <c r="AU137" s="27">
        <f t="shared" si="11"/>
        <v>2301.8510000000001</v>
      </c>
      <c r="AV137" s="27">
        <f t="shared" si="12"/>
        <v>2351.6622500000003</v>
      </c>
      <c r="AX137" s="27"/>
      <c r="AY137" s="27"/>
      <c r="AZ137" s="27"/>
      <c r="BA137" s="27"/>
      <c r="BI137"/>
      <c r="BJ137" s="52"/>
    </row>
    <row r="138" spans="2:62" x14ac:dyDescent="0.3">
      <c r="B138" s="97"/>
      <c r="C138" s="1" t="s">
        <v>82</v>
      </c>
      <c r="D138" s="27">
        <f t="shared" ref="D138:AM138" si="69">SUM(D59:G59)/4</f>
        <v>7990.1887500000003</v>
      </c>
      <c r="E138" s="27">
        <f t="shared" si="69"/>
        <v>7706.6672500000004</v>
      </c>
      <c r="F138" s="27">
        <f t="shared" si="69"/>
        <v>7470.58025</v>
      </c>
      <c r="G138" s="27">
        <f t="shared" si="69"/>
        <v>7324.94625</v>
      </c>
      <c r="H138" s="27">
        <f t="shared" si="69"/>
        <v>7515.1452499999996</v>
      </c>
      <c r="I138" s="27">
        <f t="shared" si="69"/>
        <v>7598.5544999999993</v>
      </c>
      <c r="J138" s="27">
        <f t="shared" si="69"/>
        <v>7749.9322499999998</v>
      </c>
      <c r="K138" s="27">
        <f t="shared" si="69"/>
        <v>7863.7092499999999</v>
      </c>
      <c r="L138" s="27">
        <f t="shared" si="69"/>
        <v>8001.4695000000002</v>
      </c>
      <c r="M138" s="27">
        <f t="shared" si="69"/>
        <v>7891.7132500000007</v>
      </c>
      <c r="N138" s="27">
        <f t="shared" si="69"/>
        <v>7765.6585000000014</v>
      </c>
      <c r="O138" s="27">
        <f t="shared" si="69"/>
        <v>7575.2025000000003</v>
      </c>
      <c r="P138" s="27">
        <f t="shared" si="69"/>
        <v>7168.4852499999997</v>
      </c>
      <c r="Q138" s="27">
        <f t="shared" si="69"/>
        <v>7112.3134999999993</v>
      </c>
      <c r="R138" s="27">
        <f t="shared" si="69"/>
        <v>7063.6267499999994</v>
      </c>
      <c r="S138" s="27">
        <f t="shared" si="69"/>
        <v>7005.0785000000005</v>
      </c>
      <c r="T138" s="27">
        <f t="shared" si="69"/>
        <v>6846.4634999999998</v>
      </c>
      <c r="U138" s="27">
        <f t="shared" si="69"/>
        <v>6800.0237500000003</v>
      </c>
      <c r="V138" s="27">
        <f t="shared" si="69"/>
        <v>6875.3092500000002</v>
      </c>
      <c r="W138" s="27">
        <f t="shared" si="69"/>
        <v>6903.3137500000003</v>
      </c>
      <c r="X138" s="27">
        <f t="shared" si="69"/>
        <v>7030.02</v>
      </c>
      <c r="Y138" s="27">
        <f t="shared" si="69"/>
        <v>7166.9040000000005</v>
      </c>
      <c r="Z138" s="27">
        <f t="shared" si="69"/>
        <v>7348.7300000000005</v>
      </c>
      <c r="AA138" s="27">
        <f t="shared" si="69"/>
        <v>7457.3217500000001</v>
      </c>
      <c r="AB138" s="27">
        <f t="shared" si="69"/>
        <v>7665.1422499999999</v>
      </c>
      <c r="AC138" s="27">
        <f t="shared" si="69"/>
        <v>7734.7769999999991</v>
      </c>
      <c r="AD138" s="27">
        <f t="shared" si="69"/>
        <v>7792.062249999999</v>
      </c>
      <c r="AE138" s="27">
        <f t="shared" si="69"/>
        <v>7927.3092500000002</v>
      </c>
      <c r="AF138" s="27">
        <f t="shared" si="69"/>
        <v>8219.11</v>
      </c>
      <c r="AG138" s="27">
        <f t="shared" si="69"/>
        <v>8373.1949999999997</v>
      </c>
      <c r="AH138" s="27">
        <f t="shared" si="69"/>
        <v>8813.2494999999999</v>
      </c>
      <c r="AI138" s="27">
        <f t="shared" si="69"/>
        <v>9450.6102499999997</v>
      </c>
      <c r="AJ138" s="27">
        <f t="shared" si="69"/>
        <v>9762.0632499999992</v>
      </c>
      <c r="AK138" s="27">
        <f t="shared" si="69"/>
        <v>10537.20175</v>
      </c>
      <c r="AL138" s="27">
        <f t="shared" si="69"/>
        <v>10658.4175</v>
      </c>
      <c r="AM138" s="27">
        <f t="shared" si="69"/>
        <v>10140.5185</v>
      </c>
      <c r="AN138" s="27">
        <f t="shared" si="48"/>
        <v>9601.8467500000006</v>
      </c>
      <c r="AO138" s="27">
        <f t="shared" si="49"/>
        <v>8882.8062500000015</v>
      </c>
      <c r="AP138" s="27">
        <f t="shared" si="6"/>
        <v>8302.4812500000007</v>
      </c>
      <c r="AQ138" s="27">
        <f t="shared" si="7"/>
        <v>8498.4315000000006</v>
      </c>
      <c r="AR138" s="27">
        <f t="shared" si="8"/>
        <v>8779.9737499999992</v>
      </c>
      <c r="AS138" s="27">
        <f t="shared" si="9"/>
        <v>8917.6137500000004</v>
      </c>
      <c r="AT138" s="27">
        <f t="shared" si="10"/>
        <v>9170.3225000000002</v>
      </c>
      <c r="AU138" s="27">
        <f t="shared" si="11"/>
        <v>9101.6385000000009</v>
      </c>
      <c r="AV138" s="27">
        <f t="shared" si="12"/>
        <v>9316.8529999999992</v>
      </c>
      <c r="AX138" s="27"/>
      <c r="AY138" s="27"/>
      <c r="AZ138" s="27"/>
      <c r="BA138" s="27"/>
      <c r="BI138"/>
      <c r="BJ138" s="52"/>
    </row>
    <row r="139" spans="2:62" ht="15" customHeight="1" x14ac:dyDescent="0.3">
      <c r="B139" s="97" t="s">
        <v>77</v>
      </c>
      <c r="C139" s="1" t="s">
        <v>80</v>
      </c>
      <c r="D139" s="27">
        <f t="shared" ref="D139:AM139" si="70">SUM(D60:G60)/4</f>
        <v>357.23422500000004</v>
      </c>
      <c r="E139" s="27">
        <f t="shared" si="70"/>
        <v>372.37495000000001</v>
      </c>
      <c r="F139" s="27">
        <f t="shared" si="70"/>
        <v>378.47522500000002</v>
      </c>
      <c r="G139" s="27">
        <f t="shared" si="70"/>
        <v>382.92972500000002</v>
      </c>
      <c r="H139" s="27">
        <f t="shared" si="70"/>
        <v>387.51115000000004</v>
      </c>
      <c r="I139" s="27">
        <f t="shared" si="70"/>
        <v>391.12130000000002</v>
      </c>
      <c r="J139" s="27">
        <f t="shared" si="70"/>
        <v>381.99372500000004</v>
      </c>
      <c r="K139" s="27">
        <f t="shared" si="70"/>
        <v>379.35117500000001</v>
      </c>
      <c r="L139" s="27">
        <f t="shared" si="70"/>
        <v>376.02292499999999</v>
      </c>
      <c r="M139" s="27">
        <f t="shared" si="70"/>
        <v>372.01930000000004</v>
      </c>
      <c r="N139" s="27">
        <f t="shared" si="70"/>
        <v>375.80619999999999</v>
      </c>
      <c r="O139" s="27">
        <f t="shared" si="70"/>
        <v>368.75472499999995</v>
      </c>
      <c r="P139" s="27">
        <f t="shared" si="70"/>
        <v>366.66264999999999</v>
      </c>
      <c r="Q139" s="27">
        <f t="shared" si="70"/>
        <v>358.27459999999996</v>
      </c>
      <c r="R139" s="27">
        <f t="shared" si="70"/>
        <v>347.34569999999997</v>
      </c>
      <c r="S139" s="27">
        <f t="shared" si="70"/>
        <v>341.96667500000001</v>
      </c>
      <c r="T139" s="27">
        <f t="shared" si="70"/>
        <v>328.71862499999997</v>
      </c>
      <c r="U139" s="27">
        <f t="shared" si="70"/>
        <v>322.908275</v>
      </c>
      <c r="V139" s="27">
        <f t="shared" si="70"/>
        <v>320.71902500000004</v>
      </c>
      <c r="W139" s="27">
        <f t="shared" si="70"/>
        <v>318.94817499999999</v>
      </c>
      <c r="X139" s="27">
        <f t="shared" si="70"/>
        <v>318.255</v>
      </c>
      <c r="Y139" s="27">
        <f t="shared" si="70"/>
        <v>307.39117499999998</v>
      </c>
      <c r="Z139" s="27">
        <f t="shared" si="70"/>
        <v>306.12147500000003</v>
      </c>
      <c r="AA139" s="27">
        <f t="shared" si="70"/>
        <v>308.26322499999998</v>
      </c>
      <c r="AB139" s="27">
        <f t="shared" si="70"/>
        <v>310.35277500000001</v>
      </c>
      <c r="AC139" s="27">
        <f t="shared" si="70"/>
        <v>316.06737500000003</v>
      </c>
      <c r="AD139" s="27">
        <f t="shared" si="70"/>
        <v>321.83342500000003</v>
      </c>
      <c r="AE139" s="27">
        <f t="shared" si="70"/>
        <v>322.35142500000001</v>
      </c>
      <c r="AF139" s="27">
        <f t="shared" si="70"/>
        <v>331.87639999999999</v>
      </c>
      <c r="AG139" s="27">
        <f t="shared" si="70"/>
        <v>336.06919999999997</v>
      </c>
      <c r="AH139" s="27">
        <f t="shared" si="70"/>
        <v>303.48112500000002</v>
      </c>
      <c r="AI139" s="27">
        <f t="shared" si="70"/>
        <v>272.69892500000003</v>
      </c>
      <c r="AJ139" s="27">
        <f t="shared" si="70"/>
        <v>244.95270000000002</v>
      </c>
      <c r="AK139" s="27">
        <f t="shared" si="70"/>
        <v>226.43805</v>
      </c>
      <c r="AL139" s="27">
        <f t="shared" si="70"/>
        <v>246.38342500000002</v>
      </c>
      <c r="AM139" s="27">
        <f t="shared" si="70"/>
        <v>259.84727500000002</v>
      </c>
      <c r="AN139" s="27">
        <f t="shared" si="48"/>
        <v>267.48092500000001</v>
      </c>
      <c r="AO139" s="27">
        <f t="shared" si="49"/>
        <v>274.74742499999996</v>
      </c>
      <c r="AP139" s="27">
        <f t="shared" si="6"/>
        <v>278.26569999999998</v>
      </c>
      <c r="AQ139" s="27">
        <f t="shared" si="7"/>
        <v>293.31637499999999</v>
      </c>
      <c r="AR139" s="27">
        <f t="shared" si="8"/>
        <v>307.16087499999998</v>
      </c>
      <c r="AS139" s="27">
        <f t="shared" si="9"/>
        <v>317.67009999999999</v>
      </c>
      <c r="AT139" s="27">
        <f t="shared" si="10"/>
        <v>331.26814999999999</v>
      </c>
      <c r="AU139" s="27">
        <f t="shared" si="11"/>
        <v>338.19397499999997</v>
      </c>
      <c r="AV139" s="27">
        <f t="shared" si="12"/>
        <v>337.757025</v>
      </c>
      <c r="AX139" s="27"/>
      <c r="AY139" s="27"/>
      <c r="AZ139" s="27"/>
      <c r="BA139" s="27"/>
      <c r="BI139"/>
      <c r="BJ139" s="52"/>
    </row>
    <row r="140" spans="2:62" x14ac:dyDescent="0.3">
      <c r="B140" s="97"/>
      <c r="C140" s="1" t="s">
        <v>81</v>
      </c>
      <c r="D140" s="27">
        <f t="shared" ref="D140:AM140" si="71">SUM(D61:G61)/4</f>
        <v>1664.962</v>
      </c>
      <c r="E140" s="27">
        <f t="shared" si="71"/>
        <v>1680.2552500000002</v>
      </c>
      <c r="F140" s="27">
        <f t="shared" si="71"/>
        <v>1693.46</v>
      </c>
      <c r="G140" s="27">
        <f t="shared" si="71"/>
        <v>1710.8407499999998</v>
      </c>
      <c r="H140" s="27">
        <f t="shared" si="71"/>
        <v>1729.03325</v>
      </c>
      <c r="I140" s="27">
        <f t="shared" si="71"/>
        <v>1752.5257499999998</v>
      </c>
      <c r="J140" s="27">
        <f t="shared" si="71"/>
        <v>1748.346</v>
      </c>
      <c r="K140" s="27">
        <f t="shared" si="71"/>
        <v>1743.51575</v>
      </c>
      <c r="L140" s="27">
        <f t="shared" si="71"/>
        <v>1737.6615000000002</v>
      </c>
      <c r="M140" s="27">
        <f t="shared" si="71"/>
        <v>1732.1602499999999</v>
      </c>
      <c r="N140" s="27">
        <f t="shared" si="71"/>
        <v>1731.1994999999999</v>
      </c>
      <c r="O140" s="27">
        <f t="shared" si="71"/>
        <v>1711.4704999999999</v>
      </c>
      <c r="P140" s="27">
        <f t="shared" si="71"/>
        <v>1707.37825</v>
      </c>
      <c r="Q140" s="27">
        <f t="shared" si="71"/>
        <v>1673.4322499999998</v>
      </c>
      <c r="R140" s="27">
        <f t="shared" si="71"/>
        <v>1669.8375000000001</v>
      </c>
      <c r="S140" s="27">
        <f t="shared" si="71"/>
        <v>1674.1887499999998</v>
      </c>
      <c r="T140" s="27">
        <f t="shared" si="71"/>
        <v>1657.3262499999998</v>
      </c>
      <c r="U140" s="27">
        <f t="shared" si="71"/>
        <v>1675.0367500000002</v>
      </c>
      <c r="V140" s="27">
        <f t="shared" si="71"/>
        <v>1678.7860000000001</v>
      </c>
      <c r="W140" s="27">
        <f t="shared" si="71"/>
        <v>1706.1815000000001</v>
      </c>
      <c r="X140" s="27">
        <f t="shared" si="71"/>
        <v>1729.1675</v>
      </c>
      <c r="Y140" s="27">
        <f t="shared" si="71"/>
        <v>1744.5437499999998</v>
      </c>
      <c r="Z140" s="27">
        <f t="shared" si="71"/>
        <v>1756.64275</v>
      </c>
      <c r="AA140" s="27">
        <f t="shared" si="71"/>
        <v>1730.98675</v>
      </c>
      <c r="AB140" s="27">
        <f t="shared" si="71"/>
        <v>1733.567</v>
      </c>
      <c r="AC140" s="27">
        <f t="shared" si="71"/>
        <v>1747.20325</v>
      </c>
      <c r="AD140" s="27">
        <f t="shared" si="71"/>
        <v>1759.5125</v>
      </c>
      <c r="AE140" s="27">
        <f t="shared" si="71"/>
        <v>1781.336</v>
      </c>
      <c r="AF140" s="27">
        <f t="shared" si="71"/>
        <v>1805.5932499999999</v>
      </c>
      <c r="AG140" s="27">
        <f t="shared" si="71"/>
        <v>1786.8285000000001</v>
      </c>
      <c r="AH140" s="27">
        <f t="shared" si="71"/>
        <v>1731.5440000000001</v>
      </c>
      <c r="AI140" s="27">
        <f t="shared" si="71"/>
        <v>1684.6775000000002</v>
      </c>
      <c r="AJ140" s="27">
        <f t="shared" si="71"/>
        <v>1637.53775</v>
      </c>
      <c r="AK140" s="27">
        <f t="shared" si="71"/>
        <v>1633.5027499999999</v>
      </c>
      <c r="AL140" s="27">
        <f t="shared" si="71"/>
        <v>1682.9010000000001</v>
      </c>
      <c r="AM140" s="27">
        <f t="shared" si="71"/>
        <v>1718.9092499999999</v>
      </c>
      <c r="AN140" s="27">
        <f t="shared" si="48"/>
        <v>1724.9757500000001</v>
      </c>
      <c r="AO140" s="27">
        <f t="shared" si="49"/>
        <v>1720.47975</v>
      </c>
      <c r="AP140" s="27">
        <f t="shared" si="6"/>
        <v>1699.6147500000002</v>
      </c>
      <c r="AQ140" s="27">
        <f t="shared" si="7"/>
        <v>1714.33375</v>
      </c>
      <c r="AR140" s="27">
        <f t="shared" si="8"/>
        <v>1772.6804999999999</v>
      </c>
      <c r="AS140" s="27">
        <f t="shared" si="9"/>
        <v>1808.6682500000002</v>
      </c>
      <c r="AT140" s="27">
        <f t="shared" si="10"/>
        <v>1855.8670000000002</v>
      </c>
      <c r="AU140" s="27">
        <f t="shared" si="11"/>
        <v>1881.652</v>
      </c>
      <c r="AV140" s="27">
        <f t="shared" si="12"/>
        <v>1869.62725</v>
      </c>
      <c r="AX140" s="27"/>
      <c r="AY140" s="27"/>
      <c r="AZ140" s="27"/>
      <c r="BA140" s="27"/>
      <c r="BI140"/>
      <c r="BJ140" s="52"/>
    </row>
    <row r="141" spans="2:62" x14ac:dyDescent="0.3">
      <c r="B141" s="97"/>
      <c r="C141" s="1" t="s">
        <v>82</v>
      </c>
      <c r="D141" s="27">
        <f t="shared" ref="D141:AM141" si="72">SUM(D62:G62)/4</f>
        <v>7739.7999999999993</v>
      </c>
      <c r="E141" s="27">
        <f t="shared" si="72"/>
        <v>7799.0147500000003</v>
      </c>
      <c r="F141" s="27">
        <f t="shared" si="72"/>
        <v>7837.3824999999997</v>
      </c>
      <c r="G141" s="27">
        <f t="shared" si="72"/>
        <v>8048.0352499999999</v>
      </c>
      <c r="H141" s="27">
        <f t="shared" si="72"/>
        <v>8185.1282499999998</v>
      </c>
      <c r="I141" s="27">
        <f t="shared" si="72"/>
        <v>8331.0390000000007</v>
      </c>
      <c r="J141" s="27">
        <f t="shared" si="72"/>
        <v>8360.4120000000003</v>
      </c>
      <c r="K141" s="27">
        <f t="shared" si="72"/>
        <v>8049.0339999999997</v>
      </c>
      <c r="L141" s="27">
        <f t="shared" si="72"/>
        <v>7850.7035000000005</v>
      </c>
      <c r="M141" s="27">
        <f t="shared" si="72"/>
        <v>7545.3852499999994</v>
      </c>
      <c r="N141" s="27">
        <f t="shared" si="72"/>
        <v>7228.9872500000001</v>
      </c>
      <c r="O141" s="27">
        <f t="shared" si="72"/>
        <v>7069.9312499999996</v>
      </c>
      <c r="P141" s="27">
        <f t="shared" si="72"/>
        <v>6936.7139999999999</v>
      </c>
      <c r="Q141" s="27">
        <f t="shared" si="72"/>
        <v>6924.3114999999998</v>
      </c>
      <c r="R141" s="27">
        <f t="shared" si="72"/>
        <v>7136.1805000000004</v>
      </c>
      <c r="S141" s="27">
        <f t="shared" si="72"/>
        <v>7274.2179999999998</v>
      </c>
      <c r="T141" s="27">
        <f t="shared" si="72"/>
        <v>7383.97775</v>
      </c>
      <c r="U141" s="27">
        <f t="shared" si="72"/>
        <v>7461.3924999999999</v>
      </c>
      <c r="V141" s="27">
        <f t="shared" si="72"/>
        <v>7482.4944999999998</v>
      </c>
      <c r="W141" s="27">
        <f t="shared" si="72"/>
        <v>7711.1404999999995</v>
      </c>
      <c r="X141" s="27">
        <f t="shared" si="72"/>
        <v>7812.7339999999995</v>
      </c>
      <c r="Y141" s="27">
        <f t="shared" si="72"/>
        <v>7856.2477499999995</v>
      </c>
      <c r="Z141" s="27">
        <f t="shared" si="72"/>
        <v>8033.5832499999997</v>
      </c>
      <c r="AA141" s="27">
        <f t="shared" si="72"/>
        <v>7961.6312500000004</v>
      </c>
      <c r="AB141" s="27">
        <f t="shared" si="72"/>
        <v>8020.5812499999993</v>
      </c>
      <c r="AC141" s="27">
        <f t="shared" si="72"/>
        <v>8175.7802499999998</v>
      </c>
      <c r="AD141" s="27">
        <f t="shared" si="72"/>
        <v>8222.375</v>
      </c>
      <c r="AE141" s="27">
        <f t="shared" si="72"/>
        <v>8313.3087500000001</v>
      </c>
      <c r="AF141" s="27">
        <f t="shared" si="72"/>
        <v>8422.1129999999994</v>
      </c>
      <c r="AG141" s="27">
        <f t="shared" si="72"/>
        <v>8352.3322499999995</v>
      </c>
      <c r="AH141" s="27">
        <f t="shared" si="72"/>
        <v>8064.38825</v>
      </c>
      <c r="AI141" s="27">
        <f t="shared" si="72"/>
        <v>8007.7844999999998</v>
      </c>
      <c r="AJ141" s="27">
        <f t="shared" si="72"/>
        <v>7719.9009999999998</v>
      </c>
      <c r="AK141" s="27">
        <f t="shared" si="72"/>
        <v>7556.6565000000001</v>
      </c>
      <c r="AL141" s="27">
        <f t="shared" si="72"/>
        <v>7702.4227500000006</v>
      </c>
      <c r="AM141" s="27">
        <f t="shared" si="72"/>
        <v>7666.7730000000001</v>
      </c>
      <c r="AN141" s="27">
        <f t="shared" si="48"/>
        <v>7616.5247500000005</v>
      </c>
      <c r="AO141" s="27">
        <f t="shared" si="49"/>
        <v>7476.192</v>
      </c>
      <c r="AP141" s="27">
        <f t="shared" si="6"/>
        <v>7215.7139999999999</v>
      </c>
      <c r="AQ141" s="27">
        <f t="shared" si="7"/>
        <v>7061.8932500000001</v>
      </c>
      <c r="AR141" s="27">
        <f t="shared" si="8"/>
        <v>7350.6877500000001</v>
      </c>
      <c r="AS141" s="27">
        <f t="shared" si="9"/>
        <v>7605.4030000000002</v>
      </c>
      <c r="AT141" s="27">
        <f t="shared" si="10"/>
        <v>7946.3342499999999</v>
      </c>
      <c r="AU141" s="27">
        <f t="shared" si="11"/>
        <v>8177.3907499999996</v>
      </c>
      <c r="AV141" s="27">
        <f t="shared" si="12"/>
        <v>8187.8974999999991</v>
      </c>
      <c r="AX141" s="27"/>
      <c r="AY141" s="27"/>
      <c r="AZ141" s="27"/>
      <c r="BA141" s="27"/>
      <c r="BI141"/>
      <c r="BJ141" s="52"/>
    </row>
    <row r="142" spans="2:62" ht="15" customHeight="1" x14ac:dyDescent="0.3">
      <c r="B142" s="97" t="s">
        <v>20</v>
      </c>
      <c r="C142" s="1" t="s">
        <v>80</v>
      </c>
      <c r="D142" s="27">
        <f t="shared" ref="D142:AM142" si="73">SUM(D63:G63)/4</f>
        <v>415.49402499999997</v>
      </c>
      <c r="E142" s="27">
        <f t="shared" si="73"/>
        <v>409.505</v>
      </c>
      <c r="F142" s="27">
        <f t="shared" si="73"/>
        <v>409.47609999999997</v>
      </c>
      <c r="G142" s="27">
        <f t="shared" si="73"/>
        <v>420.97752500000001</v>
      </c>
      <c r="H142" s="27">
        <f t="shared" si="73"/>
        <v>435.98924999999997</v>
      </c>
      <c r="I142" s="27">
        <f t="shared" si="73"/>
        <v>446.64074999999997</v>
      </c>
      <c r="J142" s="27">
        <f t="shared" si="73"/>
        <v>443.00800000000004</v>
      </c>
      <c r="K142" s="27">
        <f t="shared" si="73"/>
        <v>439.36615</v>
      </c>
      <c r="L142" s="27">
        <f t="shared" si="73"/>
        <v>429.21555000000001</v>
      </c>
      <c r="M142" s="27">
        <f t="shared" si="73"/>
        <v>424.43979999999999</v>
      </c>
      <c r="N142" s="27">
        <f t="shared" si="73"/>
        <v>421.36147499999998</v>
      </c>
      <c r="O142" s="27">
        <f t="shared" si="73"/>
        <v>406.03907499999997</v>
      </c>
      <c r="P142" s="27">
        <f t="shared" si="73"/>
        <v>386.57597499999997</v>
      </c>
      <c r="Q142" s="27">
        <f t="shared" si="73"/>
        <v>374.89085</v>
      </c>
      <c r="R142" s="27">
        <f t="shared" si="73"/>
        <v>366.26305000000002</v>
      </c>
      <c r="S142" s="27">
        <f t="shared" si="73"/>
        <v>353.60945000000004</v>
      </c>
      <c r="T142" s="27">
        <f t="shared" si="73"/>
        <v>353.10104999999999</v>
      </c>
      <c r="U142" s="27">
        <f t="shared" si="73"/>
        <v>344.12372500000004</v>
      </c>
      <c r="V142" s="27">
        <f t="shared" si="73"/>
        <v>341.44212500000003</v>
      </c>
      <c r="W142" s="27">
        <f t="shared" si="73"/>
        <v>342.84435000000002</v>
      </c>
      <c r="X142" s="27">
        <f t="shared" si="73"/>
        <v>338.37167499999998</v>
      </c>
      <c r="Y142" s="27">
        <f t="shared" si="73"/>
        <v>342.01355000000001</v>
      </c>
      <c r="Z142" s="27">
        <f t="shared" si="73"/>
        <v>340.59867500000001</v>
      </c>
      <c r="AA142" s="27">
        <f t="shared" si="73"/>
        <v>352.382925</v>
      </c>
      <c r="AB142" s="27">
        <f t="shared" si="73"/>
        <v>367.2491</v>
      </c>
      <c r="AC142" s="27">
        <f t="shared" si="73"/>
        <v>359.21832499999994</v>
      </c>
      <c r="AD142" s="27">
        <f t="shared" si="73"/>
        <v>359.91950000000003</v>
      </c>
      <c r="AE142" s="27">
        <f t="shared" si="73"/>
        <v>349.80045000000001</v>
      </c>
      <c r="AF142" s="27">
        <f t="shared" si="73"/>
        <v>342.11082499999998</v>
      </c>
      <c r="AG142" s="27">
        <f t="shared" si="73"/>
        <v>349.52539999999999</v>
      </c>
      <c r="AH142" s="27">
        <f t="shared" si="73"/>
        <v>343.33977499999997</v>
      </c>
      <c r="AI142" s="27">
        <f t="shared" si="73"/>
        <v>330.928675</v>
      </c>
      <c r="AJ142" s="27">
        <f t="shared" si="73"/>
        <v>322.4683</v>
      </c>
      <c r="AK142" s="27">
        <f t="shared" si="73"/>
        <v>307.72760000000005</v>
      </c>
      <c r="AL142" s="27">
        <f t="shared" si="73"/>
        <v>306.66807500000004</v>
      </c>
      <c r="AM142" s="27">
        <f t="shared" si="73"/>
        <v>318.44532500000003</v>
      </c>
      <c r="AN142" s="27">
        <f t="shared" si="48"/>
        <v>324.50680000000006</v>
      </c>
      <c r="AO142" s="27">
        <f t="shared" si="49"/>
        <v>329.11595</v>
      </c>
      <c r="AP142" s="27">
        <f t="shared" si="6"/>
        <v>349.17847499999999</v>
      </c>
      <c r="AQ142" s="27">
        <f t="shared" si="7"/>
        <v>350.26884999999999</v>
      </c>
      <c r="AR142" s="27">
        <f t="shared" si="8"/>
        <v>352.58597500000002</v>
      </c>
      <c r="AS142" s="27">
        <f t="shared" si="9"/>
        <v>362.45252499999998</v>
      </c>
      <c r="AT142" s="27">
        <f t="shared" si="10"/>
        <v>350.94220000000001</v>
      </c>
      <c r="AU142" s="27">
        <f t="shared" si="11"/>
        <v>359.872075</v>
      </c>
      <c r="AV142" s="27">
        <f t="shared" si="12"/>
        <v>366.40274999999997</v>
      </c>
      <c r="AX142" s="27"/>
      <c r="AY142" s="27"/>
      <c r="AZ142" s="27"/>
      <c r="BA142" s="27"/>
      <c r="BI142"/>
      <c r="BJ142" s="52"/>
    </row>
    <row r="143" spans="2:62" x14ac:dyDescent="0.3">
      <c r="B143" s="97"/>
      <c r="C143" s="1" t="s">
        <v>81</v>
      </c>
      <c r="D143" s="27">
        <f t="shared" ref="D143:AM143" si="74">SUM(D64:G64)/4</f>
        <v>1520.3965000000001</v>
      </c>
      <c r="E143" s="27">
        <f t="shared" si="74"/>
        <v>1507.73</v>
      </c>
      <c r="F143" s="27">
        <f t="shared" si="74"/>
        <v>1542.15725</v>
      </c>
      <c r="G143" s="27">
        <f t="shared" si="74"/>
        <v>1594.5840000000001</v>
      </c>
      <c r="H143" s="27">
        <f t="shared" si="74"/>
        <v>1636.9285</v>
      </c>
      <c r="I143" s="27">
        <f t="shared" si="74"/>
        <v>1649.7250000000001</v>
      </c>
      <c r="J143" s="27">
        <f t="shared" si="74"/>
        <v>1623.6952500000002</v>
      </c>
      <c r="K143" s="27">
        <f t="shared" si="74"/>
        <v>1612.4414999999999</v>
      </c>
      <c r="L143" s="27">
        <f t="shared" si="74"/>
        <v>1579.75325</v>
      </c>
      <c r="M143" s="27">
        <f t="shared" si="74"/>
        <v>1591.4984999999999</v>
      </c>
      <c r="N143" s="27">
        <f t="shared" si="74"/>
        <v>1579.6429999999998</v>
      </c>
      <c r="O143" s="27">
        <f t="shared" si="74"/>
        <v>1557.0727499999998</v>
      </c>
      <c r="P143" s="27">
        <f t="shared" si="74"/>
        <v>1527.0092500000001</v>
      </c>
      <c r="Q143" s="27">
        <f t="shared" si="74"/>
        <v>1493.1152500000001</v>
      </c>
      <c r="R143" s="27">
        <f t="shared" si="74"/>
        <v>1470.85725</v>
      </c>
      <c r="S143" s="27">
        <f t="shared" si="74"/>
        <v>1442.1142499999999</v>
      </c>
      <c r="T143" s="27">
        <f t="shared" si="74"/>
        <v>1431.8090000000002</v>
      </c>
      <c r="U143" s="27">
        <f t="shared" si="74"/>
        <v>1432.4842500000002</v>
      </c>
      <c r="V143" s="27">
        <f t="shared" si="74"/>
        <v>1441.7</v>
      </c>
      <c r="W143" s="27">
        <f t="shared" si="74"/>
        <v>1455.5895</v>
      </c>
      <c r="X143" s="27">
        <f t="shared" si="74"/>
        <v>1473.0454999999999</v>
      </c>
      <c r="Y143" s="27">
        <f t="shared" si="74"/>
        <v>1485.7182499999999</v>
      </c>
      <c r="Z143" s="27">
        <f t="shared" si="74"/>
        <v>1498.8987499999998</v>
      </c>
      <c r="AA143" s="27">
        <f t="shared" si="74"/>
        <v>1528.3344999999999</v>
      </c>
      <c r="AB143" s="27">
        <f t="shared" si="74"/>
        <v>1558.89725</v>
      </c>
      <c r="AC143" s="27">
        <f t="shared" si="74"/>
        <v>1572.50875</v>
      </c>
      <c r="AD143" s="27">
        <f t="shared" si="74"/>
        <v>1589.174</v>
      </c>
      <c r="AE143" s="27">
        <f t="shared" si="74"/>
        <v>1579.9289999999999</v>
      </c>
      <c r="AF143" s="27">
        <f t="shared" si="74"/>
        <v>1557.0752500000001</v>
      </c>
      <c r="AG143" s="27">
        <f t="shared" si="74"/>
        <v>1539.29475</v>
      </c>
      <c r="AH143" s="27">
        <f t="shared" si="74"/>
        <v>1513.7055</v>
      </c>
      <c r="AI143" s="27">
        <f t="shared" si="74"/>
        <v>1496.3062500000001</v>
      </c>
      <c r="AJ143" s="27">
        <f t="shared" si="74"/>
        <v>1509.6885</v>
      </c>
      <c r="AK143" s="27">
        <f t="shared" si="74"/>
        <v>1448.3404999999998</v>
      </c>
      <c r="AL143" s="27">
        <f t="shared" si="74"/>
        <v>1416.3205</v>
      </c>
      <c r="AM143" s="27">
        <f t="shared" si="74"/>
        <v>1378.5242499999999</v>
      </c>
      <c r="AN143" s="27">
        <f t="shared" si="48"/>
        <v>1327.3537500000002</v>
      </c>
      <c r="AO143" s="27">
        <f t="shared" si="49"/>
        <v>1360.3512500000002</v>
      </c>
      <c r="AP143" s="27">
        <f t="shared" si="6"/>
        <v>1409.2645</v>
      </c>
      <c r="AQ143" s="27">
        <f t="shared" si="7"/>
        <v>1456.6655000000001</v>
      </c>
      <c r="AR143" s="27">
        <f t="shared" si="8"/>
        <v>1516.3495</v>
      </c>
      <c r="AS143" s="27">
        <f t="shared" si="9"/>
        <v>1537.674</v>
      </c>
      <c r="AT143" s="27">
        <f t="shared" si="10"/>
        <v>1542.9884999999999</v>
      </c>
      <c r="AU143" s="27">
        <f t="shared" si="11"/>
        <v>1569.6692499999999</v>
      </c>
      <c r="AV143" s="27">
        <f t="shared" si="12"/>
        <v>1583.44625</v>
      </c>
      <c r="AX143" s="27"/>
      <c r="AY143" s="27"/>
      <c r="AZ143" s="27"/>
      <c r="BA143" s="27"/>
      <c r="BI143"/>
      <c r="BJ143" s="52"/>
    </row>
    <row r="144" spans="2:62" x14ac:dyDescent="0.3">
      <c r="B144" s="97"/>
      <c r="C144" s="1" t="s">
        <v>82</v>
      </c>
      <c r="D144" s="27">
        <f t="shared" ref="D144:AM144" si="75">SUM(D65:G65)/4</f>
        <v>6802.7250000000004</v>
      </c>
      <c r="E144" s="27">
        <f t="shared" si="75"/>
        <v>6355.2987499999999</v>
      </c>
      <c r="F144" s="27">
        <f t="shared" si="75"/>
        <v>6321.5207499999997</v>
      </c>
      <c r="G144" s="27">
        <f t="shared" si="75"/>
        <v>6025.37</v>
      </c>
      <c r="H144" s="27">
        <f t="shared" si="75"/>
        <v>5951.0420000000004</v>
      </c>
      <c r="I144" s="27">
        <f t="shared" si="75"/>
        <v>5968.9442500000005</v>
      </c>
      <c r="J144" s="27">
        <f t="shared" si="75"/>
        <v>5866.7635</v>
      </c>
      <c r="K144" s="27">
        <f t="shared" si="75"/>
        <v>5722.7537499999999</v>
      </c>
      <c r="L144" s="27">
        <f t="shared" si="75"/>
        <v>5717.3987499999994</v>
      </c>
      <c r="M144" s="27">
        <f t="shared" si="75"/>
        <v>5763.4205000000002</v>
      </c>
      <c r="N144" s="27">
        <f t="shared" si="75"/>
        <v>5697.19625</v>
      </c>
      <c r="O144" s="27">
        <f t="shared" si="75"/>
        <v>5652.2070000000003</v>
      </c>
      <c r="P144" s="27">
        <f t="shared" si="75"/>
        <v>5560.4880000000012</v>
      </c>
      <c r="Q144" s="27">
        <f t="shared" si="75"/>
        <v>5461.0387499999997</v>
      </c>
      <c r="R144" s="27">
        <f t="shared" si="75"/>
        <v>5347.0902500000002</v>
      </c>
      <c r="S144" s="27">
        <f t="shared" si="75"/>
        <v>5529.5632500000002</v>
      </c>
      <c r="T144" s="27">
        <f t="shared" si="75"/>
        <v>5566.2980000000007</v>
      </c>
      <c r="U144" s="27">
        <f t="shared" si="75"/>
        <v>5801.1289999999999</v>
      </c>
      <c r="V144" s="27">
        <f t="shared" si="75"/>
        <v>5992.3357499999993</v>
      </c>
      <c r="W144" s="27">
        <f t="shared" si="75"/>
        <v>6318.9557500000001</v>
      </c>
      <c r="X144" s="27">
        <f t="shared" si="75"/>
        <v>6359.7349999999997</v>
      </c>
      <c r="Y144" s="27">
        <f t="shared" si="75"/>
        <v>6179.2365</v>
      </c>
      <c r="Z144" s="27">
        <f t="shared" si="75"/>
        <v>6126.2177499999998</v>
      </c>
      <c r="AA144" s="27">
        <f t="shared" si="75"/>
        <v>6350.2037499999997</v>
      </c>
      <c r="AB144" s="27">
        <f t="shared" si="75"/>
        <v>6713.2552500000002</v>
      </c>
      <c r="AC144" s="27">
        <f t="shared" si="75"/>
        <v>7004.9775</v>
      </c>
      <c r="AD144" s="27">
        <f t="shared" si="75"/>
        <v>7426.9697500000002</v>
      </c>
      <c r="AE144" s="27">
        <f t="shared" si="75"/>
        <v>7187.0527499999998</v>
      </c>
      <c r="AF144" s="27">
        <f t="shared" si="75"/>
        <v>7366.4337500000001</v>
      </c>
      <c r="AG144" s="27">
        <f t="shared" si="75"/>
        <v>7594.0774999999994</v>
      </c>
      <c r="AH144" s="27">
        <f t="shared" si="75"/>
        <v>7448.4025000000001</v>
      </c>
      <c r="AI144" s="27">
        <f t="shared" si="75"/>
        <v>7598.3790000000008</v>
      </c>
      <c r="AJ144" s="27">
        <f t="shared" si="75"/>
        <v>7301.1720000000005</v>
      </c>
      <c r="AK144" s="27">
        <f t="shared" si="75"/>
        <v>6663.496000000001</v>
      </c>
      <c r="AL144" s="27">
        <f t="shared" si="75"/>
        <v>6224.0814999999993</v>
      </c>
      <c r="AM144" s="27">
        <f t="shared" si="75"/>
        <v>5709.9154999999992</v>
      </c>
      <c r="AN144" s="27">
        <f t="shared" si="48"/>
        <v>5359.5519999999997</v>
      </c>
      <c r="AO144" s="27">
        <f t="shared" si="49"/>
        <v>5281.3789999999999</v>
      </c>
      <c r="AP144" s="27">
        <f t="shared" si="6"/>
        <v>5304.92875</v>
      </c>
      <c r="AQ144" s="27">
        <f t="shared" si="7"/>
        <v>5438.2122500000005</v>
      </c>
      <c r="AR144" s="27">
        <f t="shared" si="8"/>
        <v>5696.6399999999994</v>
      </c>
      <c r="AS144" s="27">
        <f t="shared" si="9"/>
        <v>5942.1859999999997</v>
      </c>
      <c r="AT144" s="27">
        <f t="shared" si="10"/>
        <v>6300.1555000000008</v>
      </c>
      <c r="AU144" s="27">
        <f t="shared" si="11"/>
        <v>6535.9960000000001</v>
      </c>
      <c r="AV144" s="27">
        <f t="shared" si="12"/>
        <v>6840.2802500000007</v>
      </c>
      <c r="AX144" s="27"/>
      <c r="AY144" s="27"/>
      <c r="AZ144" s="27"/>
      <c r="BA144" s="27"/>
      <c r="BI144"/>
      <c r="BJ144" s="52"/>
    </row>
    <row r="145" spans="2:62" x14ac:dyDescent="0.3">
      <c r="B145" s="97" t="s">
        <v>78</v>
      </c>
      <c r="C145" s="1" t="s">
        <v>80</v>
      </c>
      <c r="D145" s="27">
        <f t="shared" ref="D145:AM145" si="76">SUM(D66:G66)/4</f>
        <v>449.69954999999999</v>
      </c>
      <c r="E145" s="27">
        <f t="shared" si="76"/>
        <v>467.37199999999996</v>
      </c>
      <c r="F145" s="27">
        <f t="shared" si="76"/>
        <v>476.28242499999999</v>
      </c>
      <c r="G145" s="27">
        <f t="shared" si="76"/>
        <v>473.49540000000002</v>
      </c>
      <c r="H145" s="27">
        <f t="shared" si="76"/>
        <v>474.66242499999998</v>
      </c>
      <c r="I145" s="27">
        <f t="shared" si="76"/>
        <v>465.38805000000002</v>
      </c>
      <c r="J145" s="27">
        <f t="shared" si="76"/>
        <v>462.796875</v>
      </c>
      <c r="K145" s="27">
        <f t="shared" si="76"/>
        <v>468.36362500000001</v>
      </c>
      <c r="L145" s="27">
        <f t="shared" si="76"/>
        <v>474.46527500000002</v>
      </c>
      <c r="M145" s="27">
        <f t="shared" si="76"/>
        <v>466.07670000000002</v>
      </c>
      <c r="N145" s="27">
        <f t="shared" si="76"/>
        <v>451.61310000000003</v>
      </c>
      <c r="O145" s="27">
        <f t="shared" si="76"/>
        <v>428.51900000000001</v>
      </c>
      <c r="P145" s="27">
        <f t="shared" si="76"/>
        <v>401.66087499999998</v>
      </c>
      <c r="Q145" s="27">
        <f t="shared" si="76"/>
        <v>389.64072499999997</v>
      </c>
      <c r="R145" s="27">
        <f t="shared" si="76"/>
        <v>378.40295000000003</v>
      </c>
      <c r="S145" s="27">
        <f t="shared" si="76"/>
        <v>374.01407500000005</v>
      </c>
      <c r="T145" s="27">
        <f t="shared" si="76"/>
        <v>375.85902499999997</v>
      </c>
      <c r="U145" s="27">
        <f t="shared" si="76"/>
        <v>376.73082499999998</v>
      </c>
      <c r="V145" s="27">
        <f t="shared" si="76"/>
        <v>389.17439999999999</v>
      </c>
      <c r="W145" s="27">
        <f t="shared" si="76"/>
        <v>401.1078</v>
      </c>
      <c r="X145" s="27">
        <f t="shared" si="76"/>
        <v>407.62254999999999</v>
      </c>
      <c r="Y145" s="27">
        <f t="shared" si="76"/>
        <v>418.92387499999995</v>
      </c>
      <c r="Z145" s="27">
        <f t="shared" si="76"/>
        <v>419.95159999999998</v>
      </c>
      <c r="AA145" s="27">
        <f t="shared" si="76"/>
        <v>419.84675000000004</v>
      </c>
      <c r="AB145" s="27">
        <f t="shared" si="76"/>
        <v>423.83272499999998</v>
      </c>
      <c r="AC145" s="27">
        <f t="shared" si="76"/>
        <v>414.435025</v>
      </c>
      <c r="AD145" s="27">
        <f t="shared" si="76"/>
        <v>402.73952499999996</v>
      </c>
      <c r="AE145" s="27">
        <f t="shared" si="76"/>
        <v>392.62180000000001</v>
      </c>
      <c r="AF145" s="27">
        <f t="shared" si="76"/>
        <v>386.88050000000004</v>
      </c>
      <c r="AG145" s="27">
        <f t="shared" si="76"/>
        <v>383.94794999999999</v>
      </c>
      <c r="AH145" s="27">
        <f t="shared" si="76"/>
        <v>358.341025</v>
      </c>
      <c r="AI145" s="27">
        <f t="shared" si="76"/>
        <v>330.74324999999999</v>
      </c>
      <c r="AJ145" s="27">
        <f t="shared" si="76"/>
        <v>293.40694999999999</v>
      </c>
      <c r="AK145" s="27">
        <f t="shared" si="76"/>
        <v>264.29395</v>
      </c>
      <c r="AL145" s="27">
        <f t="shared" si="76"/>
        <v>269.36257499999999</v>
      </c>
      <c r="AM145" s="27">
        <f t="shared" si="76"/>
        <v>286.00142499999998</v>
      </c>
      <c r="AN145" s="27">
        <f t="shared" si="48"/>
        <v>308.77109999999999</v>
      </c>
      <c r="AO145" s="27">
        <f t="shared" si="49"/>
        <v>329.98750000000001</v>
      </c>
      <c r="AP145" s="27">
        <f t="shared" si="6"/>
        <v>348.54925000000003</v>
      </c>
      <c r="AQ145" s="27">
        <f t="shared" si="7"/>
        <v>369.85262500000005</v>
      </c>
      <c r="AR145" s="27">
        <f t="shared" si="8"/>
        <v>381.83792500000004</v>
      </c>
      <c r="AS145" s="27">
        <f t="shared" si="9"/>
        <v>395.427325</v>
      </c>
      <c r="AT145" s="27">
        <f t="shared" si="10"/>
        <v>407.08157499999999</v>
      </c>
      <c r="AU145" s="27">
        <f t="shared" si="11"/>
        <v>398.768125</v>
      </c>
      <c r="AV145" s="27">
        <f t="shared" si="12"/>
        <v>403.80077500000004</v>
      </c>
      <c r="AX145" s="27"/>
      <c r="AY145" s="27"/>
      <c r="AZ145" s="27"/>
      <c r="BA145" s="27"/>
      <c r="BI145"/>
      <c r="BJ145" s="52"/>
    </row>
    <row r="146" spans="2:62" x14ac:dyDescent="0.3">
      <c r="B146" s="97"/>
      <c r="C146" s="1" t="s">
        <v>81</v>
      </c>
      <c r="D146" s="27">
        <f t="shared" ref="D146:AM146" si="77">SUM(D67:G67)/4</f>
        <v>1624.3642500000001</v>
      </c>
      <c r="E146" s="27">
        <f t="shared" si="77"/>
        <v>1634.4965</v>
      </c>
      <c r="F146" s="27">
        <f t="shared" si="77"/>
        <v>1655.2517499999999</v>
      </c>
      <c r="G146" s="27">
        <f t="shared" si="77"/>
        <v>1669.5175000000002</v>
      </c>
      <c r="H146" s="27">
        <f t="shared" si="77"/>
        <v>1690.69325</v>
      </c>
      <c r="I146" s="27">
        <f t="shared" si="77"/>
        <v>1705.847</v>
      </c>
      <c r="J146" s="27">
        <f t="shared" si="77"/>
        <v>1707.4825000000001</v>
      </c>
      <c r="K146" s="27">
        <f t="shared" si="77"/>
        <v>1701.5219999999999</v>
      </c>
      <c r="L146" s="27">
        <f t="shared" si="77"/>
        <v>1695.3395</v>
      </c>
      <c r="M146" s="27">
        <f t="shared" si="77"/>
        <v>1680.9719999999998</v>
      </c>
      <c r="N146" s="27">
        <f t="shared" si="77"/>
        <v>1673.6577500000003</v>
      </c>
      <c r="O146" s="27">
        <f t="shared" si="77"/>
        <v>1654.7725</v>
      </c>
      <c r="P146" s="27">
        <f t="shared" si="77"/>
        <v>1617.6112500000002</v>
      </c>
      <c r="Q146" s="27">
        <f t="shared" si="77"/>
        <v>1590.9515000000001</v>
      </c>
      <c r="R146" s="27">
        <f t="shared" si="77"/>
        <v>1572.1495</v>
      </c>
      <c r="S146" s="27">
        <f t="shared" si="77"/>
        <v>1542.6487499999998</v>
      </c>
      <c r="T146" s="27">
        <f t="shared" si="77"/>
        <v>1528.3467500000002</v>
      </c>
      <c r="U146" s="27">
        <f t="shared" si="77"/>
        <v>1534.53675</v>
      </c>
      <c r="V146" s="27">
        <f t="shared" si="77"/>
        <v>1537.69075</v>
      </c>
      <c r="W146" s="27">
        <f t="shared" si="77"/>
        <v>1580.5877500000001</v>
      </c>
      <c r="X146" s="27">
        <f t="shared" si="77"/>
        <v>1618.296</v>
      </c>
      <c r="Y146" s="27">
        <f t="shared" si="77"/>
        <v>1646.8137500000003</v>
      </c>
      <c r="Z146" s="27">
        <f t="shared" si="77"/>
        <v>1669.1422500000001</v>
      </c>
      <c r="AA146" s="27">
        <f t="shared" si="77"/>
        <v>1660.0842499999999</v>
      </c>
      <c r="AB146" s="27">
        <f t="shared" si="77"/>
        <v>1663.0015000000001</v>
      </c>
      <c r="AC146" s="27">
        <f t="shared" si="77"/>
        <v>1657.7669999999998</v>
      </c>
      <c r="AD146" s="27">
        <f t="shared" si="77"/>
        <v>1645.17875</v>
      </c>
      <c r="AE146" s="27">
        <f t="shared" si="77"/>
        <v>1630.8194999999998</v>
      </c>
      <c r="AF146" s="27">
        <f t="shared" si="77"/>
        <v>1618.7279999999998</v>
      </c>
      <c r="AG146" s="27">
        <f t="shared" si="77"/>
        <v>1594.9974999999999</v>
      </c>
      <c r="AH146" s="27">
        <f t="shared" si="77"/>
        <v>1533.0309999999999</v>
      </c>
      <c r="AI146" s="27">
        <f t="shared" si="77"/>
        <v>1481.779</v>
      </c>
      <c r="AJ146" s="27">
        <f t="shared" si="77"/>
        <v>1415.77025</v>
      </c>
      <c r="AK146" s="27">
        <f t="shared" si="77"/>
        <v>1374.213</v>
      </c>
      <c r="AL146" s="27">
        <f t="shared" si="77"/>
        <v>1393.9472499999999</v>
      </c>
      <c r="AM146" s="27">
        <f t="shared" si="77"/>
        <v>1417.30125</v>
      </c>
      <c r="AN146" s="27">
        <f t="shared" si="48"/>
        <v>1440.9939999999999</v>
      </c>
      <c r="AO146" s="27">
        <f t="shared" si="49"/>
        <v>1458.2764999999999</v>
      </c>
      <c r="AP146" s="27">
        <f t="shared" si="6"/>
        <v>1473.867</v>
      </c>
      <c r="AQ146" s="27">
        <f t="shared" si="7"/>
        <v>1530.79125</v>
      </c>
      <c r="AR146" s="27">
        <f t="shared" si="8"/>
        <v>1600.2415000000001</v>
      </c>
      <c r="AS146" s="27">
        <f t="shared" si="9"/>
        <v>1682.1352499999998</v>
      </c>
      <c r="AT146" s="27">
        <f t="shared" si="10"/>
        <v>1779.30825</v>
      </c>
      <c r="AU146" s="27">
        <f t="shared" si="11"/>
        <v>1807.6075000000001</v>
      </c>
      <c r="AV146" s="27">
        <f t="shared" si="12"/>
        <v>1822.6632500000001</v>
      </c>
      <c r="AX146" s="27"/>
      <c r="AY146" s="27"/>
      <c r="AZ146" s="27"/>
      <c r="BA146" s="27"/>
      <c r="BI146"/>
      <c r="BJ146" s="52"/>
    </row>
    <row r="147" spans="2:62" x14ac:dyDescent="0.3">
      <c r="B147" s="97"/>
      <c r="C147" s="1" t="s">
        <v>82</v>
      </c>
      <c r="D147" s="27">
        <f t="shared" ref="D147:AM147" si="78">SUM(D68:G68)/4</f>
        <v>6727.4960000000001</v>
      </c>
      <c r="E147" s="27">
        <f t="shared" si="78"/>
        <v>6447.7830000000013</v>
      </c>
      <c r="F147" s="27">
        <f t="shared" si="78"/>
        <v>6512.1942500000005</v>
      </c>
      <c r="G147" s="27">
        <f t="shared" si="78"/>
        <v>6655.0429999999997</v>
      </c>
      <c r="H147" s="27">
        <f t="shared" si="78"/>
        <v>6764.7545000000009</v>
      </c>
      <c r="I147" s="27">
        <f t="shared" si="78"/>
        <v>6838.4262500000004</v>
      </c>
      <c r="J147" s="27">
        <f t="shared" si="78"/>
        <v>6810.4529999999995</v>
      </c>
      <c r="K147" s="27">
        <f t="shared" si="78"/>
        <v>6720.1485000000002</v>
      </c>
      <c r="L147" s="27">
        <f t="shared" si="78"/>
        <v>6582.6440000000002</v>
      </c>
      <c r="M147" s="27">
        <f t="shared" si="78"/>
        <v>6396.2112500000003</v>
      </c>
      <c r="N147" s="27">
        <f t="shared" si="78"/>
        <v>6244.7787499999995</v>
      </c>
      <c r="O147" s="27">
        <f t="shared" si="78"/>
        <v>6130.9582499999997</v>
      </c>
      <c r="P147" s="27">
        <f t="shared" si="78"/>
        <v>5929.3397500000001</v>
      </c>
      <c r="Q147" s="27">
        <f t="shared" si="78"/>
        <v>5886.1107499999998</v>
      </c>
      <c r="R147" s="27">
        <f t="shared" si="78"/>
        <v>5912.1847500000003</v>
      </c>
      <c r="S147" s="27">
        <f t="shared" si="78"/>
        <v>5896.366</v>
      </c>
      <c r="T147" s="27">
        <f t="shared" si="78"/>
        <v>5989.9475000000002</v>
      </c>
      <c r="U147" s="27">
        <f t="shared" si="78"/>
        <v>6059.2602500000003</v>
      </c>
      <c r="V147" s="27">
        <f t="shared" si="78"/>
        <v>6171.2085000000006</v>
      </c>
      <c r="W147" s="27">
        <f t="shared" si="78"/>
        <v>6237.0929999999998</v>
      </c>
      <c r="X147" s="27">
        <f t="shared" si="78"/>
        <v>6420.5142500000002</v>
      </c>
      <c r="Y147" s="27">
        <f t="shared" si="78"/>
        <v>6484.2022500000003</v>
      </c>
      <c r="Z147" s="27">
        <f t="shared" si="78"/>
        <v>6572.8495000000003</v>
      </c>
      <c r="AA147" s="27">
        <f t="shared" si="78"/>
        <v>6623.893</v>
      </c>
      <c r="AB147" s="27">
        <f t="shared" si="78"/>
        <v>6582.9674999999997</v>
      </c>
      <c r="AC147" s="27">
        <f t="shared" si="78"/>
        <v>6741.5507499999994</v>
      </c>
      <c r="AD147" s="27">
        <f t="shared" si="78"/>
        <v>6482.0837499999998</v>
      </c>
      <c r="AE147" s="27">
        <f t="shared" si="78"/>
        <v>6420.2314999999999</v>
      </c>
      <c r="AF147" s="27">
        <f t="shared" si="78"/>
        <v>6340.4159999999993</v>
      </c>
      <c r="AG147" s="27">
        <f t="shared" si="78"/>
        <v>6104.3734999999997</v>
      </c>
      <c r="AH147" s="27">
        <f t="shared" si="78"/>
        <v>6102.6634999999997</v>
      </c>
      <c r="AI147" s="27">
        <f t="shared" si="78"/>
        <v>5980.2294999999995</v>
      </c>
      <c r="AJ147" s="27">
        <f t="shared" si="78"/>
        <v>5833.7042499999998</v>
      </c>
      <c r="AK147" s="27">
        <f t="shared" si="78"/>
        <v>5885.5867499999995</v>
      </c>
      <c r="AL147" s="27">
        <f t="shared" si="78"/>
        <v>5964.3339999999998</v>
      </c>
      <c r="AM147" s="27">
        <f t="shared" si="78"/>
        <v>6054.0865000000003</v>
      </c>
      <c r="AN147" s="27">
        <f t="shared" si="48"/>
        <v>6177.2042500000007</v>
      </c>
      <c r="AO147" s="27">
        <f t="shared" si="49"/>
        <v>6205.8612499999999</v>
      </c>
      <c r="AP147" s="27">
        <f t="shared" si="6"/>
        <v>6275.1217500000002</v>
      </c>
      <c r="AQ147" s="27">
        <f t="shared" si="7"/>
        <v>6559.6514999999999</v>
      </c>
      <c r="AR147" s="27">
        <f t="shared" si="8"/>
        <v>7071.2077499999996</v>
      </c>
      <c r="AS147" s="27">
        <f t="shared" si="9"/>
        <v>7635.6217500000002</v>
      </c>
      <c r="AT147" s="27">
        <f t="shared" si="10"/>
        <v>8120.3652500000007</v>
      </c>
      <c r="AU147" s="27">
        <f t="shared" si="11"/>
        <v>8307.6145000000015</v>
      </c>
      <c r="AV147" s="27">
        <f t="shared" si="12"/>
        <v>8089.1282499999998</v>
      </c>
      <c r="AX147" s="27"/>
      <c r="AY147" s="27"/>
      <c r="AZ147" s="27"/>
      <c r="BA147" s="27"/>
      <c r="BI147"/>
      <c r="BJ147" s="52"/>
    </row>
    <row r="148" spans="2:62" ht="15" customHeight="1" x14ac:dyDescent="0.3">
      <c r="B148" s="97" t="s">
        <v>79</v>
      </c>
      <c r="C148" s="1" t="s">
        <v>80</v>
      </c>
      <c r="D148" s="27">
        <f t="shared" ref="D148:AM148" si="79">SUM(D69:G69)/4</f>
        <v>418.56579999999997</v>
      </c>
      <c r="E148" s="27">
        <f t="shared" si="79"/>
        <v>426.62872500000003</v>
      </c>
      <c r="F148" s="27">
        <f t="shared" si="79"/>
        <v>436.78210000000001</v>
      </c>
      <c r="G148" s="27">
        <f t="shared" si="79"/>
        <v>448.95125000000002</v>
      </c>
      <c r="H148" s="27">
        <f t="shared" si="79"/>
        <v>458.08457499999997</v>
      </c>
      <c r="I148" s="27">
        <f t="shared" si="79"/>
        <v>452.10930000000002</v>
      </c>
      <c r="J148" s="27">
        <f t="shared" si="79"/>
        <v>447.14377500000001</v>
      </c>
      <c r="K148" s="27">
        <f t="shared" si="79"/>
        <v>437.10500000000002</v>
      </c>
      <c r="L148" s="27">
        <f t="shared" si="79"/>
        <v>425.10050000000001</v>
      </c>
      <c r="M148" s="27">
        <f t="shared" si="79"/>
        <v>420.80017499999997</v>
      </c>
      <c r="N148" s="27">
        <f t="shared" si="79"/>
        <v>417.99125000000004</v>
      </c>
      <c r="O148" s="27">
        <f t="shared" si="79"/>
        <v>411.07140000000004</v>
      </c>
      <c r="P148" s="27">
        <f t="shared" si="79"/>
        <v>409.83694999999994</v>
      </c>
      <c r="Q148" s="27">
        <f t="shared" si="79"/>
        <v>409.80532499999998</v>
      </c>
      <c r="R148" s="27">
        <f t="shared" si="79"/>
        <v>404.56582500000002</v>
      </c>
      <c r="S148" s="27">
        <f t="shared" si="79"/>
        <v>404.23775000000001</v>
      </c>
      <c r="T148" s="27">
        <f t="shared" si="79"/>
        <v>400.715825</v>
      </c>
      <c r="U148" s="27">
        <f t="shared" si="79"/>
        <v>396.03715</v>
      </c>
      <c r="V148" s="27">
        <f t="shared" si="79"/>
        <v>391.62009999999998</v>
      </c>
      <c r="W148" s="27">
        <f t="shared" si="79"/>
        <v>381.92070000000001</v>
      </c>
      <c r="X148" s="27">
        <f t="shared" si="79"/>
        <v>370.01867500000003</v>
      </c>
      <c r="Y148" s="27">
        <f t="shared" si="79"/>
        <v>360.83080000000001</v>
      </c>
      <c r="Z148" s="27">
        <f t="shared" si="79"/>
        <v>360.35055</v>
      </c>
      <c r="AA148" s="27">
        <f t="shared" si="79"/>
        <v>366.71800000000002</v>
      </c>
      <c r="AB148" s="27">
        <f t="shared" si="79"/>
        <v>378.79012499999999</v>
      </c>
      <c r="AC148" s="27">
        <f t="shared" si="79"/>
        <v>387.43339999999995</v>
      </c>
      <c r="AD148" s="27">
        <f t="shared" si="79"/>
        <v>392.102125</v>
      </c>
      <c r="AE148" s="27">
        <f t="shared" si="79"/>
        <v>400.06662499999999</v>
      </c>
      <c r="AF148" s="27">
        <f t="shared" si="79"/>
        <v>406.36015000000003</v>
      </c>
      <c r="AG148" s="27">
        <f t="shared" si="79"/>
        <v>404.68185000000005</v>
      </c>
      <c r="AH148" s="27">
        <f t="shared" si="79"/>
        <v>383.39925000000005</v>
      </c>
      <c r="AI148" s="27">
        <f t="shared" si="79"/>
        <v>353.03269999999998</v>
      </c>
      <c r="AJ148" s="27">
        <f t="shared" si="79"/>
        <v>332.19632499999994</v>
      </c>
      <c r="AK148" s="27">
        <f t="shared" si="79"/>
        <v>321.19757499999997</v>
      </c>
      <c r="AL148" s="27">
        <f t="shared" si="79"/>
        <v>328.98337500000002</v>
      </c>
      <c r="AM148" s="27">
        <f t="shared" si="79"/>
        <v>345.24017500000002</v>
      </c>
      <c r="AN148" s="27">
        <f t="shared" si="48"/>
        <v>352.57052499999998</v>
      </c>
      <c r="AO148" s="27">
        <f t="shared" si="49"/>
        <v>366.01675</v>
      </c>
      <c r="AP148" s="27">
        <f t="shared" si="6"/>
        <v>387.44844999999998</v>
      </c>
      <c r="AQ148" s="27">
        <f t="shared" si="7"/>
        <v>407.41480000000001</v>
      </c>
      <c r="AR148" s="27">
        <f t="shared" si="8"/>
        <v>422.72145</v>
      </c>
      <c r="AS148" s="27">
        <f t="shared" si="9"/>
        <v>426.21600000000001</v>
      </c>
      <c r="AT148" s="27">
        <f t="shared" si="10"/>
        <v>425.91690000000006</v>
      </c>
      <c r="AU148" s="27">
        <f t="shared" si="11"/>
        <v>417.48439999999999</v>
      </c>
      <c r="AV148" s="27">
        <f t="shared" si="12"/>
        <v>409.64994999999999</v>
      </c>
      <c r="AX148" s="27"/>
      <c r="AY148" s="27"/>
      <c r="AZ148" s="27"/>
      <c r="BA148" s="27"/>
      <c r="BI148"/>
      <c r="BJ148" s="52"/>
    </row>
    <row r="149" spans="2:62" x14ac:dyDescent="0.3">
      <c r="B149" s="97"/>
      <c r="C149" s="1" t="s">
        <v>81</v>
      </c>
      <c r="D149" s="27">
        <f t="shared" ref="D149:AM149" si="80">SUM(D70:G70)/4</f>
        <v>2476.5745000000002</v>
      </c>
      <c r="E149" s="27">
        <f t="shared" si="80"/>
        <v>2487.1885000000002</v>
      </c>
      <c r="F149" s="27">
        <f t="shared" si="80"/>
        <v>2544.8712500000001</v>
      </c>
      <c r="G149" s="27">
        <f t="shared" si="80"/>
        <v>2569.4907499999999</v>
      </c>
      <c r="H149" s="27">
        <f t="shared" si="80"/>
        <v>2612.8992500000004</v>
      </c>
      <c r="I149" s="27">
        <f t="shared" si="80"/>
        <v>2575.4940000000001</v>
      </c>
      <c r="J149" s="27">
        <f t="shared" si="80"/>
        <v>2501.3092500000002</v>
      </c>
      <c r="K149" s="27">
        <f t="shared" si="80"/>
        <v>2466.3585000000003</v>
      </c>
      <c r="L149" s="27">
        <f t="shared" si="80"/>
        <v>2393.2449999999999</v>
      </c>
      <c r="M149" s="27">
        <f t="shared" si="80"/>
        <v>2384.2037500000001</v>
      </c>
      <c r="N149" s="27">
        <f t="shared" si="80"/>
        <v>2385.3277499999999</v>
      </c>
      <c r="O149" s="27">
        <f t="shared" si="80"/>
        <v>2373.0204999999996</v>
      </c>
      <c r="P149" s="27">
        <f t="shared" si="80"/>
        <v>2361.4229999999998</v>
      </c>
      <c r="Q149" s="27">
        <f t="shared" si="80"/>
        <v>2340.78125</v>
      </c>
      <c r="R149" s="27">
        <f t="shared" si="80"/>
        <v>2315.71425</v>
      </c>
      <c r="S149" s="27">
        <f t="shared" si="80"/>
        <v>2307.51325</v>
      </c>
      <c r="T149" s="27">
        <f t="shared" si="80"/>
        <v>2298.4762499999997</v>
      </c>
      <c r="U149" s="27">
        <f t="shared" si="80"/>
        <v>2279.1710000000003</v>
      </c>
      <c r="V149" s="27">
        <f t="shared" si="80"/>
        <v>2274.5277499999997</v>
      </c>
      <c r="W149" s="27">
        <f t="shared" si="80"/>
        <v>2268.951</v>
      </c>
      <c r="X149" s="27">
        <f t="shared" si="80"/>
        <v>2273.4392499999999</v>
      </c>
      <c r="Y149" s="27">
        <f t="shared" si="80"/>
        <v>2311.913</v>
      </c>
      <c r="Z149" s="27">
        <f t="shared" si="80"/>
        <v>2331.0860000000002</v>
      </c>
      <c r="AA149" s="27">
        <f t="shared" si="80"/>
        <v>2337.1435000000001</v>
      </c>
      <c r="AB149" s="27">
        <f t="shared" si="80"/>
        <v>2362.7447499999998</v>
      </c>
      <c r="AC149" s="27">
        <f t="shared" si="80"/>
        <v>2378.2117499999999</v>
      </c>
      <c r="AD149" s="27">
        <f t="shared" si="80"/>
        <v>2392.7695000000003</v>
      </c>
      <c r="AE149" s="27">
        <f t="shared" si="80"/>
        <v>2399.3587499999999</v>
      </c>
      <c r="AF149" s="27">
        <f t="shared" si="80"/>
        <v>2405.9250000000002</v>
      </c>
      <c r="AG149" s="27">
        <f t="shared" si="80"/>
        <v>2362.1447499999999</v>
      </c>
      <c r="AH149" s="27">
        <f t="shared" si="80"/>
        <v>2303.7984999999999</v>
      </c>
      <c r="AI149" s="27">
        <f t="shared" si="80"/>
        <v>2273.33275</v>
      </c>
      <c r="AJ149" s="27">
        <f t="shared" si="80"/>
        <v>2249.1365000000001</v>
      </c>
      <c r="AK149" s="27">
        <f t="shared" si="80"/>
        <v>2258.4617500000004</v>
      </c>
      <c r="AL149" s="27">
        <f t="shared" si="80"/>
        <v>2263.42625</v>
      </c>
      <c r="AM149" s="27">
        <f t="shared" si="80"/>
        <v>2237.8779999999997</v>
      </c>
      <c r="AN149" s="27">
        <f t="shared" si="48"/>
        <v>2205.0787499999997</v>
      </c>
      <c r="AO149" s="27">
        <f t="shared" si="49"/>
        <v>2196.4834999999998</v>
      </c>
      <c r="AP149" s="27">
        <f t="shared" ref="AP149:AP156" si="81">SUM(AP70:AS70)/4</f>
        <v>2231.5677499999997</v>
      </c>
      <c r="AQ149" s="27">
        <f t="shared" ref="AQ149:AQ156" si="82">SUM(AQ70:AT70)/4</f>
        <v>2337.1777499999998</v>
      </c>
      <c r="AR149" s="27">
        <f t="shared" ref="AR149:AR156" si="83">SUM(AR70:AU70)/4</f>
        <v>2396.26775</v>
      </c>
      <c r="AS149" s="27">
        <f t="shared" ref="AS149:AS156" si="84">SUM(AS70:AV70)/4</f>
        <v>2433.0694999999996</v>
      </c>
      <c r="AT149" s="27">
        <f t="shared" ref="AT149:AT156" si="85">SUM(AT70:AW70)/4</f>
        <v>2474.8677500000003</v>
      </c>
      <c r="AU149" s="27">
        <f t="shared" ref="AU149:AU156" si="86">SUM(AU70:AX70)/4</f>
        <v>2433.1785</v>
      </c>
      <c r="AV149" s="27">
        <f t="shared" ref="AV149:AV156" si="87">SUM(AV70:AY70)/4</f>
        <v>2442.0502499999998</v>
      </c>
      <c r="AZ149" s="27"/>
      <c r="BA149" s="27"/>
      <c r="BI149"/>
      <c r="BJ149" s="52"/>
    </row>
    <row r="150" spans="2:62" x14ac:dyDescent="0.3">
      <c r="B150" s="97"/>
      <c r="C150" s="1" t="s">
        <v>82</v>
      </c>
      <c r="D150" s="27">
        <f t="shared" ref="D150:AM150" si="88">SUM(D71:G71)/4</f>
        <v>12140.115</v>
      </c>
      <c r="E150" s="27">
        <f t="shared" si="88"/>
        <v>12185.164999999999</v>
      </c>
      <c r="F150" s="27">
        <f t="shared" si="88"/>
        <v>12333.314999999999</v>
      </c>
      <c r="G150" s="27">
        <f t="shared" si="88"/>
        <v>12453.897499999999</v>
      </c>
      <c r="H150" s="27">
        <f t="shared" si="88"/>
        <v>12474.6775</v>
      </c>
      <c r="I150" s="27">
        <f t="shared" si="88"/>
        <v>12294.9625</v>
      </c>
      <c r="J150" s="27">
        <f t="shared" si="88"/>
        <v>11971.4375</v>
      </c>
      <c r="K150" s="27">
        <f t="shared" si="88"/>
        <v>11521.635</v>
      </c>
      <c r="L150" s="27">
        <f t="shared" si="88"/>
        <v>11095.602499999999</v>
      </c>
      <c r="M150" s="27">
        <f t="shared" si="88"/>
        <v>11113.442499999999</v>
      </c>
      <c r="N150" s="27">
        <f t="shared" si="88"/>
        <v>11323.3375</v>
      </c>
      <c r="O150" s="27">
        <f t="shared" si="88"/>
        <v>11666.6625</v>
      </c>
      <c r="P150" s="27">
        <f t="shared" si="88"/>
        <v>11914.942500000001</v>
      </c>
      <c r="Q150" s="27">
        <f t="shared" si="88"/>
        <v>11906.38</v>
      </c>
      <c r="R150" s="27">
        <f t="shared" si="88"/>
        <v>11744.325000000001</v>
      </c>
      <c r="S150" s="27">
        <f t="shared" si="88"/>
        <v>11583.6325</v>
      </c>
      <c r="T150" s="27">
        <f t="shared" si="88"/>
        <v>11294.0275</v>
      </c>
      <c r="U150" s="27">
        <f t="shared" si="88"/>
        <v>11060.385</v>
      </c>
      <c r="V150" s="27">
        <f t="shared" si="88"/>
        <v>10930.625</v>
      </c>
      <c r="W150" s="27">
        <f t="shared" si="88"/>
        <v>10860.272500000001</v>
      </c>
      <c r="X150" s="27">
        <f t="shared" si="88"/>
        <v>11055.157499999999</v>
      </c>
      <c r="Y150" s="27">
        <f t="shared" si="88"/>
        <v>11464.46</v>
      </c>
      <c r="Z150" s="27">
        <f t="shared" si="88"/>
        <v>11522.352499999999</v>
      </c>
      <c r="AA150" s="27">
        <f t="shared" si="88"/>
        <v>11600.36</v>
      </c>
      <c r="AB150" s="27">
        <f t="shared" si="88"/>
        <v>11610.862499999999</v>
      </c>
      <c r="AC150" s="27">
        <f t="shared" si="88"/>
        <v>11415.387500000001</v>
      </c>
      <c r="AD150" s="27">
        <f t="shared" si="88"/>
        <v>11367.065000000001</v>
      </c>
      <c r="AE150" s="27">
        <f t="shared" si="88"/>
        <v>11173</v>
      </c>
      <c r="AF150" s="27">
        <f t="shared" si="88"/>
        <v>10959.235000000001</v>
      </c>
      <c r="AG150" s="27">
        <f t="shared" si="88"/>
        <v>10681.15</v>
      </c>
      <c r="AH150" s="27">
        <f t="shared" si="88"/>
        <v>10257.138500000001</v>
      </c>
      <c r="AI150" s="27">
        <f t="shared" si="88"/>
        <v>10133.016</v>
      </c>
      <c r="AJ150" s="27">
        <f t="shared" si="88"/>
        <v>10191.923500000001</v>
      </c>
      <c r="AK150" s="27">
        <f t="shared" si="88"/>
        <v>10384.326000000001</v>
      </c>
      <c r="AL150" s="27">
        <f t="shared" si="88"/>
        <v>10806.145</v>
      </c>
      <c r="AM150" s="27">
        <f t="shared" si="88"/>
        <v>10830.755000000001</v>
      </c>
      <c r="AN150" s="27">
        <f t="shared" ref="AN150:AN156" si="89">SUM(AN71:AQ71)/4</f>
        <v>10753.435000000001</v>
      </c>
      <c r="AO150" s="27">
        <f t="shared" ref="AO150:AO156" si="90">SUM(AO71:AR71)/4</f>
        <v>10502.64</v>
      </c>
      <c r="AP150" s="27">
        <f t="shared" si="81"/>
        <v>10346.782500000001</v>
      </c>
      <c r="AQ150" s="27">
        <f t="shared" si="82"/>
        <v>10757.3575</v>
      </c>
      <c r="AR150" s="27">
        <f t="shared" si="83"/>
        <v>11058.455</v>
      </c>
      <c r="AS150" s="27">
        <f t="shared" si="84"/>
        <v>11419.862499999999</v>
      </c>
      <c r="AT150" s="27">
        <f t="shared" si="85"/>
        <v>11583.514999999999</v>
      </c>
      <c r="AU150" s="27">
        <f t="shared" si="86"/>
        <v>11532.077499999999</v>
      </c>
      <c r="AV150" s="27">
        <f t="shared" si="87"/>
        <v>11508.3475</v>
      </c>
      <c r="BA150" s="27"/>
      <c r="BI150"/>
      <c r="BJ150" s="52"/>
    </row>
    <row r="151" spans="2:62" ht="15" customHeight="1" x14ac:dyDescent="0.3">
      <c r="B151" s="97" t="s">
        <v>58</v>
      </c>
      <c r="C151" s="1" t="s">
        <v>80</v>
      </c>
      <c r="D151" s="27">
        <f t="shared" ref="D151:AL151" si="91">SUM(D72:G72)/4</f>
        <v>312.68757500000004</v>
      </c>
      <c r="E151" s="27">
        <f t="shared" si="91"/>
        <v>316.34977500000002</v>
      </c>
      <c r="F151" s="27">
        <f t="shared" si="91"/>
        <v>320.30084999999997</v>
      </c>
      <c r="G151" s="27">
        <f t="shared" si="91"/>
        <v>325.53937500000001</v>
      </c>
      <c r="H151" s="27">
        <f t="shared" si="91"/>
        <v>330.57352500000002</v>
      </c>
      <c r="I151" s="27">
        <f t="shared" si="91"/>
        <v>334.73149999999998</v>
      </c>
      <c r="J151" s="27">
        <f t="shared" si="91"/>
        <v>334.90042500000004</v>
      </c>
      <c r="K151" s="27">
        <f t="shared" si="91"/>
        <v>331.77535</v>
      </c>
      <c r="L151" s="27">
        <f t="shared" si="91"/>
        <v>329.40202499999998</v>
      </c>
      <c r="M151" s="27">
        <f t="shared" si="91"/>
        <v>325.87560000000002</v>
      </c>
      <c r="N151" s="27">
        <f t="shared" si="91"/>
        <v>323.71260000000001</v>
      </c>
      <c r="O151" s="27">
        <f t="shared" si="91"/>
        <v>320.249075</v>
      </c>
      <c r="P151" s="27">
        <f t="shared" si="91"/>
        <v>311.23199999999997</v>
      </c>
      <c r="Q151" s="27">
        <f t="shared" si="91"/>
        <v>302.49060000000003</v>
      </c>
      <c r="R151" s="27">
        <f t="shared" si="91"/>
        <v>294.07384999999999</v>
      </c>
      <c r="S151" s="27">
        <f t="shared" si="91"/>
        <v>285.69412500000004</v>
      </c>
      <c r="T151" s="27">
        <f t="shared" si="91"/>
        <v>280.69315</v>
      </c>
      <c r="U151" s="27">
        <f t="shared" si="91"/>
        <v>275.68242500000002</v>
      </c>
      <c r="V151" s="27">
        <f t="shared" si="91"/>
        <v>271.18542500000001</v>
      </c>
      <c r="W151" s="27">
        <f t="shared" si="91"/>
        <v>270.03682500000002</v>
      </c>
      <c r="X151" s="27">
        <f t="shared" si="91"/>
        <v>269.16974999999996</v>
      </c>
      <c r="Y151" s="27">
        <f t="shared" si="91"/>
        <v>268.31524999999999</v>
      </c>
      <c r="Z151" s="27">
        <f t="shared" si="91"/>
        <v>267.29722499999997</v>
      </c>
      <c r="AA151" s="27">
        <f t="shared" si="91"/>
        <v>267.72985</v>
      </c>
      <c r="AB151" s="27">
        <f t="shared" si="91"/>
        <v>267.5421</v>
      </c>
      <c r="AC151" s="27">
        <f t="shared" si="91"/>
        <v>268.063175</v>
      </c>
      <c r="AD151" s="27">
        <f t="shared" si="91"/>
        <v>269.42727500000001</v>
      </c>
      <c r="AE151" s="27">
        <f t="shared" si="91"/>
        <v>270.45382499999999</v>
      </c>
      <c r="AF151" s="27">
        <f t="shared" si="91"/>
        <v>273.17579999999998</v>
      </c>
      <c r="AG151" s="27">
        <f t="shared" si="91"/>
        <v>272.39132500000005</v>
      </c>
      <c r="AH151" s="27">
        <f t="shared" si="91"/>
        <v>250.614475</v>
      </c>
      <c r="AI151" s="27">
        <f t="shared" si="91"/>
        <v>224.71625000000003</v>
      </c>
      <c r="AJ151" s="27">
        <f t="shared" si="91"/>
        <v>202.019925</v>
      </c>
      <c r="AK151" s="27">
        <f t="shared" si="91"/>
        <v>184.8681</v>
      </c>
      <c r="AL151" s="27">
        <f t="shared" si="91"/>
        <v>192.15394999999998</v>
      </c>
      <c r="AM151" s="27">
        <f>SUM(AM72:AP72)/4</f>
        <v>204.5514</v>
      </c>
      <c r="AN151" s="27">
        <f t="shared" si="89"/>
        <v>215.91974999999999</v>
      </c>
      <c r="AO151" s="27">
        <f t="shared" si="90"/>
        <v>225.67150000000001</v>
      </c>
      <c r="AP151" s="27">
        <f t="shared" si="81"/>
        <v>236.52334999999999</v>
      </c>
      <c r="AQ151" s="27">
        <f t="shared" si="82"/>
        <v>246.51862500000001</v>
      </c>
      <c r="AR151" s="27">
        <f t="shared" si="83"/>
        <v>253.49329999999998</v>
      </c>
      <c r="AS151" s="27">
        <f t="shared" si="84"/>
        <v>259.12715000000003</v>
      </c>
      <c r="AT151" s="27">
        <f t="shared" si="85"/>
        <v>258.68595000000005</v>
      </c>
      <c r="AU151" s="27">
        <f t="shared" si="86"/>
        <v>257.37307500000003</v>
      </c>
      <c r="AV151" s="27">
        <f t="shared" si="87"/>
        <v>258.39767499999999</v>
      </c>
      <c r="BA151" s="27"/>
      <c r="BI151"/>
      <c r="BJ151" s="52"/>
    </row>
    <row r="152" spans="2:62" x14ac:dyDescent="0.3">
      <c r="B152" s="97"/>
      <c r="C152" s="1" t="s">
        <v>81</v>
      </c>
      <c r="D152" s="27">
        <f t="shared" ref="D152:AM152" si="92">SUM(D73:G73)/4</f>
        <v>1451.2217500000002</v>
      </c>
      <c r="E152" s="27">
        <f t="shared" si="92"/>
        <v>1466.67275</v>
      </c>
      <c r="F152" s="27">
        <f t="shared" si="92"/>
        <v>1485.5975000000001</v>
      </c>
      <c r="G152" s="27">
        <f t="shared" si="92"/>
        <v>1508.0632499999999</v>
      </c>
      <c r="H152" s="27">
        <f t="shared" si="92"/>
        <v>1532.6007499999998</v>
      </c>
      <c r="I152" s="27">
        <f t="shared" si="92"/>
        <v>1552.7979999999998</v>
      </c>
      <c r="J152" s="27">
        <f t="shared" si="92"/>
        <v>1562.18325</v>
      </c>
      <c r="K152" s="27">
        <f t="shared" si="92"/>
        <v>1564.0345000000002</v>
      </c>
      <c r="L152" s="27">
        <f t="shared" si="92"/>
        <v>1567.2272499999999</v>
      </c>
      <c r="M152" s="27">
        <f t="shared" si="92"/>
        <v>1561.02</v>
      </c>
      <c r="N152" s="27">
        <f t="shared" si="92"/>
        <v>1558.8672499999998</v>
      </c>
      <c r="O152" s="27">
        <f t="shared" si="92"/>
        <v>1548.28675</v>
      </c>
      <c r="P152" s="27">
        <f t="shared" si="92"/>
        <v>1527.1067500000001</v>
      </c>
      <c r="Q152" s="27">
        <f t="shared" si="92"/>
        <v>1512.7147500000001</v>
      </c>
      <c r="R152" s="27">
        <f t="shared" si="92"/>
        <v>1499.0595000000001</v>
      </c>
      <c r="S152" s="27">
        <f t="shared" si="92"/>
        <v>1486.54375</v>
      </c>
      <c r="T152" s="27">
        <f t="shared" si="92"/>
        <v>1480.51575</v>
      </c>
      <c r="U152" s="27">
        <f t="shared" si="92"/>
        <v>1477.2817500000001</v>
      </c>
      <c r="V152" s="27">
        <f t="shared" si="92"/>
        <v>1469.9770000000001</v>
      </c>
      <c r="W152" s="27">
        <f t="shared" si="92"/>
        <v>1471.0330000000001</v>
      </c>
      <c r="X152" s="27">
        <f t="shared" si="92"/>
        <v>1473.1060000000002</v>
      </c>
      <c r="Y152" s="27">
        <f t="shared" si="92"/>
        <v>1477.6765</v>
      </c>
      <c r="Z152" s="27">
        <f t="shared" si="92"/>
        <v>1487.377</v>
      </c>
      <c r="AA152" s="27">
        <f t="shared" si="92"/>
        <v>1493.16525</v>
      </c>
      <c r="AB152" s="27">
        <f t="shared" si="92"/>
        <v>1506.53125</v>
      </c>
      <c r="AC152" s="27">
        <f t="shared" si="92"/>
        <v>1516.8287499999999</v>
      </c>
      <c r="AD152" s="27">
        <f t="shared" si="92"/>
        <v>1522.25</v>
      </c>
      <c r="AE152" s="27">
        <f t="shared" si="92"/>
        <v>1533.8720000000001</v>
      </c>
      <c r="AF152" s="27">
        <f t="shared" si="92"/>
        <v>1543.2617499999999</v>
      </c>
      <c r="AG152" s="27">
        <f t="shared" si="92"/>
        <v>1543.91425</v>
      </c>
      <c r="AH152" s="27">
        <f t="shared" si="92"/>
        <v>1520.31925</v>
      </c>
      <c r="AI152" s="27">
        <f t="shared" si="92"/>
        <v>1482.0192500000001</v>
      </c>
      <c r="AJ152" s="27">
        <f t="shared" si="92"/>
        <v>1443.3257500000002</v>
      </c>
      <c r="AK152" s="27">
        <f t="shared" si="92"/>
        <v>1414.7895000000001</v>
      </c>
      <c r="AL152" s="27">
        <f t="shared" si="92"/>
        <v>1422.30475</v>
      </c>
      <c r="AM152" s="27">
        <f t="shared" si="92"/>
        <v>1434.7094999999999</v>
      </c>
      <c r="AN152" s="27">
        <f t="shared" si="89"/>
        <v>1436.12275</v>
      </c>
      <c r="AO152" s="27">
        <f t="shared" si="90"/>
        <v>1441.90525</v>
      </c>
      <c r="AP152" s="27">
        <f t="shared" si="81"/>
        <v>1449.5740000000001</v>
      </c>
      <c r="AQ152" s="27">
        <f t="shared" si="82"/>
        <v>1474.9085</v>
      </c>
      <c r="AR152" s="27">
        <f t="shared" si="83"/>
        <v>1515.4547500000001</v>
      </c>
      <c r="AS152" s="27">
        <f t="shared" si="84"/>
        <v>1548.4955</v>
      </c>
      <c r="AT152" s="27">
        <f t="shared" si="85"/>
        <v>1575.394</v>
      </c>
      <c r="AU152" s="27">
        <f t="shared" si="86"/>
        <v>1598.7894999999999</v>
      </c>
      <c r="AV152" s="27">
        <f t="shared" si="87"/>
        <v>1618.6059999999998</v>
      </c>
      <c r="BA152" s="27"/>
      <c r="BI152"/>
      <c r="BJ152" s="52"/>
    </row>
    <row r="153" spans="2:62" x14ac:dyDescent="0.3">
      <c r="B153" s="97"/>
      <c r="C153" s="1" t="s">
        <v>82</v>
      </c>
      <c r="D153" s="27">
        <f t="shared" ref="D153:AL155" si="93">SUM(D74:G74)/4</f>
        <v>7234.96875</v>
      </c>
      <c r="E153" s="27">
        <f t="shared" si="93"/>
        <v>7254.3067499999997</v>
      </c>
      <c r="F153" s="27">
        <f t="shared" si="93"/>
        <v>7330.6679999999997</v>
      </c>
      <c r="G153" s="27">
        <f t="shared" si="93"/>
        <v>7444.6647499999999</v>
      </c>
      <c r="H153" s="27">
        <f t="shared" si="93"/>
        <v>7527.1035000000002</v>
      </c>
      <c r="I153" s="27">
        <f t="shared" si="93"/>
        <v>7660.8097500000003</v>
      </c>
      <c r="J153" s="27">
        <f t="shared" si="93"/>
        <v>7738.027</v>
      </c>
      <c r="K153" s="27">
        <f t="shared" si="93"/>
        <v>7799.3135000000002</v>
      </c>
      <c r="L153" s="27">
        <f t="shared" si="93"/>
        <v>7822.6230000000005</v>
      </c>
      <c r="M153" s="27">
        <f t="shared" si="93"/>
        <v>7789.5877500000006</v>
      </c>
      <c r="N153" s="27">
        <f t="shared" si="93"/>
        <v>7781.5187500000002</v>
      </c>
      <c r="O153" s="27">
        <f t="shared" si="93"/>
        <v>7725.1357499999995</v>
      </c>
      <c r="P153" s="27">
        <f t="shared" si="93"/>
        <v>7706.2112500000003</v>
      </c>
      <c r="Q153" s="27">
        <f t="shared" si="93"/>
        <v>7697.6894999999995</v>
      </c>
      <c r="R153" s="27">
        <f t="shared" si="93"/>
        <v>7611.9207500000002</v>
      </c>
      <c r="S153" s="27">
        <f t="shared" si="93"/>
        <v>7554.9809999999998</v>
      </c>
      <c r="T153" s="27">
        <f t="shared" si="93"/>
        <v>7574.3140000000003</v>
      </c>
      <c r="U153" s="27">
        <f t="shared" si="93"/>
        <v>7592.8539999999994</v>
      </c>
      <c r="V153" s="27">
        <f t="shared" si="93"/>
        <v>7626.8855000000003</v>
      </c>
      <c r="W153" s="27">
        <f t="shared" si="93"/>
        <v>7704.7309999999998</v>
      </c>
      <c r="X153" s="27">
        <f t="shared" si="93"/>
        <v>7789.271749999999</v>
      </c>
      <c r="Y153" s="27">
        <f t="shared" si="93"/>
        <v>7849.20525</v>
      </c>
      <c r="Z153" s="27">
        <f t="shared" si="93"/>
        <v>7957.3827499999998</v>
      </c>
      <c r="AA153" s="27">
        <f t="shared" si="93"/>
        <v>8059.8615000000009</v>
      </c>
      <c r="AB153" s="27">
        <f t="shared" si="93"/>
        <v>8118.6347500000002</v>
      </c>
      <c r="AC153" s="27">
        <f t="shared" si="93"/>
        <v>8187.0380000000005</v>
      </c>
      <c r="AD153" s="27">
        <f t="shared" si="93"/>
        <v>8234.7079999999987</v>
      </c>
      <c r="AE153" s="27">
        <f t="shared" si="93"/>
        <v>8263.4282500000008</v>
      </c>
      <c r="AF153" s="27">
        <f t="shared" si="93"/>
        <v>8308.8842499999992</v>
      </c>
      <c r="AG153" s="27">
        <f t="shared" si="93"/>
        <v>8336.94175</v>
      </c>
      <c r="AH153" s="27">
        <f t="shared" si="93"/>
        <v>8279.0877500000006</v>
      </c>
      <c r="AI153" s="27">
        <f t="shared" si="93"/>
        <v>8235.4465</v>
      </c>
      <c r="AJ153" s="27">
        <f t="shared" si="93"/>
        <v>8084.4632499999998</v>
      </c>
      <c r="AK153" s="27">
        <f t="shared" si="93"/>
        <v>7954.8517499999998</v>
      </c>
      <c r="AL153" s="27">
        <f t="shared" si="93"/>
        <v>7876.7647500000003</v>
      </c>
      <c r="AM153" s="27">
        <f>SUM(AM74:AP74)/4</f>
        <v>7705.3477499999999</v>
      </c>
      <c r="AN153" s="27">
        <f t="shared" si="89"/>
        <v>7559.0727500000003</v>
      </c>
      <c r="AO153" s="27">
        <f t="shared" si="90"/>
        <v>7370.35</v>
      </c>
      <c r="AP153" s="27">
        <f t="shared" si="81"/>
        <v>7331.7960000000003</v>
      </c>
      <c r="AQ153" s="27">
        <f t="shared" si="82"/>
        <v>7435.9184999999998</v>
      </c>
      <c r="AR153" s="27">
        <f t="shared" si="83"/>
        <v>7674.2267499999998</v>
      </c>
      <c r="AS153" s="27">
        <f t="shared" si="84"/>
        <v>7972.4437500000004</v>
      </c>
      <c r="AT153" s="27">
        <f t="shared" si="85"/>
        <v>8158.1827499999999</v>
      </c>
      <c r="AU153" s="27">
        <f t="shared" si="86"/>
        <v>8329.5084999999999</v>
      </c>
      <c r="AV153" s="27">
        <f t="shared" si="87"/>
        <v>8485.4557499999992</v>
      </c>
      <c r="AZ153" s="27"/>
      <c r="BA153" s="27"/>
      <c r="BI153"/>
      <c r="BJ153" s="52"/>
    </row>
    <row r="154" spans="2:62" x14ac:dyDescent="0.3">
      <c r="B154" s="97" t="s">
        <v>56</v>
      </c>
      <c r="C154" s="1" t="s">
        <v>80</v>
      </c>
      <c r="D154" s="27">
        <f>SUM(D75:G75)/4</f>
        <v>202.92375000000001</v>
      </c>
      <c r="E154" s="27">
        <f t="shared" si="93"/>
        <v>204.04747500000002</v>
      </c>
      <c r="F154" s="27">
        <f t="shared" si="93"/>
        <v>204.889725</v>
      </c>
      <c r="G154" s="27">
        <f t="shared" si="93"/>
        <v>206.72185000000002</v>
      </c>
      <c r="H154" s="27">
        <f t="shared" si="93"/>
        <v>209.68175000000002</v>
      </c>
      <c r="I154" s="27">
        <f t="shared" si="93"/>
        <v>213.67870000000002</v>
      </c>
      <c r="J154" s="27">
        <f t="shared" si="93"/>
        <v>216.59710000000001</v>
      </c>
      <c r="K154" s="27">
        <f t="shared" si="93"/>
        <v>218.385425</v>
      </c>
      <c r="L154" s="27">
        <f t="shared" si="93"/>
        <v>220.114</v>
      </c>
      <c r="M154" s="27">
        <f t="shared" si="93"/>
        <v>220.30782500000001</v>
      </c>
      <c r="N154" s="27">
        <f t="shared" si="93"/>
        <v>218.635975</v>
      </c>
      <c r="O154" s="27">
        <f t="shared" si="93"/>
        <v>216.0514</v>
      </c>
      <c r="P154" s="27">
        <f t="shared" si="93"/>
        <v>210.34710000000001</v>
      </c>
      <c r="Q154" s="27">
        <f t="shared" si="93"/>
        <v>203.92840000000001</v>
      </c>
      <c r="R154" s="27">
        <f t="shared" si="93"/>
        <v>198.1885</v>
      </c>
      <c r="S154" s="27">
        <f t="shared" si="93"/>
        <v>191.54307500000002</v>
      </c>
      <c r="T154" s="27">
        <f t="shared" si="93"/>
        <v>186.06900000000002</v>
      </c>
      <c r="U154" s="27">
        <f t="shared" si="93"/>
        <v>180.814075</v>
      </c>
      <c r="V154" s="27">
        <f t="shared" si="93"/>
        <v>177.80394999999999</v>
      </c>
      <c r="W154" s="27">
        <f t="shared" si="93"/>
        <v>177.41015000000002</v>
      </c>
      <c r="X154" s="27">
        <f t="shared" si="93"/>
        <v>178.52550000000002</v>
      </c>
      <c r="Y154" s="27">
        <f t="shared" si="93"/>
        <v>179.18777499999999</v>
      </c>
      <c r="Z154" s="27">
        <f t="shared" si="93"/>
        <v>178.60072500000001</v>
      </c>
      <c r="AA154" s="27">
        <f t="shared" si="93"/>
        <v>178.23464999999999</v>
      </c>
      <c r="AB154" s="27">
        <f t="shared" si="93"/>
        <v>177.02969999999999</v>
      </c>
      <c r="AC154" s="27">
        <f t="shared" si="93"/>
        <v>177.03115</v>
      </c>
      <c r="AD154" s="27">
        <f t="shared" si="93"/>
        <v>177.92104999999998</v>
      </c>
      <c r="AE154" s="27">
        <f t="shared" si="93"/>
        <v>177.83824999999999</v>
      </c>
      <c r="AF154" s="27">
        <f t="shared" si="93"/>
        <v>179.25082500000002</v>
      </c>
      <c r="AG154" s="27">
        <f t="shared" si="93"/>
        <v>178.77074999999999</v>
      </c>
      <c r="AH154" s="27">
        <f t="shared" si="93"/>
        <v>165.78585000000001</v>
      </c>
      <c r="AI154" s="27">
        <f t="shared" si="93"/>
        <v>150.9204</v>
      </c>
      <c r="AJ154" s="27">
        <f t="shared" si="93"/>
        <v>139.10575</v>
      </c>
      <c r="AK154" s="27">
        <f t="shared" si="93"/>
        <v>131.18209999999999</v>
      </c>
      <c r="AL154" s="27">
        <f t="shared" si="93"/>
        <v>136.63717499999998</v>
      </c>
      <c r="AM154" s="27">
        <f>SUM(AM75:AP75)/4</f>
        <v>147.0162</v>
      </c>
      <c r="AN154" s="27">
        <f t="shared" si="89"/>
        <v>154.92974999999998</v>
      </c>
      <c r="AO154" s="27">
        <f>SUM(AO75:AR75)/4</f>
        <v>162.239375</v>
      </c>
      <c r="AP154" s="27">
        <f t="shared" si="81"/>
        <v>170.81472499999998</v>
      </c>
      <c r="AQ154" s="27">
        <f t="shared" si="82"/>
        <v>177.83984999999998</v>
      </c>
      <c r="AR154" s="27">
        <f t="shared" si="83"/>
        <v>183.54809999999998</v>
      </c>
      <c r="AS154" s="27">
        <f t="shared" si="84"/>
        <v>186.39302499999997</v>
      </c>
      <c r="AT154" s="27">
        <f t="shared" si="85"/>
        <v>186.23129999999998</v>
      </c>
      <c r="AU154" s="27">
        <f t="shared" si="86"/>
        <v>184.67885000000001</v>
      </c>
      <c r="AV154" s="27">
        <f t="shared" si="87"/>
        <v>183.45230000000001</v>
      </c>
      <c r="AX154" s="27"/>
      <c r="AY154" s="27"/>
      <c r="AZ154" s="27"/>
      <c r="BA154" s="27"/>
      <c r="BI154"/>
      <c r="BJ154" s="52"/>
    </row>
    <row r="155" spans="2:62" x14ac:dyDescent="0.3">
      <c r="B155" s="97"/>
      <c r="C155" s="1" t="s">
        <v>81</v>
      </c>
      <c r="D155" s="27">
        <f t="shared" si="93"/>
        <v>1169.7840000000001</v>
      </c>
      <c r="E155" s="27">
        <f t="shared" si="93"/>
        <v>1180.9045000000001</v>
      </c>
      <c r="F155" s="27">
        <f t="shared" si="93"/>
        <v>1192.9195</v>
      </c>
      <c r="G155" s="27">
        <f t="shared" si="93"/>
        <v>1208.3042500000001</v>
      </c>
      <c r="H155" s="27">
        <f t="shared" si="93"/>
        <v>1223.8512499999999</v>
      </c>
      <c r="I155" s="27">
        <f t="shared" si="93"/>
        <v>1240.2204999999999</v>
      </c>
      <c r="J155" s="27">
        <f t="shared" si="93"/>
        <v>1250.4132500000001</v>
      </c>
      <c r="K155" s="27">
        <f t="shared" si="93"/>
        <v>1254.3425</v>
      </c>
      <c r="L155" s="27">
        <f t="shared" si="93"/>
        <v>1261.4817499999999</v>
      </c>
      <c r="M155" s="27">
        <f t="shared" si="93"/>
        <v>1261.92725</v>
      </c>
      <c r="N155" s="27">
        <f t="shared" si="93"/>
        <v>1259.6457499999999</v>
      </c>
      <c r="O155" s="27">
        <f t="shared" si="93"/>
        <v>1251.4389999999999</v>
      </c>
      <c r="P155" s="27">
        <f t="shared" si="93"/>
        <v>1235.9715000000001</v>
      </c>
      <c r="Q155" s="27">
        <f t="shared" si="93"/>
        <v>1220.04675</v>
      </c>
      <c r="R155" s="27">
        <f t="shared" si="93"/>
        <v>1205.8885</v>
      </c>
      <c r="S155" s="27">
        <f t="shared" si="93"/>
        <v>1193.8820000000001</v>
      </c>
      <c r="T155" s="27">
        <f t="shared" si="93"/>
        <v>1184.9585</v>
      </c>
      <c r="U155" s="27">
        <f t="shared" si="93"/>
        <v>1181.0382500000001</v>
      </c>
      <c r="V155" s="27">
        <f t="shared" si="93"/>
        <v>1180.2435</v>
      </c>
      <c r="W155" s="27">
        <f t="shared" si="93"/>
        <v>1183.799</v>
      </c>
      <c r="X155" s="27">
        <f t="shared" si="93"/>
        <v>1190.4524999999999</v>
      </c>
      <c r="Y155" s="27">
        <f t="shared" si="93"/>
        <v>1195.9160000000002</v>
      </c>
      <c r="Z155" s="27">
        <f t="shared" si="93"/>
        <v>1200.9434999999999</v>
      </c>
      <c r="AA155" s="27">
        <f t="shared" si="93"/>
        <v>1205.3947499999999</v>
      </c>
      <c r="AB155" s="27">
        <f t="shared" si="93"/>
        <v>1211.229</v>
      </c>
      <c r="AC155" s="27">
        <f t="shared" si="93"/>
        <v>1218.0155</v>
      </c>
      <c r="AD155" s="27">
        <f t="shared" si="93"/>
        <v>1224.3737500000002</v>
      </c>
      <c r="AE155" s="27">
        <f t="shared" si="93"/>
        <v>1230.72525</v>
      </c>
      <c r="AF155" s="27">
        <f t="shared" si="93"/>
        <v>1236.8454999999999</v>
      </c>
      <c r="AG155" s="27">
        <f t="shared" si="93"/>
        <v>1239.7082499999999</v>
      </c>
      <c r="AH155" s="27">
        <f t="shared" si="93"/>
        <v>1220.9572499999999</v>
      </c>
      <c r="AI155" s="27">
        <f t="shared" si="93"/>
        <v>1193.0097500000002</v>
      </c>
      <c r="AJ155" s="27">
        <f t="shared" si="93"/>
        <v>1166.894</v>
      </c>
      <c r="AK155" s="27">
        <f t="shared" si="93"/>
        <v>1142.2359999999999</v>
      </c>
      <c r="AL155" s="27">
        <f t="shared" si="93"/>
        <v>1139.9279999999999</v>
      </c>
      <c r="AM155" s="27">
        <f>SUM(AM76:AP76)/4</f>
        <v>1147.0975000000001</v>
      </c>
      <c r="AN155" s="27">
        <f t="shared" si="89"/>
        <v>1149.14275</v>
      </c>
      <c r="AO155" s="27">
        <f>SUM(AO76:AR76)/4</f>
        <v>1161.56925</v>
      </c>
      <c r="AP155" s="27">
        <f t="shared" si="81"/>
        <v>1180.9939999999999</v>
      </c>
      <c r="AQ155" s="27">
        <f t="shared" si="82"/>
        <v>1209.8287499999999</v>
      </c>
      <c r="AR155" s="27">
        <f t="shared" si="83"/>
        <v>1243.5165</v>
      </c>
      <c r="AS155" s="27">
        <f t="shared" si="84"/>
        <v>1267.19425</v>
      </c>
      <c r="AT155" s="27">
        <f t="shared" si="85"/>
        <v>1287.8787499999999</v>
      </c>
      <c r="AU155" s="27">
        <f t="shared" si="86"/>
        <v>1303.9612500000001</v>
      </c>
      <c r="AV155" s="27">
        <f t="shared" si="87"/>
        <v>1320.7614999999998</v>
      </c>
      <c r="AX155" s="27"/>
      <c r="AY155" s="27"/>
      <c r="AZ155" s="27"/>
      <c r="BA155" s="27"/>
      <c r="BI155"/>
      <c r="BJ155" s="52"/>
    </row>
    <row r="156" spans="2:62" x14ac:dyDescent="0.3">
      <c r="B156" s="97"/>
      <c r="C156" s="1" t="s">
        <v>82</v>
      </c>
      <c r="D156" s="27">
        <f t="shared" ref="D156:AL156" si="94">SUM(D77:G77)/4</f>
        <v>5625.0265000000009</v>
      </c>
      <c r="E156" s="27">
        <f t="shared" si="94"/>
        <v>5647.0069999999996</v>
      </c>
      <c r="F156" s="27">
        <f t="shared" si="94"/>
        <v>5694.5122499999998</v>
      </c>
      <c r="G156" s="27">
        <f t="shared" si="94"/>
        <v>5762.3607499999998</v>
      </c>
      <c r="H156" s="27">
        <f t="shared" si="94"/>
        <v>5800.0502500000002</v>
      </c>
      <c r="I156" s="27">
        <f t="shared" si="94"/>
        <v>5857.0702499999989</v>
      </c>
      <c r="J156" s="27">
        <f t="shared" si="94"/>
        <v>5874.8152500000006</v>
      </c>
      <c r="K156" s="27">
        <f t="shared" si="94"/>
        <v>5881.36625</v>
      </c>
      <c r="L156" s="27">
        <f t="shared" si="94"/>
        <v>5909.9477499999994</v>
      </c>
      <c r="M156" s="27">
        <f t="shared" si="94"/>
        <v>5899.60275</v>
      </c>
      <c r="N156" s="27">
        <f t="shared" si="94"/>
        <v>5902.3802500000002</v>
      </c>
      <c r="O156" s="27">
        <f t="shared" si="94"/>
        <v>5860.6575000000003</v>
      </c>
      <c r="P156" s="27">
        <f t="shared" si="94"/>
        <v>5817.1857499999996</v>
      </c>
      <c r="Q156" s="27">
        <f t="shared" si="94"/>
        <v>5767.9365000000007</v>
      </c>
      <c r="R156" s="27">
        <f t="shared" si="94"/>
        <v>5682.9275000000007</v>
      </c>
      <c r="S156" s="27">
        <f t="shared" si="94"/>
        <v>5629.0034999999998</v>
      </c>
      <c r="T156" s="27">
        <f t="shared" si="94"/>
        <v>5629.7055</v>
      </c>
      <c r="U156" s="27">
        <f t="shared" si="94"/>
        <v>5638.3727500000005</v>
      </c>
      <c r="V156" s="27">
        <f t="shared" si="94"/>
        <v>5672.9765000000007</v>
      </c>
      <c r="W156" s="27">
        <f t="shared" si="94"/>
        <v>5720.9047499999997</v>
      </c>
      <c r="X156" s="27">
        <f t="shared" si="94"/>
        <v>5776.0852500000001</v>
      </c>
      <c r="Y156" s="27">
        <f t="shared" si="94"/>
        <v>5822.2907500000001</v>
      </c>
      <c r="Z156" s="27">
        <f t="shared" si="94"/>
        <v>5889.9892499999996</v>
      </c>
      <c r="AA156" s="27">
        <f t="shared" si="94"/>
        <v>5957.5060000000003</v>
      </c>
      <c r="AB156" s="27">
        <f t="shared" si="94"/>
        <v>5995.9094999999998</v>
      </c>
      <c r="AC156" s="27">
        <f t="shared" si="94"/>
        <v>6036.9897499999997</v>
      </c>
      <c r="AD156" s="27">
        <f t="shared" si="94"/>
        <v>6059.5817499999994</v>
      </c>
      <c r="AE156" s="27">
        <f t="shared" si="94"/>
        <v>6072.0745000000006</v>
      </c>
      <c r="AF156" s="27">
        <f t="shared" si="94"/>
        <v>6098.3702499999999</v>
      </c>
      <c r="AG156" s="27">
        <f t="shared" si="94"/>
        <v>6118.78575</v>
      </c>
      <c r="AH156" s="27">
        <f t="shared" si="94"/>
        <v>6091.5397499999999</v>
      </c>
      <c r="AI156" s="27">
        <f t="shared" si="94"/>
        <v>6093.5</v>
      </c>
      <c r="AJ156" s="27">
        <f t="shared" si="94"/>
        <v>6031.4290000000001</v>
      </c>
      <c r="AK156" s="27">
        <f t="shared" si="94"/>
        <v>5964.2937500000007</v>
      </c>
      <c r="AL156" s="27">
        <f t="shared" si="94"/>
        <v>5916.6214999999993</v>
      </c>
      <c r="AM156" s="27">
        <f>SUM(AM77:AP77)/4</f>
        <v>5795.2294999999995</v>
      </c>
      <c r="AN156" s="27">
        <f t="shared" si="89"/>
        <v>5676.8817500000005</v>
      </c>
      <c r="AO156" s="27">
        <f t="shared" si="90"/>
        <v>5577.52</v>
      </c>
      <c r="AP156" s="27">
        <f t="shared" si="81"/>
        <v>5567.853000000001</v>
      </c>
      <c r="AQ156" s="27">
        <f t="shared" si="82"/>
        <v>5670.4372500000009</v>
      </c>
      <c r="AR156" s="27">
        <f t="shared" si="83"/>
        <v>5840.1900000000005</v>
      </c>
      <c r="AS156" s="27">
        <f t="shared" si="84"/>
        <v>6001.3742499999998</v>
      </c>
      <c r="AT156" s="27">
        <f t="shared" si="85"/>
        <v>6099.5437500000007</v>
      </c>
      <c r="AU156" s="27">
        <f t="shared" si="86"/>
        <v>6166.2450000000008</v>
      </c>
      <c r="AV156" s="27">
        <f t="shared" si="87"/>
        <v>6258.8237500000005</v>
      </c>
      <c r="AX156" s="27"/>
      <c r="AY156" s="27"/>
      <c r="AZ156" s="27"/>
      <c r="BA156" s="27"/>
      <c r="BI156"/>
      <c r="BJ156" s="52"/>
    </row>
    <row r="157" spans="2:62" x14ac:dyDescent="0.3">
      <c r="BI157"/>
      <c r="BJ157" s="52"/>
    </row>
    <row r="158" spans="2:62" x14ac:dyDescent="0.3">
      <c r="BI158"/>
      <c r="BJ158" s="52"/>
    </row>
    <row r="159" spans="2:62" x14ac:dyDescent="0.3">
      <c r="B159" s="19"/>
      <c r="BI159"/>
      <c r="BJ159" s="52"/>
    </row>
    <row r="160" spans="2:62" x14ac:dyDescent="0.3">
      <c r="BI160"/>
      <c r="BJ160" s="52"/>
    </row>
    <row r="161" spans="2:62" x14ac:dyDescent="0.3">
      <c r="C161" s="9" t="s">
        <v>89</v>
      </c>
      <c r="D161" s="7"/>
      <c r="E161" s="7"/>
      <c r="F161" s="7"/>
      <c r="G161" s="7"/>
      <c r="H161" s="7"/>
      <c r="BI161"/>
      <c r="BJ161" s="52"/>
    </row>
    <row r="162" spans="2:62" x14ac:dyDescent="0.3">
      <c r="BI162"/>
      <c r="BJ162" s="52"/>
    </row>
    <row r="163" spans="2:62" ht="28.8" x14ac:dyDescent="0.3">
      <c r="D163" s="53" t="s">
        <v>24</v>
      </c>
      <c r="E163" s="53" t="s">
        <v>25</v>
      </c>
      <c r="F163" s="53" t="s">
        <v>26</v>
      </c>
      <c r="G163" s="53" t="s">
        <v>27</v>
      </c>
      <c r="H163" s="53" t="s">
        <v>28</v>
      </c>
      <c r="I163" s="53" t="s">
        <v>29</v>
      </c>
      <c r="J163" s="53" t="s">
        <v>30</v>
      </c>
      <c r="K163" s="53" t="s">
        <v>31</v>
      </c>
      <c r="L163" s="53" t="s">
        <v>32</v>
      </c>
      <c r="M163" s="53" t="s">
        <v>33</v>
      </c>
      <c r="N163" s="53" t="s">
        <v>34</v>
      </c>
      <c r="O163" s="53" t="s">
        <v>35</v>
      </c>
      <c r="P163" s="53" t="s">
        <v>36</v>
      </c>
      <c r="Q163" s="53" t="s">
        <v>37</v>
      </c>
      <c r="R163" s="53" t="s">
        <v>38</v>
      </c>
      <c r="S163" s="53" t="s">
        <v>39</v>
      </c>
      <c r="T163" s="53" t="s">
        <v>40</v>
      </c>
      <c r="U163" s="53" t="s">
        <v>41</v>
      </c>
      <c r="V163" s="53" t="s">
        <v>42</v>
      </c>
      <c r="W163" s="53" t="s">
        <v>43</v>
      </c>
      <c r="X163" s="53" t="s">
        <v>44</v>
      </c>
      <c r="Y163" s="53" t="s">
        <v>45</v>
      </c>
      <c r="Z163" s="53" t="s">
        <v>46</v>
      </c>
      <c r="AA163" s="53" t="s">
        <v>47</v>
      </c>
      <c r="AB163" s="53" t="s">
        <v>48</v>
      </c>
      <c r="AC163" s="53" t="s">
        <v>49</v>
      </c>
      <c r="AD163" s="53" t="s">
        <v>50</v>
      </c>
      <c r="AE163" s="53" t="s">
        <v>51</v>
      </c>
      <c r="AF163" s="53" t="s">
        <v>52</v>
      </c>
      <c r="AG163" s="53" t="s">
        <v>53</v>
      </c>
      <c r="AH163" s="53" t="s">
        <v>54</v>
      </c>
      <c r="AI163" s="53" t="s">
        <v>90</v>
      </c>
      <c r="AJ163" s="53" t="s">
        <v>91</v>
      </c>
      <c r="AK163" s="53" t="s">
        <v>93</v>
      </c>
      <c r="AL163" s="53" t="s">
        <v>96</v>
      </c>
      <c r="AM163" s="53" t="s">
        <v>97</v>
      </c>
      <c r="AN163" s="53" t="s">
        <v>99</v>
      </c>
      <c r="AO163" s="53" t="s">
        <v>100</v>
      </c>
      <c r="AP163" s="53" t="s">
        <v>101</v>
      </c>
      <c r="AQ163" s="2" t="s">
        <v>105</v>
      </c>
      <c r="AR163" s="2" t="s">
        <v>112</v>
      </c>
      <c r="AS163" s="2" t="s">
        <v>114</v>
      </c>
      <c r="AT163" s="2" t="s">
        <v>113</v>
      </c>
      <c r="AU163" s="2" t="s">
        <v>115</v>
      </c>
      <c r="AV163" s="2" t="s">
        <v>116</v>
      </c>
      <c r="BI163"/>
      <c r="BJ163" s="52"/>
    </row>
    <row r="164" spans="2:62" x14ac:dyDescent="0.3">
      <c r="B164" s="18"/>
      <c r="C164" s="1" t="s">
        <v>0</v>
      </c>
      <c r="D164" s="54">
        <f>D87/D85</f>
        <v>23.909372747910695</v>
      </c>
      <c r="E164" s="54">
        <f t="shared" ref="E164:AH164" si="95">E87/E85</f>
        <v>23.851237540115623</v>
      </c>
      <c r="F164" s="54">
        <f t="shared" si="95"/>
        <v>23.694331974605433</v>
      </c>
      <c r="G164" s="54">
        <f t="shared" si="95"/>
        <v>22.312862119693527</v>
      </c>
      <c r="H164" s="54">
        <f t="shared" si="95"/>
        <v>22.290368689982845</v>
      </c>
      <c r="I164" s="54">
        <f t="shared" si="95"/>
        <v>21.895596886271008</v>
      </c>
      <c r="J164" s="54">
        <f t="shared" si="95"/>
        <v>21.796902740050339</v>
      </c>
      <c r="K164" s="54">
        <f t="shared" si="95"/>
        <v>22.21972298897753</v>
      </c>
      <c r="L164" s="54">
        <f t="shared" si="95"/>
        <v>21.819633158869138</v>
      </c>
      <c r="M164" s="54">
        <f t="shared" si="95"/>
        <v>21.759693618065956</v>
      </c>
      <c r="N164" s="54">
        <f t="shared" si="95"/>
        <v>21.590664284496423</v>
      </c>
      <c r="O164" s="54">
        <f t="shared" si="95"/>
        <v>21.673500867303638</v>
      </c>
      <c r="P164" s="54">
        <f t="shared" si="95"/>
        <v>23.003204272450201</v>
      </c>
      <c r="Q164" s="54">
        <f t="shared" si="95"/>
        <v>23.379001907339358</v>
      </c>
      <c r="R164" s="54">
        <f t="shared" si="95"/>
        <v>24.362842045686246</v>
      </c>
      <c r="S164" s="54">
        <f t="shared" si="95"/>
        <v>25.414580656380721</v>
      </c>
      <c r="T164" s="54">
        <f t="shared" si="95"/>
        <v>25.990620171185515</v>
      </c>
      <c r="U164" s="54">
        <f t="shared" si="95"/>
        <v>28.9079141281827</v>
      </c>
      <c r="V164" s="54">
        <f t="shared" si="95"/>
        <v>31.574763853853323</v>
      </c>
      <c r="W164" s="54">
        <f t="shared" si="95"/>
        <v>34.604727161042867</v>
      </c>
      <c r="X164" s="54">
        <f t="shared" si="95"/>
        <v>37.492282636840038</v>
      </c>
      <c r="Y164" s="54">
        <f t="shared" si="95"/>
        <v>36.590320315637832</v>
      </c>
      <c r="Z164" s="54">
        <f t="shared" si="95"/>
        <v>34.428818950854669</v>
      </c>
      <c r="AA164" s="54">
        <f t="shared" si="95"/>
        <v>32.154488648087273</v>
      </c>
      <c r="AB164" s="54">
        <f t="shared" si="95"/>
        <v>28.842561228994537</v>
      </c>
      <c r="AC164" s="54">
        <f t="shared" si="95"/>
        <v>28.030258955969657</v>
      </c>
      <c r="AD164" s="54">
        <f t="shared" si="95"/>
        <v>27.04408564180379</v>
      </c>
      <c r="AE164" s="54">
        <f t="shared" si="95"/>
        <v>26.486833711205303</v>
      </c>
      <c r="AF164" s="54">
        <f t="shared" si="95"/>
        <v>25.754187421400413</v>
      </c>
      <c r="AG164" s="54">
        <f t="shared" si="95"/>
        <v>24.961022709867457</v>
      </c>
      <c r="AH164" s="54">
        <f t="shared" si="95"/>
        <v>28.813247162859465</v>
      </c>
      <c r="AI164" s="54">
        <f t="shared" ref="AI164:AV164" si="96">AI87/AI85</f>
        <v>31.041830309695225</v>
      </c>
      <c r="AJ164" s="54">
        <f t="shared" si="96"/>
        <v>33.770955880242369</v>
      </c>
      <c r="AK164" s="54">
        <f t="shared" si="96"/>
        <v>35.633036954474242</v>
      </c>
      <c r="AL164" s="54">
        <f t="shared" si="96"/>
        <v>31.440525901866916</v>
      </c>
      <c r="AM164" s="54">
        <f t="shared" si="96"/>
        <v>28.341892175610422</v>
      </c>
      <c r="AN164" s="54">
        <f t="shared" si="96"/>
        <v>25.137722959217545</v>
      </c>
      <c r="AO164" s="54">
        <f t="shared" si="96"/>
        <v>22.684717161374312</v>
      </c>
      <c r="AP164" s="54">
        <f t="shared" si="96"/>
        <v>21.375961875253637</v>
      </c>
      <c r="AQ164" s="54">
        <f t="shared" si="96"/>
        <v>21.044410179223785</v>
      </c>
      <c r="AR164" s="54">
        <f t="shared" si="96"/>
        <v>21.471194212234948</v>
      </c>
      <c r="AS164" s="54">
        <f t="shared" si="96"/>
        <v>21.713786801385673</v>
      </c>
      <c r="AT164" s="54">
        <f t="shared" si="96"/>
        <v>22.135025644028271</v>
      </c>
      <c r="AU164" s="54">
        <f t="shared" si="96"/>
        <v>22.486168417104277</v>
      </c>
      <c r="AV164" s="54">
        <f t="shared" si="96"/>
        <v>23.640719772376357</v>
      </c>
      <c r="AW164" s="96"/>
      <c r="BI164"/>
      <c r="BJ164" s="52"/>
    </row>
    <row r="165" spans="2:62" x14ac:dyDescent="0.3">
      <c r="B165" s="18"/>
      <c r="C165" s="1" t="s">
        <v>1</v>
      </c>
      <c r="D165" s="54">
        <f t="shared" ref="D165:AH165" si="97">D90/D88</f>
        <v>17.115669811014271</v>
      </c>
      <c r="E165" s="54">
        <f t="shared" si="97"/>
        <v>17.039163776745674</v>
      </c>
      <c r="F165" s="54">
        <f t="shared" si="97"/>
        <v>17.692191205677325</v>
      </c>
      <c r="G165" s="54">
        <f t="shared" si="97"/>
        <v>18.477358337781691</v>
      </c>
      <c r="H165" s="54">
        <f t="shared" si="97"/>
        <v>18.630716783870938</v>
      </c>
      <c r="I165" s="54">
        <f t="shared" si="97"/>
        <v>19.324309741500247</v>
      </c>
      <c r="J165" s="54">
        <f t="shared" si="97"/>
        <v>18.915089480369264</v>
      </c>
      <c r="K165" s="54">
        <f t="shared" si="97"/>
        <v>18.217360686263902</v>
      </c>
      <c r="L165" s="54">
        <f t="shared" si="97"/>
        <v>17.983954333074117</v>
      </c>
      <c r="M165" s="54">
        <f t="shared" si="97"/>
        <v>16.772314094569133</v>
      </c>
      <c r="N165" s="54">
        <f t="shared" si="97"/>
        <v>15.840388143887415</v>
      </c>
      <c r="O165" s="54">
        <f t="shared" si="97"/>
        <v>15.637343965736138</v>
      </c>
      <c r="P165" s="54">
        <f t="shared" si="97"/>
        <v>15.436226321139904</v>
      </c>
      <c r="Q165" s="54">
        <f t="shared" si="97"/>
        <v>16.033720842721252</v>
      </c>
      <c r="R165" s="54">
        <f t="shared" si="97"/>
        <v>17.154451698063021</v>
      </c>
      <c r="S165" s="54">
        <f t="shared" si="97"/>
        <v>18.075845345329981</v>
      </c>
      <c r="T165" s="54">
        <f t="shared" si="97"/>
        <v>18.416216571362479</v>
      </c>
      <c r="U165" s="54">
        <f t="shared" si="97"/>
        <v>18.440581683079959</v>
      </c>
      <c r="V165" s="54">
        <f t="shared" si="97"/>
        <v>18.273868346204694</v>
      </c>
      <c r="W165" s="54">
        <f t="shared" si="97"/>
        <v>18.258853602751067</v>
      </c>
      <c r="X165" s="54">
        <f t="shared" si="97"/>
        <v>19.073847253673804</v>
      </c>
      <c r="Y165" s="54">
        <f t="shared" si="97"/>
        <v>20.946952881117976</v>
      </c>
      <c r="Z165" s="54">
        <f t="shared" si="97"/>
        <v>23.119645255658476</v>
      </c>
      <c r="AA165" s="54">
        <f t="shared" si="97"/>
        <v>25.919197470700411</v>
      </c>
      <c r="AB165" s="54">
        <f t="shared" si="97"/>
        <v>28.865877867303517</v>
      </c>
      <c r="AC165" s="54">
        <f t="shared" si="97"/>
        <v>29.526664806164042</v>
      </c>
      <c r="AD165" s="54">
        <f t="shared" si="97"/>
        <v>29.420829020627707</v>
      </c>
      <c r="AE165" s="54">
        <f t="shared" si="97"/>
        <v>27.8717320990982</v>
      </c>
      <c r="AF165" s="54">
        <f t="shared" si="97"/>
        <v>26.732991256501442</v>
      </c>
      <c r="AG165" s="54">
        <f t="shared" si="97"/>
        <v>27.003111668084067</v>
      </c>
      <c r="AH165" s="54">
        <f t="shared" si="97"/>
        <v>28.818390759692416</v>
      </c>
      <c r="AI165" s="54">
        <f t="shared" ref="AI165:AP165" si="98">AI90/AI88</f>
        <v>30.84613198516595</v>
      </c>
      <c r="AJ165" s="54">
        <f t="shared" si="98"/>
        <v>33.712614839354387</v>
      </c>
      <c r="AK165" s="54">
        <f t="shared" si="98"/>
        <v>37.05679958148545</v>
      </c>
      <c r="AL165" s="54">
        <f t="shared" si="98"/>
        <v>37.829748789504173</v>
      </c>
      <c r="AM165" s="54">
        <f t="shared" si="98"/>
        <v>39.044282423995391</v>
      </c>
      <c r="AN165" s="54">
        <f t="shared" si="98"/>
        <v>37.170626585245898</v>
      </c>
      <c r="AO165" s="54">
        <f t="shared" si="98"/>
        <v>34.778967805101949</v>
      </c>
      <c r="AP165" s="54">
        <f t="shared" si="98"/>
        <v>33.004945979888781</v>
      </c>
      <c r="AQ165" s="54">
        <f t="shared" ref="AQ165:AV165" si="99">AQ90/AQ88</f>
        <v>31.022516988829256</v>
      </c>
      <c r="AR165" s="54">
        <f t="shared" si="99"/>
        <v>29.820508689722274</v>
      </c>
      <c r="AS165" s="54">
        <f t="shared" si="99"/>
        <v>28.961735834184172</v>
      </c>
      <c r="AT165" s="54">
        <f t="shared" si="99"/>
        <v>29.557470171265059</v>
      </c>
      <c r="AU165" s="54">
        <f t="shared" si="99"/>
        <v>29.481898116552308</v>
      </c>
      <c r="AV165" s="54">
        <f t="shared" si="99"/>
        <v>30.960724077142203</v>
      </c>
      <c r="AW165" s="96"/>
      <c r="BI165"/>
      <c r="BJ165" s="52"/>
    </row>
    <row r="166" spans="2:62" x14ac:dyDescent="0.3">
      <c r="B166" s="18"/>
      <c r="C166" s="1" t="s">
        <v>2</v>
      </c>
      <c r="D166" s="54">
        <f t="shared" ref="D166:AH166" si="100">D93/D91</f>
        <v>19.354514214832982</v>
      </c>
      <c r="E166" s="54">
        <f t="shared" si="100"/>
        <v>18.814648668488232</v>
      </c>
      <c r="F166" s="54">
        <f t="shared" si="100"/>
        <v>19.262871351568897</v>
      </c>
      <c r="G166" s="54">
        <f t="shared" si="100"/>
        <v>19.291665135816814</v>
      </c>
      <c r="H166" s="54">
        <f t="shared" si="100"/>
        <v>19.194644110175094</v>
      </c>
      <c r="I166" s="54">
        <f t="shared" si="100"/>
        <v>19.721738999666993</v>
      </c>
      <c r="J166" s="54">
        <f t="shared" si="100"/>
        <v>18.983317886667486</v>
      </c>
      <c r="K166" s="54">
        <f t="shared" si="100"/>
        <v>19.309931689807396</v>
      </c>
      <c r="L166" s="54">
        <f t="shared" si="100"/>
        <v>18.66464070631617</v>
      </c>
      <c r="M166" s="54">
        <f t="shared" si="100"/>
        <v>18.344864497622776</v>
      </c>
      <c r="N166" s="54">
        <f t="shared" si="100"/>
        <v>18.428629525397433</v>
      </c>
      <c r="O166" s="54">
        <f t="shared" si="100"/>
        <v>17.964179146699667</v>
      </c>
      <c r="P166" s="54">
        <f t="shared" si="100"/>
        <v>19.012991418007957</v>
      </c>
      <c r="Q166" s="54">
        <f t="shared" si="100"/>
        <v>20.613362238838487</v>
      </c>
      <c r="R166" s="54">
        <f t="shared" si="100"/>
        <v>23.576386020631542</v>
      </c>
      <c r="S166" s="54">
        <f t="shared" si="100"/>
        <v>25.142916296038848</v>
      </c>
      <c r="T166" s="54">
        <f t="shared" si="100"/>
        <v>25.932336728066588</v>
      </c>
      <c r="U166" s="54">
        <f t="shared" si="100"/>
        <v>26.983411477378795</v>
      </c>
      <c r="V166" s="54">
        <f t="shared" si="100"/>
        <v>28.185772416624406</v>
      </c>
      <c r="W166" s="54">
        <f t="shared" si="100"/>
        <v>30.546512823819558</v>
      </c>
      <c r="X166" s="54">
        <f t="shared" si="100"/>
        <v>30.57907883092934</v>
      </c>
      <c r="Y166" s="54">
        <f t="shared" si="100"/>
        <v>30.651604429855514</v>
      </c>
      <c r="Z166" s="54">
        <f t="shared" si="100"/>
        <v>29.5222870951314</v>
      </c>
      <c r="AA166" s="54">
        <f t="shared" si="100"/>
        <v>26.512098703099898</v>
      </c>
      <c r="AB166" s="54">
        <f t="shared" si="100"/>
        <v>26.191624554567561</v>
      </c>
      <c r="AC166" s="54">
        <f t="shared" si="100"/>
        <v>23.7610327479427</v>
      </c>
      <c r="AD166" s="54">
        <f t="shared" si="100"/>
        <v>21.859007462799507</v>
      </c>
      <c r="AE166" s="54">
        <f t="shared" si="100"/>
        <v>21.677461297662372</v>
      </c>
      <c r="AF166" s="54">
        <f t="shared" si="100"/>
        <v>21.475803281325376</v>
      </c>
      <c r="AG166" s="54">
        <f t="shared" si="100"/>
        <v>21.96586165777903</v>
      </c>
      <c r="AH166" s="54">
        <f t="shared" si="100"/>
        <v>22.16300145596664</v>
      </c>
      <c r="AI166" s="54">
        <f t="shared" ref="AI166:AP166" si="101">AI93/AI91</f>
        <v>23.064417748794341</v>
      </c>
      <c r="AJ166" s="54">
        <f t="shared" si="101"/>
        <v>22.424990931115087</v>
      </c>
      <c r="AK166" s="54">
        <f t="shared" si="101"/>
        <v>21.887647007213509</v>
      </c>
      <c r="AL166" s="54">
        <f t="shared" si="101"/>
        <v>22.126041689015029</v>
      </c>
      <c r="AM166" s="54">
        <f t="shared" si="101"/>
        <v>21.54672829229369</v>
      </c>
      <c r="AN166" s="54">
        <f t="shared" si="101"/>
        <v>21.801178988925901</v>
      </c>
      <c r="AO166" s="54">
        <f t="shared" si="101"/>
        <v>22.408860032587548</v>
      </c>
      <c r="AP166" s="54">
        <f t="shared" si="101"/>
        <v>21.901397689815376</v>
      </c>
      <c r="AQ166" s="54">
        <f t="shared" ref="AQ166:AV166" si="102">AQ93/AQ91</f>
        <v>21.830152618309416</v>
      </c>
      <c r="AR166" s="54">
        <f t="shared" si="102"/>
        <v>22.023649526257117</v>
      </c>
      <c r="AS166" s="54">
        <f t="shared" si="102"/>
        <v>21.782808528318139</v>
      </c>
      <c r="AT166" s="54">
        <f t="shared" si="102"/>
        <v>21.643226558102832</v>
      </c>
      <c r="AU166" s="54">
        <f t="shared" si="102"/>
        <v>21.373077218660246</v>
      </c>
      <c r="AV166" s="54">
        <f t="shared" si="102"/>
        <v>21.372484728765755</v>
      </c>
      <c r="AW166" s="96"/>
      <c r="BI166"/>
      <c r="BJ166" s="52"/>
    </row>
    <row r="167" spans="2:62" x14ac:dyDescent="0.3">
      <c r="B167" s="18"/>
      <c r="C167" s="1" t="s">
        <v>3</v>
      </c>
      <c r="D167" s="54">
        <f t="shared" ref="D167:AH167" si="103">D96/D94</f>
        <v>18.336306730403106</v>
      </c>
      <c r="E167" s="54">
        <f t="shared" si="103"/>
        <v>17.897426944320433</v>
      </c>
      <c r="F167" s="54">
        <f t="shared" si="103"/>
        <v>16.861279433103334</v>
      </c>
      <c r="G167" s="54">
        <f t="shared" si="103"/>
        <v>15.985645719745042</v>
      </c>
      <c r="H167" s="54">
        <f t="shared" si="103"/>
        <v>14.365763550443816</v>
      </c>
      <c r="I167" s="54">
        <f t="shared" si="103"/>
        <v>13.210181217120958</v>
      </c>
      <c r="J167" s="54">
        <f t="shared" si="103"/>
        <v>12.867163522086489</v>
      </c>
      <c r="K167" s="54">
        <f t="shared" si="103"/>
        <v>13.157986990784023</v>
      </c>
      <c r="L167" s="54">
        <f t="shared" si="103"/>
        <v>14.094175837561638</v>
      </c>
      <c r="M167" s="54">
        <f t="shared" si="103"/>
        <v>14.755793926684509</v>
      </c>
      <c r="N167" s="54">
        <f t="shared" si="103"/>
        <v>14.409858051258743</v>
      </c>
      <c r="O167" s="54">
        <f t="shared" si="103"/>
        <v>14.812256538699973</v>
      </c>
      <c r="P167" s="54">
        <f t="shared" si="103"/>
        <v>16.333660678335033</v>
      </c>
      <c r="Q167" s="54">
        <f t="shared" si="103"/>
        <v>17.322177323639725</v>
      </c>
      <c r="R167" s="54">
        <f t="shared" si="103"/>
        <v>18.493704213950029</v>
      </c>
      <c r="S167" s="54">
        <f t="shared" si="103"/>
        <v>18.851266798384984</v>
      </c>
      <c r="T167" s="54">
        <f t="shared" si="103"/>
        <v>19.216970185351087</v>
      </c>
      <c r="U167" s="54">
        <f t="shared" si="103"/>
        <v>20.13117535045258</v>
      </c>
      <c r="V167" s="54">
        <f t="shared" si="103"/>
        <v>22.738700039468583</v>
      </c>
      <c r="W167" s="54">
        <f t="shared" si="103"/>
        <v>25.861778955142984</v>
      </c>
      <c r="X167" s="54">
        <f t="shared" si="103"/>
        <v>27.035957817604665</v>
      </c>
      <c r="Y167" s="54">
        <f t="shared" si="103"/>
        <v>27.298347541260281</v>
      </c>
      <c r="Z167" s="54">
        <f t="shared" si="103"/>
        <v>26.073409692062292</v>
      </c>
      <c r="AA167" s="54">
        <f t="shared" si="103"/>
        <v>24.176840282722019</v>
      </c>
      <c r="AB167" s="54">
        <f t="shared" si="103"/>
        <v>24.421937050638263</v>
      </c>
      <c r="AC167" s="54">
        <f t="shared" si="103"/>
        <v>26.084391017327693</v>
      </c>
      <c r="AD167" s="54">
        <f t="shared" si="103"/>
        <v>25.079285680020259</v>
      </c>
      <c r="AE167" s="54">
        <f t="shared" si="103"/>
        <v>24.346700426277245</v>
      </c>
      <c r="AF167" s="54">
        <f t="shared" si="103"/>
        <v>22.360992407734248</v>
      </c>
      <c r="AG167" s="54">
        <f t="shared" si="103"/>
        <v>21.4510063761577</v>
      </c>
      <c r="AH167" s="54">
        <f t="shared" si="103"/>
        <v>23.338989532252384</v>
      </c>
      <c r="AI167" s="54">
        <f t="shared" ref="AI167:AP167" si="104">AI96/AI94</f>
        <v>25.628868422755509</v>
      </c>
      <c r="AJ167" s="54">
        <f t="shared" si="104"/>
        <v>28.170217586145881</v>
      </c>
      <c r="AK167" s="54">
        <f t="shared" si="104"/>
        <v>30.732925126953401</v>
      </c>
      <c r="AL167" s="54">
        <f t="shared" si="104"/>
        <v>29.438821969660715</v>
      </c>
      <c r="AM167" s="54">
        <f t="shared" si="104"/>
        <v>28.644104462835319</v>
      </c>
      <c r="AN167" s="54">
        <f t="shared" si="104"/>
        <v>26.718487203410149</v>
      </c>
      <c r="AO167" s="54">
        <f t="shared" si="104"/>
        <v>23.113401793117966</v>
      </c>
      <c r="AP167" s="54">
        <f t="shared" si="104"/>
        <v>22.949164560890672</v>
      </c>
      <c r="AQ167" s="54">
        <f t="shared" ref="AQ167:AV167" si="105">AQ96/AQ94</f>
        <v>23.318506133734164</v>
      </c>
      <c r="AR167" s="54">
        <f t="shared" si="105"/>
        <v>25.213155591213287</v>
      </c>
      <c r="AS167" s="54">
        <f t="shared" si="105"/>
        <v>28.853712994597931</v>
      </c>
      <c r="AT167" s="54">
        <f t="shared" si="105"/>
        <v>31.899825094429357</v>
      </c>
      <c r="AU167" s="54">
        <f t="shared" si="105"/>
        <v>31.470136676067735</v>
      </c>
      <c r="AV167" s="54">
        <f t="shared" si="105"/>
        <v>29.871266919202633</v>
      </c>
      <c r="AW167" s="96"/>
      <c r="BI167"/>
      <c r="BJ167" s="52"/>
    </row>
    <row r="168" spans="2:62" x14ac:dyDescent="0.3">
      <c r="B168" s="18"/>
      <c r="C168" s="1" t="s">
        <v>4</v>
      </c>
      <c r="D168" s="54">
        <f t="shared" ref="D168:AH168" si="106">D99/D97</f>
        <v>23.306028033355361</v>
      </c>
      <c r="E168" s="54">
        <f t="shared" si="106"/>
        <v>22.811481616443935</v>
      </c>
      <c r="F168" s="54">
        <f t="shared" si="106"/>
        <v>22.994494191924534</v>
      </c>
      <c r="G168" s="54">
        <f t="shared" si="106"/>
        <v>24.345469893322289</v>
      </c>
      <c r="H168" s="54">
        <f t="shared" si="106"/>
        <v>24.907957879473102</v>
      </c>
      <c r="I168" s="54">
        <f t="shared" si="106"/>
        <v>25.145123130715767</v>
      </c>
      <c r="J168" s="54">
        <f t="shared" si="106"/>
        <v>25.440210752869188</v>
      </c>
      <c r="K168" s="54">
        <f t="shared" si="106"/>
        <v>23.890909284254644</v>
      </c>
      <c r="L168" s="54">
        <f t="shared" si="106"/>
        <v>23.159954081866164</v>
      </c>
      <c r="M168" s="54">
        <f t="shared" si="106"/>
        <v>22.848244716548336</v>
      </c>
      <c r="N168" s="54">
        <f t="shared" si="106"/>
        <v>22.38340032159153</v>
      </c>
      <c r="O168" s="54">
        <f t="shared" si="106"/>
        <v>22.467714459571486</v>
      </c>
      <c r="P168" s="54">
        <f t="shared" si="106"/>
        <v>23.335799147975003</v>
      </c>
      <c r="Q168" s="54">
        <f t="shared" si="106"/>
        <v>24.204276203650746</v>
      </c>
      <c r="R168" s="54">
        <f t="shared" si="106"/>
        <v>25.295600512314774</v>
      </c>
      <c r="S168" s="54">
        <f t="shared" si="106"/>
        <v>25.837900080444449</v>
      </c>
      <c r="T168" s="54">
        <f t="shared" si="106"/>
        <v>26.050002408253047</v>
      </c>
      <c r="U168" s="54">
        <f t="shared" si="106"/>
        <v>27.274090509972424</v>
      </c>
      <c r="V168" s="54">
        <f t="shared" si="106"/>
        <v>26.902319973228423</v>
      </c>
      <c r="W168" s="54">
        <f t="shared" si="106"/>
        <v>26.458970717445041</v>
      </c>
      <c r="X168" s="54">
        <f t="shared" si="106"/>
        <v>26.551846825892643</v>
      </c>
      <c r="Y168" s="54">
        <f t="shared" si="106"/>
        <v>25.222805806675382</v>
      </c>
      <c r="Z168" s="54">
        <f t="shared" si="106"/>
        <v>24.553505639071258</v>
      </c>
      <c r="AA168" s="54">
        <f t="shared" si="106"/>
        <v>24.65260121103605</v>
      </c>
      <c r="AB168" s="54">
        <f t="shared" si="106"/>
        <v>24.936633123687844</v>
      </c>
      <c r="AC168" s="54">
        <f t="shared" si="106"/>
        <v>26.048398437956262</v>
      </c>
      <c r="AD168" s="54">
        <f t="shared" si="106"/>
        <v>27.856725217492684</v>
      </c>
      <c r="AE168" s="54">
        <f t="shared" si="106"/>
        <v>28.890703691062285</v>
      </c>
      <c r="AF168" s="54">
        <f t="shared" si="106"/>
        <v>29.526997650430978</v>
      </c>
      <c r="AG168" s="54">
        <f t="shared" si="106"/>
        <v>28.740565196992783</v>
      </c>
      <c r="AH168" s="54">
        <f t="shared" si="106"/>
        <v>31.209543079982602</v>
      </c>
      <c r="AI168" s="54">
        <f t="shared" ref="AI168:AP168" si="107">AI99/AI97</f>
        <v>33.65243247242919</v>
      </c>
      <c r="AJ168" s="54">
        <f t="shared" si="107"/>
        <v>36.779900266250316</v>
      </c>
      <c r="AK168" s="54">
        <f t="shared" si="107"/>
        <v>37.71634687035629</v>
      </c>
      <c r="AL168" s="54">
        <f t="shared" si="107"/>
        <v>30.634177032778698</v>
      </c>
      <c r="AM168" s="54">
        <f t="shared" si="107"/>
        <v>28.370923104866829</v>
      </c>
      <c r="AN168" s="54">
        <f t="shared" si="107"/>
        <v>26.582652776609734</v>
      </c>
      <c r="AO168" s="54">
        <f t="shared" si="107"/>
        <v>25.693864903361796</v>
      </c>
      <c r="AP168" s="54">
        <f t="shared" si="107"/>
        <v>27.154788151526191</v>
      </c>
      <c r="AQ168" s="54">
        <f t="shared" ref="AQ168:AV168" si="108">AQ99/AQ97</f>
        <v>27.518236725008769</v>
      </c>
      <c r="AR168" s="54">
        <f t="shared" si="108"/>
        <v>27.712371762945342</v>
      </c>
      <c r="AS168" s="54">
        <f t="shared" si="108"/>
        <v>29.891937606319289</v>
      </c>
      <c r="AT168" s="54">
        <f t="shared" si="108"/>
        <v>32.55116336383275</v>
      </c>
      <c r="AU168" s="54">
        <f t="shared" si="108"/>
        <v>35.513269081441557</v>
      </c>
      <c r="AV168" s="54">
        <f t="shared" si="108"/>
        <v>38.051648115884397</v>
      </c>
      <c r="AW168" s="96"/>
      <c r="BI168"/>
      <c r="BJ168" s="52"/>
    </row>
    <row r="169" spans="2:62" x14ac:dyDescent="0.3">
      <c r="B169" s="18"/>
      <c r="C169" s="1" t="s">
        <v>5</v>
      </c>
      <c r="D169" s="54">
        <f t="shared" ref="D169:AH169" si="109">D102/D100</f>
        <v>20.057319064709692</v>
      </c>
      <c r="E169" s="54">
        <f t="shared" si="109"/>
        <v>19.916711139542844</v>
      </c>
      <c r="F169" s="54">
        <f t="shared" si="109"/>
        <v>20.097298401432774</v>
      </c>
      <c r="G169" s="54">
        <f t="shared" si="109"/>
        <v>20.702575120890589</v>
      </c>
      <c r="H169" s="54">
        <f t="shared" si="109"/>
        <v>20.961858696933586</v>
      </c>
      <c r="I169" s="54">
        <f t="shared" si="109"/>
        <v>21.396912938174303</v>
      </c>
      <c r="J169" s="54">
        <f t="shared" si="109"/>
        <v>21.097982305005058</v>
      </c>
      <c r="K169" s="54">
        <f t="shared" si="109"/>
        <v>21.477827091313717</v>
      </c>
      <c r="L169" s="54">
        <f t="shared" si="109"/>
        <v>21.26589571443871</v>
      </c>
      <c r="M169" s="54">
        <f t="shared" si="109"/>
        <v>20.687385817079186</v>
      </c>
      <c r="N169" s="54">
        <f t="shared" si="109"/>
        <v>21.226074240544424</v>
      </c>
      <c r="O169" s="54">
        <f t="shared" si="109"/>
        <v>20.938999012463341</v>
      </c>
      <c r="P169" s="54">
        <f t="shared" si="109"/>
        <v>22.217976882502622</v>
      </c>
      <c r="Q169" s="54">
        <f t="shared" si="109"/>
        <v>23.445596512293726</v>
      </c>
      <c r="R169" s="54">
        <f t="shared" si="109"/>
        <v>24.788936155404258</v>
      </c>
      <c r="S169" s="54">
        <f t="shared" si="109"/>
        <v>25.680028284250866</v>
      </c>
      <c r="T169" s="54">
        <f t="shared" si="109"/>
        <v>25.627199449174441</v>
      </c>
      <c r="U169" s="54">
        <f t="shared" si="109"/>
        <v>25.457775398861397</v>
      </c>
      <c r="V169" s="54">
        <f t="shared" si="109"/>
        <v>24.928959389476553</v>
      </c>
      <c r="W169" s="54">
        <f t="shared" si="109"/>
        <v>24.830178585246749</v>
      </c>
      <c r="X169" s="54">
        <f t="shared" si="109"/>
        <v>24.702299667917117</v>
      </c>
      <c r="Y169" s="54">
        <f t="shared" si="109"/>
        <v>24.64951247288052</v>
      </c>
      <c r="Z169" s="54">
        <f t="shared" si="109"/>
        <v>24.592270172742733</v>
      </c>
      <c r="AA169" s="54">
        <f t="shared" si="109"/>
        <v>25.749944347312933</v>
      </c>
      <c r="AB169" s="54">
        <f t="shared" si="109"/>
        <v>26.622940809071928</v>
      </c>
      <c r="AC169" s="54">
        <f t="shared" si="109"/>
        <v>28.28104967106762</v>
      </c>
      <c r="AD169" s="54">
        <f t="shared" si="109"/>
        <v>30.297441649289127</v>
      </c>
      <c r="AE169" s="54">
        <f t="shared" si="109"/>
        <v>30.56743046793774</v>
      </c>
      <c r="AF169" s="54">
        <f t="shared" si="109"/>
        <v>30.187158063789489</v>
      </c>
      <c r="AG169" s="54">
        <f t="shared" si="109"/>
        <v>29.285084830061205</v>
      </c>
      <c r="AH169" s="54">
        <f t="shared" si="109"/>
        <v>31.44128578576273</v>
      </c>
      <c r="AI169" s="54">
        <f t="shared" ref="AI169:AP169" si="110">AI102/AI100</f>
        <v>32.230942633555564</v>
      </c>
      <c r="AJ169" s="54">
        <f t="shared" si="110"/>
        <v>33.88374611710038</v>
      </c>
      <c r="AK169" s="54">
        <f t="shared" si="110"/>
        <v>35.620142329247301</v>
      </c>
      <c r="AL169" s="54">
        <f t="shared" si="110"/>
        <v>30.538565552878005</v>
      </c>
      <c r="AM169" s="54">
        <f t="shared" si="110"/>
        <v>28.912820129695483</v>
      </c>
      <c r="AN169" s="54">
        <f t="shared" si="110"/>
        <v>28.766352809949051</v>
      </c>
      <c r="AO169" s="54">
        <f t="shared" si="110"/>
        <v>28.682470331395933</v>
      </c>
      <c r="AP169" s="54">
        <f t="shared" si="110"/>
        <v>29.031751159614931</v>
      </c>
      <c r="AQ169" s="54">
        <f t="shared" ref="AQ169:AV169" si="111">AQ102/AQ100</f>
        <v>30.816565421345359</v>
      </c>
      <c r="AR169" s="54">
        <f t="shared" si="111"/>
        <v>30.577069140240706</v>
      </c>
      <c r="AS169" s="54">
        <f t="shared" si="111"/>
        <v>31.669058696761347</v>
      </c>
      <c r="AT169" s="54">
        <f t="shared" si="111"/>
        <v>33.760114173285466</v>
      </c>
      <c r="AU169" s="54">
        <f t="shared" si="111"/>
        <v>33.787292180835777</v>
      </c>
      <c r="AV169" s="54">
        <f t="shared" si="111"/>
        <v>35.76587920930023</v>
      </c>
      <c r="AW169" s="96"/>
      <c r="BI169"/>
      <c r="BJ169" s="52"/>
    </row>
    <row r="170" spans="2:62" x14ac:dyDescent="0.3">
      <c r="B170" s="18"/>
      <c r="C170" s="1" t="s">
        <v>6</v>
      </c>
      <c r="D170" s="54">
        <f t="shared" ref="D170:AH170" si="112">D105/D103</f>
        <v>24.498815580467692</v>
      </c>
      <c r="E170" s="54">
        <f t="shared" si="112"/>
        <v>24.465847973974476</v>
      </c>
      <c r="F170" s="54">
        <f t="shared" si="112"/>
        <v>25.133883508600299</v>
      </c>
      <c r="G170" s="54">
        <f t="shared" si="112"/>
        <v>24.734823633661069</v>
      </c>
      <c r="H170" s="54">
        <f t="shared" si="112"/>
        <v>24.455383445648408</v>
      </c>
      <c r="I170" s="54">
        <f t="shared" si="112"/>
        <v>24.761157183618337</v>
      </c>
      <c r="J170" s="54">
        <f t="shared" si="112"/>
        <v>24.198732914827573</v>
      </c>
      <c r="K170" s="54">
        <f t="shared" si="112"/>
        <v>24.253561071664997</v>
      </c>
      <c r="L170" s="54">
        <f t="shared" si="112"/>
        <v>24.005455762368612</v>
      </c>
      <c r="M170" s="54">
        <f t="shared" si="112"/>
        <v>24.165495446990803</v>
      </c>
      <c r="N170" s="54">
        <f t="shared" si="112"/>
        <v>23.893068591840059</v>
      </c>
      <c r="O170" s="54">
        <f t="shared" si="112"/>
        <v>24.527077989781247</v>
      </c>
      <c r="P170" s="54">
        <f t="shared" si="112"/>
        <v>26.189127167782342</v>
      </c>
      <c r="Q170" s="54">
        <f t="shared" si="112"/>
        <v>25.8259846395331</v>
      </c>
      <c r="R170" s="54">
        <f t="shared" si="112"/>
        <v>27.286367237476597</v>
      </c>
      <c r="S170" s="54">
        <f t="shared" si="112"/>
        <v>28.0455903466069</v>
      </c>
      <c r="T170" s="54">
        <f t="shared" si="112"/>
        <v>28.801019766436763</v>
      </c>
      <c r="U170" s="54">
        <f t="shared" si="112"/>
        <v>30.799244812249338</v>
      </c>
      <c r="V170" s="54">
        <f t="shared" si="112"/>
        <v>31.533517864310859</v>
      </c>
      <c r="W170" s="54">
        <f t="shared" si="112"/>
        <v>31.657404685277882</v>
      </c>
      <c r="X170" s="54">
        <f t="shared" si="112"/>
        <v>30.557632166992786</v>
      </c>
      <c r="Y170" s="54">
        <f t="shared" si="112"/>
        <v>30.367440540304504</v>
      </c>
      <c r="Z170" s="54">
        <f t="shared" si="112"/>
        <v>30.887944647823264</v>
      </c>
      <c r="AA170" s="54">
        <f t="shared" si="112"/>
        <v>31.146396223919879</v>
      </c>
      <c r="AB170" s="54">
        <f t="shared" si="112"/>
        <v>31.612286415681044</v>
      </c>
      <c r="AC170" s="54">
        <f t="shared" si="112"/>
        <v>33.389717898260031</v>
      </c>
      <c r="AD170" s="54">
        <f t="shared" si="112"/>
        <v>34.200860424049203</v>
      </c>
      <c r="AE170" s="54">
        <f t="shared" si="112"/>
        <v>38.286432682360108</v>
      </c>
      <c r="AF170" s="54">
        <f t="shared" si="112"/>
        <v>41.895071754866436</v>
      </c>
      <c r="AG170" s="54">
        <f t="shared" si="112"/>
        <v>42.842059811598929</v>
      </c>
      <c r="AH170" s="54">
        <f t="shared" si="112"/>
        <v>43.91230808638165</v>
      </c>
      <c r="AI170" s="54">
        <f t="shared" ref="AI170:AP170" si="113">AI105/AI103</f>
        <v>44.818841771715896</v>
      </c>
      <c r="AJ170" s="54">
        <f t="shared" si="113"/>
        <v>43.27295553531463</v>
      </c>
      <c r="AK170" s="54">
        <f t="shared" si="113"/>
        <v>42.640619350214543</v>
      </c>
      <c r="AL170" s="54">
        <f t="shared" si="113"/>
        <v>46.686171268793785</v>
      </c>
      <c r="AM170" s="54">
        <f t="shared" si="113"/>
        <v>46.062376847969539</v>
      </c>
      <c r="AN170" s="54">
        <f t="shared" si="113"/>
        <v>46.90341643547012</v>
      </c>
      <c r="AO170" s="54">
        <f t="shared" si="113"/>
        <v>46.286556734467538</v>
      </c>
      <c r="AP170" s="54">
        <f t="shared" si="113"/>
        <v>41.541060706335251</v>
      </c>
      <c r="AQ170" s="54">
        <f t="shared" ref="AQ170:AV170" si="114">AQ105/AQ103</f>
        <v>38.265256881762845</v>
      </c>
      <c r="AR170" s="54">
        <f t="shared" si="114"/>
        <v>38.184200171524481</v>
      </c>
      <c r="AS170" s="54">
        <f t="shared" si="114"/>
        <v>38.70815613473254</v>
      </c>
      <c r="AT170" s="54">
        <f t="shared" si="114"/>
        <v>40.001176615924429</v>
      </c>
      <c r="AU170" s="54">
        <f t="shared" si="114"/>
        <v>42.390309821687971</v>
      </c>
      <c r="AV170" s="54">
        <f t="shared" si="114"/>
        <v>44.42475439918217</v>
      </c>
      <c r="AW170" s="96"/>
      <c r="BI170"/>
      <c r="BJ170" s="52"/>
    </row>
    <row r="171" spans="2:62" x14ac:dyDescent="0.3">
      <c r="B171" s="18"/>
      <c r="C171" s="1" t="s">
        <v>7</v>
      </c>
      <c r="D171" s="54">
        <f t="shared" ref="D171:AH171" si="115">D108/D106</f>
        <v>24.87055699195346</v>
      </c>
      <c r="E171" s="54">
        <f t="shared" si="115"/>
        <v>24.485108002346735</v>
      </c>
      <c r="F171" s="54">
        <f t="shared" si="115"/>
        <v>24.913725832653196</v>
      </c>
      <c r="G171" s="54">
        <f t="shared" si="115"/>
        <v>26.682260447685433</v>
      </c>
      <c r="H171" s="54">
        <f t="shared" si="115"/>
        <v>27.590979637278533</v>
      </c>
      <c r="I171" s="54">
        <f t="shared" si="115"/>
        <v>28.450719951914369</v>
      </c>
      <c r="J171" s="54">
        <f t="shared" si="115"/>
        <v>29.297926684790141</v>
      </c>
      <c r="K171" s="54">
        <f t="shared" si="115"/>
        <v>30.220696568148224</v>
      </c>
      <c r="L171" s="54">
        <f t="shared" si="115"/>
        <v>30.262453808801848</v>
      </c>
      <c r="M171" s="54">
        <f t="shared" si="115"/>
        <v>30.18592651933217</v>
      </c>
      <c r="N171" s="54">
        <f t="shared" si="115"/>
        <v>29.924965832984718</v>
      </c>
      <c r="O171" s="54">
        <f t="shared" si="115"/>
        <v>29.565651405645173</v>
      </c>
      <c r="P171" s="54">
        <f t="shared" si="115"/>
        <v>29.803996232698598</v>
      </c>
      <c r="Q171" s="54">
        <f t="shared" si="115"/>
        <v>29.814980714313069</v>
      </c>
      <c r="R171" s="54">
        <f t="shared" si="115"/>
        <v>30.167160868691813</v>
      </c>
      <c r="S171" s="54">
        <f t="shared" si="115"/>
        <v>33.327795614096594</v>
      </c>
      <c r="T171" s="54">
        <f t="shared" si="115"/>
        <v>36.025818631182489</v>
      </c>
      <c r="U171" s="54">
        <f t="shared" si="115"/>
        <v>37.47841757197142</v>
      </c>
      <c r="V171" s="54">
        <f t="shared" si="115"/>
        <v>37.43871773519588</v>
      </c>
      <c r="W171" s="54">
        <f t="shared" si="115"/>
        <v>35.527141640300059</v>
      </c>
      <c r="X171" s="54">
        <f t="shared" si="115"/>
        <v>34.329697815505206</v>
      </c>
      <c r="Y171" s="54">
        <f t="shared" si="115"/>
        <v>34.06260041025002</v>
      </c>
      <c r="Z171" s="54">
        <f t="shared" si="115"/>
        <v>34.936590971810894</v>
      </c>
      <c r="AA171" s="54">
        <f t="shared" si="115"/>
        <v>35.379317152275668</v>
      </c>
      <c r="AB171" s="54">
        <f t="shared" si="115"/>
        <v>36.841943835490689</v>
      </c>
      <c r="AC171" s="54">
        <f t="shared" si="115"/>
        <v>39.491994023160252</v>
      </c>
      <c r="AD171" s="54">
        <f t="shared" si="115"/>
        <v>41.791478428680506</v>
      </c>
      <c r="AE171" s="54">
        <f t="shared" si="115"/>
        <v>43.528206302164449</v>
      </c>
      <c r="AF171" s="54">
        <f t="shared" si="115"/>
        <v>44.575529729150446</v>
      </c>
      <c r="AG171" s="54">
        <f t="shared" si="115"/>
        <v>46.351451346000971</v>
      </c>
      <c r="AH171" s="54">
        <f t="shared" si="115"/>
        <v>53.795556854347076</v>
      </c>
      <c r="AI171" s="54">
        <f t="shared" ref="AI171:AP171" si="116">AI108/AI106</f>
        <v>67.557311982259435</v>
      </c>
      <c r="AJ171" s="54">
        <f t="shared" si="116"/>
        <v>80.500472177834709</v>
      </c>
      <c r="AK171" s="54">
        <f t="shared" si="116"/>
        <v>89.470891886438991</v>
      </c>
      <c r="AL171" s="54">
        <f t="shared" si="116"/>
        <v>79.262073606829532</v>
      </c>
      <c r="AM171" s="54">
        <f t="shared" si="116"/>
        <v>60.015020235411768</v>
      </c>
      <c r="AN171" s="54">
        <f t="shared" si="116"/>
        <v>52.164883940017987</v>
      </c>
      <c r="AO171" s="54">
        <f t="shared" si="116"/>
        <v>45.748405650313572</v>
      </c>
      <c r="AP171" s="54">
        <f t="shared" si="116"/>
        <v>44.109419017729486</v>
      </c>
      <c r="AQ171" s="54">
        <f t="shared" ref="AQ171:AV171" si="117">AQ108/AQ106</f>
        <v>41.047891490288698</v>
      </c>
      <c r="AR171" s="54">
        <f t="shared" si="117"/>
        <v>39.887352772416328</v>
      </c>
      <c r="AS171" s="54">
        <f t="shared" si="117"/>
        <v>38.927606665169456</v>
      </c>
      <c r="AT171" s="54">
        <f t="shared" si="117"/>
        <v>38.618697482188445</v>
      </c>
      <c r="AU171" s="54">
        <f t="shared" si="117"/>
        <v>43.968710482879118</v>
      </c>
      <c r="AV171" s="54">
        <f t="shared" si="117"/>
        <v>47.956027668502806</v>
      </c>
      <c r="AW171" s="96"/>
      <c r="BI171"/>
      <c r="BJ171" s="52"/>
    </row>
    <row r="172" spans="2:62" x14ac:dyDescent="0.3">
      <c r="B172" s="18"/>
      <c r="C172" s="1" t="s">
        <v>8</v>
      </c>
      <c r="D172" s="54">
        <f t="shared" ref="D172:AH172" si="118">D111/D109</f>
        <v>34.307799801446414</v>
      </c>
      <c r="E172" s="54">
        <f t="shared" si="118"/>
        <v>35.47675332707864</v>
      </c>
      <c r="F172" s="54">
        <f t="shared" si="118"/>
        <v>35.068245167975959</v>
      </c>
      <c r="G172" s="54">
        <f t="shared" si="118"/>
        <v>35.933434762635564</v>
      </c>
      <c r="H172" s="54">
        <f t="shared" si="118"/>
        <v>37.435585857691869</v>
      </c>
      <c r="I172" s="54">
        <f t="shared" si="118"/>
        <v>40.256248098334545</v>
      </c>
      <c r="J172" s="54">
        <f t="shared" si="118"/>
        <v>43.350554196597223</v>
      </c>
      <c r="K172" s="54">
        <f t="shared" si="118"/>
        <v>44.419243450588247</v>
      </c>
      <c r="L172" s="54">
        <f t="shared" si="118"/>
        <v>44.675043652119555</v>
      </c>
      <c r="M172" s="54">
        <f t="shared" si="118"/>
        <v>42.017399599792832</v>
      </c>
      <c r="N172" s="54">
        <f t="shared" si="118"/>
        <v>37.790603990690315</v>
      </c>
      <c r="O172" s="54">
        <f t="shared" si="118"/>
        <v>35.276362245309251</v>
      </c>
      <c r="P172" s="54">
        <f t="shared" si="118"/>
        <v>33.251141296380112</v>
      </c>
      <c r="Q172" s="54">
        <f t="shared" si="118"/>
        <v>33.106599830558245</v>
      </c>
      <c r="R172" s="54">
        <f t="shared" si="118"/>
        <v>32.920483513190241</v>
      </c>
      <c r="S172" s="54">
        <f t="shared" si="118"/>
        <v>33.704605927503522</v>
      </c>
      <c r="T172" s="54">
        <f t="shared" si="118"/>
        <v>34.083664151380511</v>
      </c>
      <c r="U172" s="54">
        <f t="shared" si="118"/>
        <v>35.41954380598299</v>
      </c>
      <c r="V172" s="54">
        <f t="shared" si="118"/>
        <v>38.955823147802477</v>
      </c>
      <c r="W172" s="54">
        <f t="shared" si="118"/>
        <v>41.788586086355295</v>
      </c>
      <c r="X172" s="54">
        <f t="shared" si="118"/>
        <v>42.343036892204736</v>
      </c>
      <c r="Y172" s="54">
        <f t="shared" si="118"/>
        <v>42.150590441764479</v>
      </c>
      <c r="Z172" s="54">
        <f t="shared" si="118"/>
        <v>39.886989892872698</v>
      </c>
      <c r="AA172" s="54">
        <f t="shared" si="118"/>
        <v>38.045070109246062</v>
      </c>
      <c r="AB172" s="54">
        <f t="shared" si="118"/>
        <v>36.852334431462289</v>
      </c>
      <c r="AC172" s="54">
        <f t="shared" si="118"/>
        <v>35.063554682367368</v>
      </c>
      <c r="AD172" s="54">
        <f t="shared" si="118"/>
        <v>35.185872990739178</v>
      </c>
      <c r="AE172" s="54">
        <f t="shared" si="118"/>
        <v>35.013513379654306</v>
      </c>
      <c r="AF172" s="54">
        <f t="shared" si="118"/>
        <v>35.530575532639034</v>
      </c>
      <c r="AG172" s="54">
        <f t="shared" si="118"/>
        <v>35.927005582182872</v>
      </c>
      <c r="AH172" s="54">
        <f t="shared" si="118"/>
        <v>38.512746055586078</v>
      </c>
      <c r="AI172" s="54">
        <f t="shared" ref="AI172:AP172" si="119">AI111/AI109</f>
        <v>42.473052381096011</v>
      </c>
      <c r="AJ172" s="54">
        <f t="shared" si="119"/>
        <v>47.548130581302644</v>
      </c>
      <c r="AK172" s="54">
        <f t="shared" si="119"/>
        <v>55.389019497171816</v>
      </c>
      <c r="AL172" s="54">
        <f t="shared" si="119"/>
        <v>57.033943571789187</v>
      </c>
      <c r="AM172" s="54">
        <f t="shared" si="119"/>
        <v>55.107980940935605</v>
      </c>
      <c r="AN172" s="54">
        <f t="shared" si="119"/>
        <v>51.650788957299532</v>
      </c>
      <c r="AO172" s="54">
        <f t="shared" si="119"/>
        <v>45.695156282188947</v>
      </c>
      <c r="AP172" s="54">
        <f t="shared" si="119"/>
        <v>39.233232468160573</v>
      </c>
      <c r="AQ172" s="54">
        <f t="shared" ref="AQ172:AV172" si="120">AQ111/AQ109</f>
        <v>37.293420305825201</v>
      </c>
      <c r="AR172" s="54">
        <f t="shared" si="120"/>
        <v>36.385721862925884</v>
      </c>
      <c r="AS172" s="54">
        <f t="shared" si="120"/>
        <v>36.160303439859106</v>
      </c>
      <c r="AT172" s="54">
        <f t="shared" si="120"/>
        <v>37.546469366148273</v>
      </c>
      <c r="AU172" s="54">
        <f t="shared" si="120"/>
        <v>38.628638694167662</v>
      </c>
      <c r="AV172" s="54">
        <f t="shared" si="120"/>
        <v>40.596012817550992</v>
      </c>
      <c r="AW172" s="96"/>
      <c r="BI172"/>
      <c r="BJ172" s="52"/>
    </row>
    <row r="173" spans="2:62" x14ac:dyDescent="0.3">
      <c r="B173" s="18"/>
      <c r="C173" s="1" t="s">
        <v>9</v>
      </c>
      <c r="D173" s="54">
        <f t="shared" ref="D173:AH173" si="121">D114/D112</f>
        <v>21.308801310506723</v>
      </c>
      <c r="E173" s="54">
        <f t="shared" si="121"/>
        <v>20.741479843453469</v>
      </c>
      <c r="F173" s="54">
        <f t="shared" si="121"/>
        <v>20.265376912309581</v>
      </c>
      <c r="G173" s="54">
        <f t="shared" si="121"/>
        <v>20.634431592858373</v>
      </c>
      <c r="H173" s="54">
        <f t="shared" si="121"/>
        <v>21.344696005304076</v>
      </c>
      <c r="I173" s="54">
        <f t="shared" si="121"/>
        <v>22.473655344851533</v>
      </c>
      <c r="J173" s="54">
        <f t="shared" si="121"/>
        <v>24.446722488665394</v>
      </c>
      <c r="K173" s="54">
        <f t="shared" si="121"/>
        <v>26.087722941379596</v>
      </c>
      <c r="L173" s="54">
        <f t="shared" si="121"/>
        <v>27.235859545541288</v>
      </c>
      <c r="M173" s="54">
        <f t="shared" si="121"/>
        <v>26.824429451819764</v>
      </c>
      <c r="N173" s="54">
        <f t="shared" si="121"/>
        <v>25.65262554175623</v>
      </c>
      <c r="O173" s="54">
        <f t="shared" si="121"/>
        <v>24.907278353798986</v>
      </c>
      <c r="P173" s="54">
        <f t="shared" si="121"/>
        <v>24.791304421764345</v>
      </c>
      <c r="Q173" s="54">
        <f t="shared" si="121"/>
        <v>25.300110169968917</v>
      </c>
      <c r="R173" s="54">
        <f t="shared" si="121"/>
        <v>26.935338091416448</v>
      </c>
      <c r="S173" s="54">
        <f t="shared" si="121"/>
        <v>27.094953324072737</v>
      </c>
      <c r="T173" s="54">
        <f t="shared" si="121"/>
        <v>28.077392210964614</v>
      </c>
      <c r="U173" s="54">
        <f t="shared" si="121"/>
        <v>29.579216627422095</v>
      </c>
      <c r="V173" s="54">
        <f t="shared" si="121"/>
        <v>29.250593523380751</v>
      </c>
      <c r="W173" s="54">
        <f t="shared" si="121"/>
        <v>30.533143273016567</v>
      </c>
      <c r="X173" s="54">
        <f t="shared" si="121"/>
        <v>31.288761238854203</v>
      </c>
      <c r="Y173" s="54">
        <f t="shared" si="121"/>
        <v>31.269013091847469</v>
      </c>
      <c r="Z173" s="54">
        <f t="shared" si="121"/>
        <v>32.849238004951886</v>
      </c>
      <c r="AA173" s="54">
        <f t="shared" si="121"/>
        <v>33.830888795798494</v>
      </c>
      <c r="AB173" s="54">
        <f t="shared" si="121"/>
        <v>35.509885896272223</v>
      </c>
      <c r="AC173" s="54">
        <f t="shared" si="121"/>
        <v>38.31498870909406</v>
      </c>
      <c r="AD173" s="54">
        <f t="shared" si="121"/>
        <v>39.372500522752183</v>
      </c>
      <c r="AE173" s="54">
        <f t="shared" si="121"/>
        <v>41.155187605910776</v>
      </c>
      <c r="AF173" s="54">
        <f t="shared" si="121"/>
        <v>40.432697050301741</v>
      </c>
      <c r="AG173" s="54">
        <f t="shared" si="121"/>
        <v>38.592687661091013</v>
      </c>
      <c r="AH173" s="54">
        <f t="shared" si="121"/>
        <v>38.911982554003195</v>
      </c>
      <c r="AI173" s="54">
        <f t="shared" ref="AI173:AP173" si="122">AI114/AI112</f>
        <v>41.268043680487587</v>
      </c>
      <c r="AJ173" s="54">
        <f t="shared" si="122"/>
        <v>43.121603038328388</v>
      </c>
      <c r="AK173" s="54">
        <f t="shared" si="122"/>
        <v>47.11887682103638</v>
      </c>
      <c r="AL173" s="54">
        <f t="shared" si="122"/>
        <v>44.839377690336178</v>
      </c>
      <c r="AM173" s="54">
        <f t="shared" si="122"/>
        <v>42.89403830203166</v>
      </c>
      <c r="AN173" s="54">
        <f t="shared" si="122"/>
        <v>38.531632851683959</v>
      </c>
      <c r="AO173" s="54">
        <f t="shared" si="122"/>
        <v>33.769202944899249</v>
      </c>
      <c r="AP173" s="54">
        <f t="shared" si="122"/>
        <v>31.311004511768605</v>
      </c>
      <c r="AQ173" s="54">
        <f t="shared" ref="AQ173:AV173" si="123">AQ114/AQ112</f>
        <v>28.421329013037798</v>
      </c>
      <c r="AR173" s="54">
        <f t="shared" si="123"/>
        <v>27.196095711693552</v>
      </c>
      <c r="AS173" s="54">
        <f t="shared" si="123"/>
        <v>27.414571320476561</v>
      </c>
      <c r="AT173" s="54">
        <f t="shared" si="123"/>
        <v>28.221902685194475</v>
      </c>
      <c r="AU173" s="54">
        <f t="shared" si="123"/>
        <v>28.475032617545068</v>
      </c>
      <c r="AV173" s="54">
        <f t="shared" si="123"/>
        <v>28.717104442615181</v>
      </c>
      <c r="AW173" s="96"/>
      <c r="BI173"/>
      <c r="BJ173" s="52"/>
    </row>
    <row r="174" spans="2:62" x14ac:dyDescent="0.3">
      <c r="B174" s="18"/>
      <c r="C174" s="1" t="s">
        <v>10</v>
      </c>
      <c r="D174" s="54">
        <f t="shared" ref="D174:AH174" si="124">D117/D115</f>
        <v>24.819737183077844</v>
      </c>
      <c r="E174" s="54">
        <f t="shared" si="124"/>
        <v>25.57635079370321</v>
      </c>
      <c r="F174" s="54">
        <f t="shared" si="124"/>
        <v>25.694484699488221</v>
      </c>
      <c r="G174" s="54">
        <f t="shared" si="124"/>
        <v>27.147734729685762</v>
      </c>
      <c r="H174" s="54">
        <f t="shared" si="124"/>
        <v>28.717275878537386</v>
      </c>
      <c r="I174" s="54">
        <f t="shared" si="124"/>
        <v>29.167789751211981</v>
      </c>
      <c r="J174" s="54">
        <f t="shared" si="124"/>
        <v>31.289950779740263</v>
      </c>
      <c r="K174" s="54">
        <f t="shared" si="124"/>
        <v>32.150523833886155</v>
      </c>
      <c r="L174" s="54">
        <f t="shared" si="124"/>
        <v>32.535267415069178</v>
      </c>
      <c r="M174" s="54">
        <f t="shared" si="124"/>
        <v>31.469023230892592</v>
      </c>
      <c r="N174" s="54">
        <f t="shared" si="124"/>
        <v>29.148019066259614</v>
      </c>
      <c r="O174" s="54">
        <f t="shared" si="124"/>
        <v>28.208672167263575</v>
      </c>
      <c r="P174" s="54">
        <f t="shared" si="124"/>
        <v>27.14192619018505</v>
      </c>
      <c r="Q174" s="54">
        <f t="shared" si="124"/>
        <v>27.896240820652295</v>
      </c>
      <c r="R174" s="54">
        <f t="shared" si="124"/>
        <v>31.180839589464156</v>
      </c>
      <c r="S174" s="54">
        <f t="shared" si="124"/>
        <v>33.810915931404033</v>
      </c>
      <c r="T174" s="54">
        <f t="shared" si="124"/>
        <v>37.58771554157039</v>
      </c>
      <c r="U174" s="54">
        <f t="shared" si="124"/>
        <v>41.234975721367036</v>
      </c>
      <c r="V174" s="54">
        <f t="shared" si="124"/>
        <v>40.424337925940819</v>
      </c>
      <c r="W174" s="54">
        <f t="shared" si="124"/>
        <v>39.585400911087994</v>
      </c>
      <c r="X174" s="54">
        <f t="shared" si="124"/>
        <v>37.465901794246648</v>
      </c>
      <c r="Y174" s="54">
        <f t="shared" si="124"/>
        <v>37.070425015269798</v>
      </c>
      <c r="Z174" s="54">
        <f t="shared" si="124"/>
        <v>39.292710504332852</v>
      </c>
      <c r="AA174" s="54">
        <f t="shared" si="124"/>
        <v>41.266707350422536</v>
      </c>
      <c r="AB174" s="54">
        <f t="shared" si="124"/>
        <v>42.587714117377594</v>
      </c>
      <c r="AC174" s="54">
        <f t="shared" si="124"/>
        <v>41.233949561677314</v>
      </c>
      <c r="AD174" s="54">
        <f t="shared" si="124"/>
        <v>37.634993295785492</v>
      </c>
      <c r="AE174" s="54">
        <f t="shared" si="124"/>
        <v>34.752105642599922</v>
      </c>
      <c r="AF174" s="54">
        <f t="shared" si="124"/>
        <v>32.555489583981526</v>
      </c>
      <c r="AG174" s="54">
        <f t="shared" si="124"/>
        <v>30.863395706932238</v>
      </c>
      <c r="AH174" s="54">
        <f t="shared" si="124"/>
        <v>33.525492011507133</v>
      </c>
      <c r="AI174" s="54">
        <f t="shared" ref="AI174:AP174" si="125">AI117/AI115</f>
        <v>38.726987731332315</v>
      </c>
      <c r="AJ174" s="54">
        <f t="shared" si="125"/>
        <v>47.24191321667054</v>
      </c>
      <c r="AK174" s="54">
        <f t="shared" si="125"/>
        <v>52.047893729622267</v>
      </c>
      <c r="AL174" s="54">
        <f t="shared" si="125"/>
        <v>48.220125583051782</v>
      </c>
      <c r="AM174" s="54">
        <f t="shared" si="125"/>
        <v>42.896310003242483</v>
      </c>
      <c r="AN174" s="54">
        <f t="shared" si="125"/>
        <v>39.148586205913048</v>
      </c>
      <c r="AO174" s="54">
        <f t="shared" si="125"/>
        <v>37.723403989020056</v>
      </c>
      <c r="AP174" s="54">
        <f t="shared" si="125"/>
        <v>36.994655493779369</v>
      </c>
      <c r="AQ174" s="54">
        <f t="shared" ref="AQ174:AV174" si="126">AQ117/AQ115</f>
        <v>37.576188044987397</v>
      </c>
      <c r="AR174" s="54">
        <f t="shared" si="126"/>
        <v>37.879333474655603</v>
      </c>
      <c r="AS174" s="54">
        <f t="shared" si="126"/>
        <v>42.648564858714444</v>
      </c>
      <c r="AT174" s="54">
        <f t="shared" si="126"/>
        <v>43.729982261255792</v>
      </c>
      <c r="AU174" s="54">
        <f t="shared" si="126"/>
        <v>43.986607628273525</v>
      </c>
      <c r="AV174" s="54">
        <f t="shared" si="126"/>
        <v>45.340828717141314</v>
      </c>
      <c r="AW174" s="96"/>
      <c r="BI174"/>
      <c r="BJ174" s="52"/>
    </row>
    <row r="175" spans="2:62" x14ac:dyDescent="0.3">
      <c r="B175" s="18"/>
      <c r="C175" s="1" t="s">
        <v>11</v>
      </c>
      <c r="D175" s="54">
        <f t="shared" ref="D175:AH175" si="127">D120/D118</f>
        <v>25.170019636796109</v>
      </c>
      <c r="E175" s="54">
        <f t="shared" si="127"/>
        <v>24.496066908936601</v>
      </c>
      <c r="F175" s="54">
        <f t="shared" si="127"/>
        <v>24.408362140710882</v>
      </c>
      <c r="G175" s="54">
        <f t="shared" si="127"/>
        <v>24.073215178012841</v>
      </c>
      <c r="H175" s="54">
        <f t="shared" si="127"/>
        <v>23.814206536854233</v>
      </c>
      <c r="I175" s="54">
        <f t="shared" si="127"/>
        <v>23.195944420773198</v>
      </c>
      <c r="J175" s="54">
        <f t="shared" si="127"/>
        <v>22.426027606798073</v>
      </c>
      <c r="K175" s="54">
        <f t="shared" si="127"/>
        <v>22.802681549170721</v>
      </c>
      <c r="L175" s="54">
        <f t="shared" si="127"/>
        <v>22.377280393829775</v>
      </c>
      <c r="M175" s="54">
        <f t="shared" si="127"/>
        <v>22.709197397377078</v>
      </c>
      <c r="N175" s="54">
        <f t="shared" si="127"/>
        <v>23.342252460473805</v>
      </c>
      <c r="O175" s="54">
        <f t="shared" si="127"/>
        <v>24.236686717507833</v>
      </c>
      <c r="P175" s="54">
        <f t="shared" si="127"/>
        <v>25.80438693308308</v>
      </c>
      <c r="Q175" s="54">
        <f t="shared" si="127"/>
        <v>28.098618895347919</v>
      </c>
      <c r="R175" s="54">
        <f t="shared" si="127"/>
        <v>29.326739237837408</v>
      </c>
      <c r="S175" s="54">
        <f t="shared" si="127"/>
        <v>30.049173757477849</v>
      </c>
      <c r="T175" s="54">
        <f t="shared" si="127"/>
        <v>30.475099350329018</v>
      </c>
      <c r="U175" s="54">
        <f t="shared" si="127"/>
        <v>30.380199506672778</v>
      </c>
      <c r="V175" s="54">
        <f t="shared" si="127"/>
        <v>33.22275836061057</v>
      </c>
      <c r="W175" s="54">
        <f t="shared" si="127"/>
        <v>33.761742080922176</v>
      </c>
      <c r="X175" s="54">
        <f t="shared" si="127"/>
        <v>38.05157896460085</v>
      </c>
      <c r="Y175" s="54">
        <f t="shared" si="127"/>
        <v>39.735280985572125</v>
      </c>
      <c r="Z175" s="54">
        <f t="shared" si="127"/>
        <v>38.28570139563876</v>
      </c>
      <c r="AA175" s="54">
        <f t="shared" si="127"/>
        <v>39.126087964940979</v>
      </c>
      <c r="AB175" s="54">
        <f t="shared" si="127"/>
        <v>37.109913536480917</v>
      </c>
      <c r="AC175" s="54">
        <f t="shared" si="127"/>
        <v>36.129446277517964</v>
      </c>
      <c r="AD175" s="54">
        <f t="shared" si="127"/>
        <v>36.092022246075423</v>
      </c>
      <c r="AE175" s="54">
        <f t="shared" si="127"/>
        <v>35.49421958244718</v>
      </c>
      <c r="AF175" s="54">
        <f t="shared" si="127"/>
        <v>35.658578008334722</v>
      </c>
      <c r="AG175" s="54">
        <f t="shared" si="127"/>
        <v>37.796825026697974</v>
      </c>
      <c r="AH175" s="54">
        <f t="shared" si="127"/>
        <v>42.434358511405385</v>
      </c>
      <c r="AI175" s="54">
        <f t="shared" ref="AI175:AP175" si="128">AI120/AI118</f>
        <v>48.036525963458558</v>
      </c>
      <c r="AJ175" s="54">
        <f t="shared" si="128"/>
        <v>51.210826726192415</v>
      </c>
      <c r="AK175" s="54">
        <f t="shared" si="128"/>
        <v>53.867121793914052</v>
      </c>
      <c r="AL175" s="54">
        <f t="shared" si="128"/>
        <v>44.596070505596941</v>
      </c>
      <c r="AM175" s="54">
        <f t="shared" si="128"/>
        <v>40.671136637186663</v>
      </c>
      <c r="AN175" s="54">
        <f t="shared" si="128"/>
        <v>38.760196185001192</v>
      </c>
      <c r="AO175" s="54">
        <f t="shared" si="128"/>
        <v>36.83562259812625</v>
      </c>
      <c r="AP175" s="54">
        <f t="shared" si="128"/>
        <v>37.994836586761117</v>
      </c>
      <c r="AQ175" s="54">
        <f t="shared" ref="AQ175:AV175" si="129">AQ120/AQ118</f>
        <v>36.793590672308618</v>
      </c>
      <c r="AR175" s="54">
        <f t="shared" si="129"/>
        <v>37.34135664118245</v>
      </c>
      <c r="AS175" s="54">
        <f t="shared" si="129"/>
        <v>38.79827282533342</v>
      </c>
      <c r="AT175" s="54">
        <f t="shared" si="129"/>
        <v>39.511492672825952</v>
      </c>
      <c r="AU175" s="54">
        <f t="shared" si="129"/>
        <v>42.013411719874775</v>
      </c>
      <c r="AV175" s="54">
        <f t="shared" si="129"/>
        <v>42.070381221198097</v>
      </c>
      <c r="AW175" s="96"/>
      <c r="BI175"/>
      <c r="BJ175" s="52"/>
    </row>
    <row r="176" spans="2:62" x14ac:dyDescent="0.3">
      <c r="B176" s="18"/>
      <c r="C176" s="1" t="s">
        <v>12</v>
      </c>
      <c r="D176" s="54">
        <f t="shared" ref="D176:AH176" si="130">D123/D121</f>
        <v>19.569463112579797</v>
      </c>
      <c r="E176" s="54">
        <f t="shared" si="130"/>
        <v>19.383226448091548</v>
      </c>
      <c r="F176" s="54">
        <f t="shared" si="130"/>
        <v>19.474234674347347</v>
      </c>
      <c r="G176" s="54">
        <f t="shared" si="130"/>
        <v>18.887882535806725</v>
      </c>
      <c r="H176" s="54">
        <f t="shared" si="130"/>
        <v>18.759276886329253</v>
      </c>
      <c r="I176" s="54">
        <f t="shared" si="130"/>
        <v>18.086701170804947</v>
      </c>
      <c r="J176" s="54">
        <f t="shared" si="130"/>
        <v>17.986097467757361</v>
      </c>
      <c r="K176" s="54">
        <f t="shared" si="130"/>
        <v>17.894090658494694</v>
      </c>
      <c r="L176" s="54">
        <f t="shared" si="130"/>
        <v>17.490656216101094</v>
      </c>
      <c r="M176" s="54">
        <f t="shared" si="130"/>
        <v>17.44126405578001</v>
      </c>
      <c r="N176" s="54">
        <f t="shared" si="130"/>
        <v>17.380342016059682</v>
      </c>
      <c r="O176" s="54">
        <f t="shared" si="130"/>
        <v>17.829664960239821</v>
      </c>
      <c r="P176" s="54">
        <f t="shared" si="130"/>
        <v>19.026834120367873</v>
      </c>
      <c r="Q176" s="54">
        <f t="shared" si="130"/>
        <v>19.672621767134416</v>
      </c>
      <c r="R176" s="54">
        <f t="shared" si="130"/>
        <v>20.180957785853426</v>
      </c>
      <c r="S176" s="54">
        <f t="shared" si="130"/>
        <v>20.228910749107978</v>
      </c>
      <c r="T176" s="54">
        <f t="shared" si="130"/>
        <v>20.160729843475323</v>
      </c>
      <c r="U176" s="54">
        <f t="shared" si="130"/>
        <v>20.159574701583146</v>
      </c>
      <c r="V176" s="54">
        <f t="shared" si="130"/>
        <v>20.081017174972587</v>
      </c>
      <c r="W176" s="54">
        <f t="shared" si="130"/>
        <v>20.721608133619903</v>
      </c>
      <c r="X176" s="54">
        <f t="shared" si="130"/>
        <v>21.124227878388918</v>
      </c>
      <c r="Y176" s="54">
        <f t="shared" si="130"/>
        <v>22.117485179863909</v>
      </c>
      <c r="Z176" s="54">
        <f t="shared" si="130"/>
        <v>22.634938864506726</v>
      </c>
      <c r="AA176" s="54">
        <f t="shared" si="130"/>
        <v>22.496034625789896</v>
      </c>
      <c r="AB176" s="54">
        <f t="shared" si="130"/>
        <v>22.140135946559312</v>
      </c>
      <c r="AC176" s="54">
        <f t="shared" si="130"/>
        <v>21.387617804856038</v>
      </c>
      <c r="AD176" s="54">
        <f t="shared" si="130"/>
        <v>21.405523542113421</v>
      </c>
      <c r="AE176" s="54">
        <f t="shared" si="130"/>
        <v>21.227112988238233</v>
      </c>
      <c r="AF176" s="54">
        <f t="shared" si="130"/>
        <v>20.668474611288005</v>
      </c>
      <c r="AG176" s="54">
        <f t="shared" si="130"/>
        <v>21.310670109893017</v>
      </c>
      <c r="AH176" s="54">
        <f t="shared" si="130"/>
        <v>22.050476099701477</v>
      </c>
      <c r="AI176" s="54">
        <f t="shared" ref="AI176:AP176" si="131">AI123/AI121</f>
        <v>23.246711286661277</v>
      </c>
      <c r="AJ176" s="54">
        <f t="shared" si="131"/>
        <v>25.501658026915624</v>
      </c>
      <c r="AK176" s="54">
        <f t="shared" si="131"/>
        <v>25.937558272651387</v>
      </c>
      <c r="AL176" s="54">
        <f t="shared" si="131"/>
        <v>25.903842590004807</v>
      </c>
      <c r="AM176" s="54">
        <f t="shared" si="131"/>
        <v>25.53773500320996</v>
      </c>
      <c r="AN176" s="54">
        <f t="shared" si="131"/>
        <v>24.777660077664446</v>
      </c>
      <c r="AO176" s="54">
        <f t="shared" si="131"/>
        <v>23.777357037143311</v>
      </c>
      <c r="AP176" s="54">
        <f t="shared" si="131"/>
        <v>22.472153913390006</v>
      </c>
      <c r="AQ176" s="54">
        <f t="shared" ref="AQ176:AV176" si="132">AQ123/AQ121</f>
        <v>21.898745818482109</v>
      </c>
      <c r="AR176" s="54">
        <f t="shared" si="132"/>
        <v>21.681032246121759</v>
      </c>
      <c r="AS176" s="54">
        <f t="shared" si="132"/>
        <v>22.368831031620815</v>
      </c>
      <c r="AT176" s="54">
        <f t="shared" si="132"/>
        <v>23.498605131491953</v>
      </c>
      <c r="AU176" s="54">
        <f t="shared" si="132"/>
        <v>24.431982410935365</v>
      </c>
      <c r="AV176" s="54">
        <f t="shared" si="132"/>
        <v>24.755978718042453</v>
      </c>
      <c r="AW176" s="96"/>
      <c r="BI176"/>
      <c r="BJ176" s="52"/>
    </row>
    <row r="177" spans="1:62" x14ac:dyDescent="0.3">
      <c r="B177" s="18"/>
      <c r="C177" s="1" t="s">
        <v>85</v>
      </c>
      <c r="D177" s="54">
        <f t="shared" ref="D177:AH177" si="133">D126/D124</f>
        <v>18.504956385936516</v>
      </c>
      <c r="E177" s="54">
        <f t="shared" si="133"/>
        <v>18.379923047801146</v>
      </c>
      <c r="F177" s="54">
        <f t="shared" si="133"/>
        <v>18.097908195649509</v>
      </c>
      <c r="G177" s="54">
        <f t="shared" si="133"/>
        <v>18.67611470616739</v>
      </c>
      <c r="H177" s="54">
        <f t="shared" si="133"/>
        <v>20.117218542598714</v>
      </c>
      <c r="I177" s="54">
        <f t="shared" si="133"/>
        <v>20.661009411725647</v>
      </c>
      <c r="J177" s="54">
        <f t="shared" si="133"/>
        <v>20.963658481640007</v>
      </c>
      <c r="K177" s="54">
        <f t="shared" si="133"/>
        <v>21.752426038051969</v>
      </c>
      <c r="L177" s="54">
        <f t="shared" si="133"/>
        <v>21.383012985238423</v>
      </c>
      <c r="M177" s="54">
        <f t="shared" si="133"/>
        <v>20.844615703439917</v>
      </c>
      <c r="N177" s="54">
        <f t="shared" si="133"/>
        <v>20.924316513789467</v>
      </c>
      <c r="O177" s="54">
        <f t="shared" si="133"/>
        <v>20.783335861620362</v>
      </c>
      <c r="P177" s="54">
        <f t="shared" si="133"/>
        <v>21.803487366104456</v>
      </c>
      <c r="Q177" s="54">
        <f t="shared" si="133"/>
        <v>23.052982509102783</v>
      </c>
      <c r="R177" s="54">
        <f t="shared" si="133"/>
        <v>23.388854433295013</v>
      </c>
      <c r="S177" s="54">
        <f t="shared" si="133"/>
        <v>23.875465702043861</v>
      </c>
      <c r="T177" s="54">
        <f t="shared" si="133"/>
        <v>23.44970057223324</v>
      </c>
      <c r="U177" s="54">
        <f t="shared" si="133"/>
        <v>23.523334239516185</v>
      </c>
      <c r="V177" s="54">
        <f t="shared" si="133"/>
        <v>23.989761359357736</v>
      </c>
      <c r="W177" s="54">
        <f t="shared" si="133"/>
        <v>23.515793543787268</v>
      </c>
      <c r="X177" s="54">
        <f t="shared" si="133"/>
        <v>23.465181438668459</v>
      </c>
      <c r="Y177" s="54">
        <f t="shared" si="133"/>
        <v>23.050199411069979</v>
      </c>
      <c r="Z177" s="54">
        <f t="shared" si="133"/>
        <v>22.899474650659521</v>
      </c>
      <c r="AA177" s="54">
        <f t="shared" si="133"/>
        <v>23.269714183703485</v>
      </c>
      <c r="AB177" s="54">
        <f t="shared" si="133"/>
        <v>23.736010260655338</v>
      </c>
      <c r="AC177" s="54">
        <f t="shared" si="133"/>
        <v>24.437314399420853</v>
      </c>
      <c r="AD177" s="54">
        <f t="shared" si="133"/>
        <v>24.447658353911379</v>
      </c>
      <c r="AE177" s="54">
        <f t="shared" si="133"/>
        <v>24.105610525750233</v>
      </c>
      <c r="AF177" s="54">
        <f t="shared" si="133"/>
        <v>23.592886369129467</v>
      </c>
      <c r="AG177" s="54">
        <f t="shared" si="133"/>
        <v>23.250515497731023</v>
      </c>
      <c r="AH177" s="54">
        <f t="shared" si="133"/>
        <v>24.910919608854027</v>
      </c>
      <c r="AI177" s="54">
        <f t="shared" ref="AI177:AP177" si="134">AI126/AI124</f>
        <v>26.835230073924663</v>
      </c>
      <c r="AJ177" s="54">
        <f t="shared" si="134"/>
        <v>28.23901142250676</v>
      </c>
      <c r="AK177" s="54">
        <f t="shared" si="134"/>
        <v>29.042809503920246</v>
      </c>
      <c r="AL177" s="54">
        <f t="shared" si="134"/>
        <v>28.630712389697972</v>
      </c>
      <c r="AM177" s="54">
        <f t="shared" si="134"/>
        <v>27.546008790355806</v>
      </c>
      <c r="AN177" s="54">
        <f t="shared" si="134"/>
        <v>27.935410124517567</v>
      </c>
      <c r="AO177" s="54">
        <f t="shared" si="134"/>
        <v>27.638192539054039</v>
      </c>
      <c r="AP177" s="54">
        <f t="shared" si="134"/>
        <v>25.895886301072693</v>
      </c>
      <c r="AQ177" s="54">
        <f t="shared" ref="AQ177:AV177" si="135">AQ126/AQ124</f>
        <v>25.433693766849672</v>
      </c>
      <c r="AR177" s="54">
        <f t="shared" si="135"/>
        <v>24.156971064741157</v>
      </c>
      <c r="AS177" s="54">
        <f t="shared" si="135"/>
        <v>24.427487870737362</v>
      </c>
      <c r="AT177" s="54">
        <f t="shared" si="135"/>
        <v>24.8230181669723</v>
      </c>
      <c r="AU177" s="54">
        <f t="shared" si="135"/>
        <v>25.249969724412836</v>
      </c>
      <c r="AV177" s="54">
        <f t="shared" si="135"/>
        <v>25.373614457138391</v>
      </c>
      <c r="AW177" s="96"/>
      <c r="BI177"/>
      <c r="BJ177" s="52"/>
    </row>
    <row r="178" spans="1:62" x14ac:dyDescent="0.3">
      <c r="B178" s="18"/>
      <c r="C178" s="1" t="s">
        <v>13</v>
      </c>
      <c r="D178" s="54">
        <f t="shared" ref="D178:AH178" si="136">D129/D127</f>
        <v>22.044458272300677</v>
      </c>
      <c r="E178" s="54">
        <f t="shared" si="136"/>
        <v>21.874855679660577</v>
      </c>
      <c r="F178" s="54">
        <f t="shared" si="136"/>
        <v>21.495957010322485</v>
      </c>
      <c r="G178" s="54">
        <f t="shared" si="136"/>
        <v>21.254534768962813</v>
      </c>
      <c r="H178" s="54">
        <f t="shared" si="136"/>
        <v>21.005342840662198</v>
      </c>
      <c r="I178" s="54">
        <f t="shared" si="136"/>
        <v>21.057601288494478</v>
      </c>
      <c r="J178" s="54">
        <f t="shared" si="136"/>
        <v>21.556268182132193</v>
      </c>
      <c r="K178" s="54">
        <f t="shared" si="136"/>
        <v>21.813129365333303</v>
      </c>
      <c r="L178" s="54">
        <f t="shared" si="136"/>
        <v>22.385323523734556</v>
      </c>
      <c r="M178" s="54">
        <f t="shared" si="136"/>
        <v>22.3600664561651</v>
      </c>
      <c r="N178" s="54">
        <f t="shared" si="136"/>
        <v>22.335347777714443</v>
      </c>
      <c r="O178" s="54">
        <f t="shared" si="136"/>
        <v>22.324396370611311</v>
      </c>
      <c r="P178" s="54">
        <f t="shared" si="136"/>
        <v>22.401639637175236</v>
      </c>
      <c r="Q178" s="54">
        <f t="shared" si="136"/>
        <v>23.255283055646046</v>
      </c>
      <c r="R178" s="54">
        <f t="shared" si="136"/>
        <v>24.156459825568049</v>
      </c>
      <c r="S178" s="54">
        <f t="shared" si="136"/>
        <v>24.902309343431043</v>
      </c>
      <c r="T178" s="54">
        <f t="shared" si="136"/>
        <v>25.705452390066988</v>
      </c>
      <c r="U178" s="54">
        <f t="shared" si="136"/>
        <v>26.390259778180113</v>
      </c>
      <c r="V178" s="54">
        <f t="shared" si="136"/>
        <v>26.531052091178303</v>
      </c>
      <c r="W178" s="54">
        <f t="shared" si="136"/>
        <v>26.590554037295771</v>
      </c>
      <c r="X178" s="54">
        <f t="shared" si="136"/>
        <v>27.181689799071538</v>
      </c>
      <c r="Y178" s="54">
        <f t="shared" si="136"/>
        <v>27.246853261586189</v>
      </c>
      <c r="Z178" s="54">
        <f t="shared" si="136"/>
        <v>27.800668613406362</v>
      </c>
      <c r="AA178" s="54">
        <f t="shared" si="136"/>
        <v>28.277103455782907</v>
      </c>
      <c r="AB178" s="54">
        <f t="shared" si="136"/>
        <v>28.349550300724793</v>
      </c>
      <c r="AC178" s="54">
        <f t="shared" si="136"/>
        <v>28.806945678174248</v>
      </c>
      <c r="AD178" s="54">
        <f t="shared" si="136"/>
        <v>29.196771027993989</v>
      </c>
      <c r="AE178" s="54">
        <f t="shared" si="136"/>
        <v>30.678526903014497</v>
      </c>
      <c r="AF178" s="54">
        <f t="shared" si="136"/>
        <v>31.973128727988897</v>
      </c>
      <c r="AG178" s="54">
        <f t="shared" si="136"/>
        <v>32.994460632571254</v>
      </c>
      <c r="AH178" s="54">
        <f t="shared" si="136"/>
        <v>38.20092049252036</v>
      </c>
      <c r="AI178" s="54">
        <f t="shared" ref="AI178:AV178" si="137">AI129/AI127</f>
        <v>43.975125464343847</v>
      </c>
      <c r="AJ178" s="54">
        <f t="shared" si="137"/>
        <v>50.887312599098173</v>
      </c>
      <c r="AK178" s="54">
        <f t="shared" si="137"/>
        <v>59.835484746463784</v>
      </c>
      <c r="AL178" s="54">
        <f t="shared" si="137"/>
        <v>56.813937998120849</v>
      </c>
      <c r="AM178" s="54">
        <f t="shared" si="137"/>
        <v>49.782772035889771</v>
      </c>
      <c r="AN178" s="54">
        <f t="shared" si="137"/>
        <v>42.836678179897596</v>
      </c>
      <c r="AO178" s="54">
        <f t="shared" si="137"/>
        <v>39.125043253168165</v>
      </c>
      <c r="AP178" s="54">
        <f t="shared" si="137"/>
        <v>36.450979892127499</v>
      </c>
      <c r="AQ178" s="54">
        <f t="shared" si="137"/>
        <v>36.871604692676804</v>
      </c>
      <c r="AR178" s="54">
        <f t="shared" si="137"/>
        <v>37.60637814670055</v>
      </c>
      <c r="AS178" s="54">
        <f t="shared" si="137"/>
        <v>37.259217174432095</v>
      </c>
      <c r="AT178" s="54">
        <f t="shared" si="137"/>
        <v>36.688024571959005</v>
      </c>
      <c r="AU178" s="54">
        <f t="shared" si="137"/>
        <v>36.259657346158704</v>
      </c>
      <c r="AV178" s="54">
        <f t="shared" si="137"/>
        <v>36.188077207624339</v>
      </c>
      <c r="AW178" s="96"/>
      <c r="BI178"/>
      <c r="BJ178" s="52"/>
    </row>
    <row r="179" spans="1:62" x14ac:dyDescent="0.3">
      <c r="B179" s="18"/>
      <c r="C179" s="1" t="s">
        <v>14</v>
      </c>
      <c r="D179" s="54">
        <f t="shared" ref="D179:AH179" si="138">D132/D130</f>
        <v>20.609744882786153</v>
      </c>
      <c r="E179" s="54">
        <f t="shared" si="138"/>
        <v>20.225742644081368</v>
      </c>
      <c r="F179" s="54">
        <f t="shared" si="138"/>
        <v>20.115987677909494</v>
      </c>
      <c r="G179" s="54">
        <f t="shared" si="138"/>
        <v>20.084410641765739</v>
      </c>
      <c r="H179" s="54">
        <f t="shared" si="138"/>
        <v>19.483913834659813</v>
      </c>
      <c r="I179" s="54">
        <f t="shared" si="138"/>
        <v>19.781596044480199</v>
      </c>
      <c r="J179" s="54">
        <f t="shared" si="138"/>
        <v>20.134666379052433</v>
      </c>
      <c r="K179" s="54">
        <f t="shared" si="138"/>
        <v>20.85892246622744</v>
      </c>
      <c r="L179" s="54">
        <f t="shared" si="138"/>
        <v>21.858267090721938</v>
      </c>
      <c r="M179" s="54">
        <f t="shared" si="138"/>
        <v>22.55552542133481</v>
      </c>
      <c r="N179" s="54">
        <f t="shared" si="138"/>
        <v>23.412632173580153</v>
      </c>
      <c r="O179" s="54">
        <f t="shared" si="138"/>
        <v>23.768306662979018</v>
      </c>
      <c r="P179" s="54">
        <f t="shared" si="138"/>
        <v>24.755462088539339</v>
      </c>
      <c r="Q179" s="54">
        <f t="shared" si="138"/>
        <v>25.385926118184965</v>
      </c>
      <c r="R179" s="54">
        <f t="shared" si="138"/>
        <v>24.804210635013888</v>
      </c>
      <c r="S179" s="54">
        <f t="shared" si="138"/>
        <v>24.605231384768015</v>
      </c>
      <c r="T179" s="54">
        <f t="shared" si="138"/>
        <v>24.411220346374002</v>
      </c>
      <c r="U179" s="54">
        <f t="shared" si="138"/>
        <v>24.445372650086057</v>
      </c>
      <c r="V179" s="54">
        <f t="shared" si="138"/>
        <v>25.134585973783263</v>
      </c>
      <c r="W179" s="54">
        <f t="shared" si="138"/>
        <v>25.728922615845409</v>
      </c>
      <c r="X179" s="54">
        <f t="shared" si="138"/>
        <v>26.271871041123589</v>
      </c>
      <c r="Y179" s="54">
        <f t="shared" si="138"/>
        <v>26.882604576658583</v>
      </c>
      <c r="Z179" s="54">
        <f t="shared" si="138"/>
        <v>27.897685118660444</v>
      </c>
      <c r="AA179" s="54">
        <f t="shared" si="138"/>
        <v>28.557668725972682</v>
      </c>
      <c r="AB179" s="54">
        <f t="shared" si="138"/>
        <v>29.154167988816354</v>
      </c>
      <c r="AC179" s="54">
        <f t="shared" si="138"/>
        <v>29.362505164828534</v>
      </c>
      <c r="AD179" s="54">
        <f t="shared" si="138"/>
        <v>29.241012325023529</v>
      </c>
      <c r="AE179" s="54">
        <f t="shared" si="138"/>
        <v>29.055563642974626</v>
      </c>
      <c r="AF179" s="54">
        <f t="shared" si="138"/>
        <v>28.940863598546187</v>
      </c>
      <c r="AG179" s="54">
        <f t="shared" si="138"/>
        <v>28.981804251439804</v>
      </c>
      <c r="AH179" s="54">
        <f t="shared" si="138"/>
        <v>30.771571295573558</v>
      </c>
      <c r="AI179" s="54">
        <f t="shared" ref="AI179:AP179" si="139">AI132/AI130</f>
        <v>34.369778702942526</v>
      </c>
      <c r="AJ179" s="54">
        <f t="shared" si="139"/>
        <v>36.946491380125103</v>
      </c>
      <c r="AK179" s="54">
        <f t="shared" si="139"/>
        <v>39.189174437133055</v>
      </c>
      <c r="AL179" s="54">
        <f t="shared" si="139"/>
        <v>36.948314771828315</v>
      </c>
      <c r="AM179" s="54">
        <f t="shared" si="139"/>
        <v>33.629577830410192</v>
      </c>
      <c r="AN179" s="54">
        <f t="shared" si="139"/>
        <v>30.653289495818591</v>
      </c>
      <c r="AO179" s="54">
        <f t="shared" si="139"/>
        <v>28.187770580938771</v>
      </c>
      <c r="AP179" s="54">
        <f t="shared" si="139"/>
        <v>27.088630713814624</v>
      </c>
      <c r="AQ179" s="54">
        <f t="shared" ref="AQ179:AV179" si="140">AQ132/AQ130</f>
        <v>25.779222593076394</v>
      </c>
      <c r="AR179" s="54">
        <f t="shared" si="140"/>
        <v>26.271993618434802</v>
      </c>
      <c r="AS179" s="54">
        <f t="shared" si="140"/>
        <v>26.987167618840143</v>
      </c>
      <c r="AT179" s="54">
        <f t="shared" si="140"/>
        <v>27.819177002091287</v>
      </c>
      <c r="AU179" s="54">
        <f t="shared" si="140"/>
        <v>28.992934767098916</v>
      </c>
      <c r="AV179" s="54">
        <f t="shared" si="140"/>
        <v>29.268099960773441</v>
      </c>
      <c r="AW179" s="96"/>
      <c r="BI179"/>
      <c r="BJ179" s="52"/>
    </row>
    <row r="180" spans="1:62" x14ac:dyDescent="0.3">
      <c r="B180" s="18"/>
      <c r="C180" s="1" t="s">
        <v>15</v>
      </c>
      <c r="D180" s="54">
        <f t="shared" ref="D180:AH180" si="141">D135/D133</f>
        <v>14.551369224444471</v>
      </c>
      <c r="E180" s="54">
        <f t="shared" si="141"/>
        <v>14.317718817043586</v>
      </c>
      <c r="F180" s="54">
        <f t="shared" si="141"/>
        <v>14.480928705946663</v>
      </c>
      <c r="G180" s="54">
        <f t="shared" si="141"/>
        <v>14.543833320804055</v>
      </c>
      <c r="H180" s="54">
        <f t="shared" si="141"/>
        <v>14.863562490588309</v>
      </c>
      <c r="I180" s="54">
        <f t="shared" si="141"/>
        <v>14.64840295863082</v>
      </c>
      <c r="J180" s="54">
        <f t="shared" si="141"/>
        <v>14.643578371010941</v>
      </c>
      <c r="K180" s="54">
        <f t="shared" si="141"/>
        <v>14.570984979202473</v>
      </c>
      <c r="L180" s="54">
        <f t="shared" si="141"/>
        <v>14.513233814885563</v>
      </c>
      <c r="M180" s="54">
        <f t="shared" si="141"/>
        <v>14.988177669091614</v>
      </c>
      <c r="N180" s="54">
        <f t="shared" si="141"/>
        <v>15.130639589016068</v>
      </c>
      <c r="O180" s="54">
        <f t="shared" si="141"/>
        <v>14.882514766808109</v>
      </c>
      <c r="P180" s="54">
        <f t="shared" si="141"/>
        <v>14.598905242903546</v>
      </c>
      <c r="Q180" s="54">
        <f t="shared" si="141"/>
        <v>14.446963406233662</v>
      </c>
      <c r="R180" s="54">
        <f t="shared" si="141"/>
        <v>14.68948736507131</v>
      </c>
      <c r="S180" s="54">
        <f t="shared" si="141"/>
        <v>15.564319407430849</v>
      </c>
      <c r="T180" s="54">
        <f t="shared" si="141"/>
        <v>16.541480090909246</v>
      </c>
      <c r="U180" s="54">
        <f t="shared" si="141"/>
        <v>17.173597372210011</v>
      </c>
      <c r="V180" s="54">
        <f t="shared" si="141"/>
        <v>17.142783134464061</v>
      </c>
      <c r="W180" s="54">
        <f t="shared" si="141"/>
        <v>17.272559933706102</v>
      </c>
      <c r="X180" s="54">
        <f t="shared" si="141"/>
        <v>17.701516006667031</v>
      </c>
      <c r="Y180" s="54">
        <f t="shared" si="141"/>
        <v>18.311870196249263</v>
      </c>
      <c r="Z180" s="54">
        <f t="shared" si="141"/>
        <v>19.584626486148249</v>
      </c>
      <c r="AA180" s="54">
        <f t="shared" si="141"/>
        <v>20.440705865007885</v>
      </c>
      <c r="AB180" s="54">
        <f t="shared" si="141"/>
        <v>20.666031341016925</v>
      </c>
      <c r="AC180" s="54">
        <f t="shared" si="141"/>
        <v>20.468884109583257</v>
      </c>
      <c r="AD180" s="54">
        <f t="shared" si="141"/>
        <v>19.749713137706944</v>
      </c>
      <c r="AE180" s="54">
        <f t="shared" si="141"/>
        <v>19.171501651033356</v>
      </c>
      <c r="AF180" s="54">
        <f t="shared" si="141"/>
        <v>18.619139004605643</v>
      </c>
      <c r="AG180" s="54">
        <f t="shared" si="141"/>
        <v>18.059405155693664</v>
      </c>
      <c r="AH180" s="54">
        <f t="shared" si="141"/>
        <v>18.723603382109211</v>
      </c>
      <c r="AI180" s="54">
        <f t="shared" ref="AI180:AP180" si="142">AI135/AI133</f>
        <v>19.276832450352835</v>
      </c>
      <c r="AJ180" s="54">
        <f t="shared" si="142"/>
        <v>20.288949664830312</v>
      </c>
      <c r="AK180" s="54">
        <f t="shared" si="142"/>
        <v>20.984448166382091</v>
      </c>
      <c r="AL180" s="54">
        <f t="shared" si="142"/>
        <v>20.416016285429965</v>
      </c>
      <c r="AM180" s="54">
        <f t="shared" si="142"/>
        <v>19.993696467745266</v>
      </c>
      <c r="AN180" s="54">
        <f t="shared" si="142"/>
        <v>19.18902641435626</v>
      </c>
      <c r="AO180" s="54">
        <f t="shared" si="142"/>
        <v>19.202389529542035</v>
      </c>
      <c r="AP180" s="54">
        <f t="shared" si="142"/>
        <v>19.75647533529424</v>
      </c>
      <c r="AQ180" s="54">
        <f t="shared" ref="AQ180:AV180" si="143">AQ135/AQ133</f>
        <v>19.533462374145287</v>
      </c>
      <c r="AR180" s="54">
        <f t="shared" si="143"/>
        <v>19.672414652025079</v>
      </c>
      <c r="AS180" s="54">
        <f t="shared" si="143"/>
        <v>19.857590506837798</v>
      </c>
      <c r="AT180" s="54">
        <f t="shared" si="143"/>
        <v>19.998408881853244</v>
      </c>
      <c r="AU180" s="54">
        <f t="shared" si="143"/>
        <v>20.578018471761258</v>
      </c>
      <c r="AV180" s="54">
        <f t="shared" si="143"/>
        <v>20.221175901399302</v>
      </c>
      <c r="AW180" s="96"/>
      <c r="BI180"/>
      <c r="BJ180" s="52"/>
    </row>
    <row r="181" spans="1:62" x14ac:dyDescent="0.3">
      <c r="B181" s="18"/>
      <c r="C181" s="1" t="s">
        <v>16</v>
      </c>
      <c r="D181" s="54">
        <f t="shared" ref="D181:AH181" si="144">D138/D136</f>
        <v>15.913098510806163</v>
      </c>
      <c r="E181" s="54">
        <f t="shared" si="144"/>
        <v>15.388557383756414</v>
      </c>
      <c r="F181" s="54">
        <f t="shared" si="144"/>
        <v>14.772076359573054</v>
      </c>
      <c r="G181" s="54">
        <f t="shared" si="144"/>
        <v>14.158917864142978</v>
      </c>
      <c r="H181" s="54">
        <f t="shared" si="144"/>
        <v>14.11016190370287</v>
      </c>
      <c r="I181" s="54">
        <f t="shared" si="144"/>
        <v>13.610901360856468</v>
      </c>
      <c r="J181" s="54">
        <f t="shared" si="144"/>
        <v>13.679923098743254</v>
      </c>
      <c r="K181" s="54">
        <f t="shared" si="144"/>
        <v>14.22954990915524</v>
      </c>
      <c r="L181" s="54">
        <f t="shared" si="144"/>
        <v>14.514138868541336</v>
      </c>
      <c r="M181" s="54">
        <f t="shared" si="144"/>
        <v>14.30408190018834</v>
      </c>
      <c r="N181" s="54">
        <f t="shared" si="144"/>
        <v>14.081160261747753</v>
      </c>
      <c r="O181" s="54">
        <f t="shared" si="144"/>
        <v>13.49360547115004</v>
      </c>
      <c r="P181" s="54">
        <f t="shared" si="144"/>
        <v>13.082092971287317</v>
      </c>
      <c r="Q181" s="54">
        <f t="shared" si="144"/>
        <v>13.628880033104911</v>
      </c>
      <c r="R181" s="54">
        <f t="shared" si="144"/>
        <v>14.232066980484475</v>
      </c>
      <c r="S181" s="54">
        <f t="shared" si="144"/>
        <v>14.909086981363</v>
      </c>
      <c r="T181" s="54">
        <f t="shared" si="144"/>
        <v>14.749847214444779</v>
      </c>
      <c r="U181" s="54">
        <f t="shared" si="144"/>
        <v>14.48722641208154</v>
      </c>
      <c r="V181" s="54">
        <f t="shared" si="144"/>
        <v>14.449812410464451</v>
      </c>
      <c r="W181" s="54">
        <f t="shared" si="144"/>
        <v>14.222351089037904</v>
      </c>
      <c r="X181" s="54">
        <f t="shared" si="144"/>
        <v>14.542723913739966</v>
      </c>
      <c r="Y181" s="54">
        <f t="shared" si="144"/>
        <v>14.974957042014594</v>
      </c>
      <c r="Z181" s="54">
        <f t="shared" si="144"/>
        <v>15.565971142903894</v>
      </c>
      <c r="AA181" s="54">
        <f t="shared" si="144"/>
        <v>15.462785323200674</v>
      </c>
      <c r="AB181" s="54">
        <f t="shared" si="144"/>
        <v>15.366247666037594</v>
      </c>
      <c r="AC181" s="54">
        <f t="shared" si="144"/>
        <v>15.029368592387156</v>
      </c>
      <c r="AD181" s="54">
        <f t="shared" si="144"/>
        <v>14.482910599409642</v>
      </c>
      <c r="AE181" s="54">
        <f t="shared" si="144"/>
        <v>14.94238725247512</v>
      </c>
      <c r="AF181" s="54">
        <f t="shared" si="144"/>
        <v>15.239954215851899</v>
      </c>
      <c r="AG181" s="54">
        <f t="shared" si="144"/>
        <v>15.619052113685321</v>
      </c>
      <c r="AH181" s="54">
        <f t="shared" si="144"/>
        <v>17.033810131544431</v>
      </c>
      <c r="AI181" s="54">
        <f t="shared" ref="AI181:AP181" si="145">AI138/AI136</f>
        <v>19.53525174688393</v>
      </c>
      <c r="AJ181" s="54">
        <f t="shared" si="145"/>
        <v>20.619173700733281</v>
      </c>
      <c r="AK181" s="54">
        <f t="shared" si="145"/>
        <v>24.369120819334423</v>
      </c>
      <c r="AL181" s="54">
        <f t="shared" si="145"/>
        <v>23.697795133048633</v>
      </c>
      <c r="AM181" s="54">
        <f t="shared" si="145"/>
        <v>22.427169059697231</v>
      </c>
      <c r="AN181" s="54">
        <f t="shared" si="145"/>
        <v>22.278211436176385</v>
      </c>
      <c r="AO181" s="54">
        <f t="shared" si="145"/>
        <v>19.596098784537762</v>
      </c>
      <c r="AP181" s="54">
        <f t="shared" si="145"/>
        <v>18.893943973782591</v>
      </c>
      <c r="AQ181" s="54">
        <f t="shared" ref="AQ181:AV181" si="146">AQ138/AQ136</f>
        <v>18.262094706114844</v>
      </c>
      <c r="AR181" s="54">
        <f t="shared" si="146"/>
        <v>18.335157022138151</v>
      </c>
      <c r="AS181" s="54">
        <f t="shared" si="146"/>
        <v>18.573022235274024</v>
      </c>
      <c r="AT181" s="54">
        <f t="shared" si="146"/>
        <v>19.178289392300702</v>
      </c>
      <c r="AU181" s="54">
        <f t="shared" si="146"/>
        <v>19.202833448204334</v>
      </c>
      <c r="AV181" s="54">
        <f t="shared" si="146"/>
        <v>19.762230127663223</v>
      </c>
      <c r="AW181" s="96"/>
      <c r="BI181"/>
      <c r="BJ181" s="52"/>
    </row>
    <row r="182" spans="1:62" x14ac:dyDescent="0.3">
      <c r="B182" s="18"/>
      <c r="C182" s="1" t="s">
        <v>17</v>
      </c>
      <c r="D182" s="54">
        <f t="shared" ref="D182:AH182" si="147">D141/D139</f>
        <v>21.665897213515862</v>
      </c>
      <c r="E182" s="54">
        <f t="shared" si="147"/>
        <v>20.943983342595949</v>
      </c>
      <c r="F182" s="54">
        <f t="shared" si="147"/>
        <v>20.707782127614824</v>
      </c>
      <c r="G182" s="54">
        <f t="shared" si="147"/>
        <v>21.017003185114447</v>
      </c>
      <c r="H182" s="54">
        <f t="shared" si="147"/>
        <v>21.12230383564447</v>
      </c>
      <c r="I182" s="54">
        <f t="shared" si="147"/>
        <v>21.300397089087198</v>
      </c>
      <c r="J182" s="54">
        <f t="shared" si="147"/>
        <v>21.886254806934328</v>
      </c>
      <c r="K182" s="54">
        <f t="shared" si="147"/>
        <v>21.217896583554801</v>
      </c>
      <c r="L182" s="54">
        <f t="shared" si="147"/>
        <v>20.878257622191523</v>
      </c>
      <c r="M182" s="54">
        <f t="shared" si="147"/>
        <v>20.282241405217412</v>
      </c>
      <c r="N182" s="54">
        <f t="shared" si="147"/>
        <v>19.235944617198971</v>
      </c>
      <c r="O182" s="54">
        <f t="shared" si="147"/>
        <v>19.172449247938452</v>
      </c>
      <c r="P182" s="54">
        <f t="shared" si="147"/>
        <v>18.918518152857949</v>
      </c>
      <c r="Q182" s="54">
        <f t="shared" si="147"/>
        <v>19.326827801915069</v>
      </c>
      <c r="R182" s="54">
        <f t="shared" si="147"/>
        <v>20.544893747065245</v>
      </c>
      <c r="S182" s="54">
        <f t="shared" si="147"/>
        <v>21.271716023206061</v>
      </c>
      <c r="T182" s="54">
        <f t="shared" si="147"/>
        <v>22.462912620177821</v>
      </c>
      <c r="U182" s="54">
        <f t="shared" si="147"/>
        <v>23.106848221836369</v>
      </c>
      <c r="V182" s="54">
        <f t="shared" si="147"/>
        <v>23.330373057850245</v>
      </c>
      <c r="W182" s="54">
        <f t="shared" si="147"/>
        <v>24.176782011685752</v>
      </c>
      <c r="X182" s="54">
        <f t="shared" si="147"/>
        <v>24.54866066518986</v>
      </c>
      <c r="Y182" s="54">
        <f t="shared" si="147"/>
        <v>25.557818144909334</v>
      </c>
      <c r="Z182" s="54">
        <f t="shared" si="147"/>
        <v>26.24312211353352</v>
      </c>
      <c r="AA182" s="54">
        <f t="shared" si="147"/>
        <v>25.827379344389851</v>
      </c>
      <c r="AB182" s="54">
        <f t="shared" si="147"/>
        <v>25.843433331633651</v>
      </c>
      <c r="AC182" s="54">
        <f t="shared" si="147"/>
        <v>25.867207110509266</v>
      </c>
      <c r="AD182" s="54">
        <f t="shared" si="147"/>
        <v>25.548542697204304</v>
      </c>
      <c r="AE182" s="54">
        <f t="shared" si="147"/>
        <v>25.789582751185293</v>
      </c>
      <c r="AF182" s="54">
        <f t="shared" si="147"/>
        <v>25.37725791891198</v>
      </c>
      <c r="AG182" s="54">
        <f t="shared" si="147"/>
        <v>24.853013159194596</v>
      </c>
      <c r="AH182" s="54">
        <f t="shared" si="147"/>
        <v>26.572948317626011</v>
      </c>
      <c r="AI182" s="54">
        <f t="shared" ref="AI182:AP182" si="148">AI141/AI139</f>
        <v>29.364928739634742</v>
      </c>
      <c r="AJ182" s="54">
        <f t="shared" si="148"/>
        <v>31.51588449525153</v>
      </c>
      <c r="AK182" s="54">
        <f t="shared" si="148"/>
        <v>33.371849386620312</v>
      </c>
      <c r="AL182" s="54">
        <f t="shared" si="148"/>
        <v>31.261935538074447</v>
      </c>
      <c r="AM182" s="54">
        <f t="shared" si="148"/>
        <v>29.504919764888815</v>
      </c>
      <c r="AN182" s="54">
        <f t="shared" si="148"/>
        <v>28.475020228077948</v>
      </c>
      <c r="AO182" s="54">
        <f t="shared" si="148"/>
        <v>27.211144927017973</v>
      </c>
      <c r="AP182" s="54">
        <f t="shared" si="148"/>
        <v>25.931022041164255</v>
      </c>
      <c r="AQ182" s="54">
        <f t="shared" ref="AQ182:AV182" si="149">AQ141/AQ139</f>
        <v>24.076027974912755</v>
      </c>
      <c r="AR182" s="54">
        <f t="shared" si="149"/>
        <v>23.931067880959777</v>
      </c>
      <c r="AS182" s="54">
        <f t="shared" si="149"/>
        <v>23.941198746750167</v>
      </c>
      <c r="AT182" s="54">
        <f t="shared" si="149"/>
        <v>23.987619244409704</v>
      </c>
      <c r="AU182" s="54">
        <f t="shared" si="149"/>
        <v>24.179587321152013</v>
      </c>
      <c r="AV182" s="54">
        <f t="shared" si="149"/>
        <v>24.241975425973742</v>
      </c>
      <c r="AW182" s="96"/>
      <c r="BI182"/>
      <c r="BJ182" s="52"/>
    </row>
    <row r="183" spans="1:62" x14ac:dyDescent="0.3">
      <c r="B183" s="18"/>
      <c r="C183" s="1" t="s">
        <v>20</v>
      </c>
      <c r="D183" s="54">
        <f t="shared" ref="D183:AH183" si="150">D144/D142</f>
        <v>16.372618114063133</v>
      </c>
      <c r="E183" s="54">
        <f t="shared" si="150"/>
        <v>15.519465574290912</v>
      </c>
      <c r="F183" s="54">
        <f t="shared" si="150"/>
        <v>15.438070134007821</v>
      </c>
      <c r="G183" s="54">
        <f t="shared" si="150"/>
        <v>14.3128068416479</v>
      </c>
      <c r="H183" s="54">
        <f t="shared" si="150"/>
        <v>13.649515441034385</v>
      </c>
      <c r="I183" s="54">
        <f t="shared" si="150"/>
        <v>13.364083438423387</v>
      </c>
      <c r="J183" s="54">
        <f t="shared" si="150"/>
        <v>13.243019313420975</v>
      </c>
      <c r="K183" s="54">
        <f t="shared" si="150"/>
        <v>13.025021954923018</v>
      </c>
      <c r="L183" s="54">
        <f t="shared" si="150"/>
        <v>13.320576922248039</v>
      </c>
      <c r="M183" s="54">
        <f t="shared" si="150"/>
        <v>13.578887983643382</v>
      </c>
      <c r="N183" s="54">
        <f t="shared" si="150"/>
        <v>13.520923454143499</v>
      </c>
      <c r="O183" s="54">
        <f t="shared" si="150"/>
        <v>13.920352370027443</v>
      </c>
      <c r="P183" s="54">
        <f t="shared" si="150"/>
        <v>14.383946131158311</v>
      </c>
      <c r="Q183" s="54">
        <f t="shared" si="150"/>
        <v>14.567009971035569</v>
      </c>
      <c r="R183" s="54">
        <f t="shared" si="150"/>
        <v>14.599043638172073</v>
      </c>
      <c r="S183" s="54">
        <f t="shared" si="150"/>
        <v>15.637487205163774</v>
      </c>
      <c r="T183" s="54">
        <f t="shared" si="150"/>
        <v>15.764036952028324</v>
      </c>
      <c r="U183" s="54">
        <f t="shared" si="150"/>
        <v>16.857683962359758</v>
      </c>
      <c r="V183" s="54">
        <f t="shared" si="150"/>
        <v>17.550077483848835</v>
      </c>
      <c r="W183" s="54">
        <f t="shared" si="150"/>
        <v>18.430975309932919</v>
      </c>
      <c r="X183" s="54">
        <f t="shared" si="150"/>
        <v>18.795116346544077</v>
      </c>
      <c r="Y183" s="54">
        <f t="shared" si="150"/>
        <v>18.067227161029145</v>
      </c>
      <c r="Z183" s="54">
        <f t="shared" si="150"/>
        <v>17.986616506949122</v>
      </c>
      <c r="AA183" s="54">
        <f t="shared" si="150"/>
        <v>18.020747600071712</v>
      </c>
      <c r="AB183" s="54">
        <f t="shared" si="150"/>
        <v>18.279841257609618</v>
      </c>
      <c r="AC183" s="54">
        <f t="shared" si="150"/>
        <v>19.500612893287116</v>
      </c>
      <c r="AD183" s="54">
        <f t="shared" si="150"/>
        <v>20.635085762232944</v>
      </c>
      <c r="AE183" s="54">
        <f t="shared" si="150"/>
        <v>20.546150669617489</v>
      </c>
      <c r="AF183" s="54">
        <f t="shared" si="150"/>
        <v>21.532302434452347</v>
      </c>
      <c r="AG183" s="54">
        <f t="shared" si="150"/>
        <v>21.72682586158259</v>
      </c>
      <c r="AH183" s="54">
        <f t="shared" si="150"/>
        <v>21.693969188393627</v>
      </c>
      <c r="AI183" s="54">
        <f t="shared" ref="AI183:AP183" si="151">AI144/AI142</f>
        <v>22.960775460150138</v>
      </c>
      <c r="AJ183" s="54">
        <f t="shared" si="151"/>
        <v>22.641518561669475</v>
      </c>
      <c r="AK183" s="54">
        <f t="shared" si="151"/>
        <v>21.653878300158972</v>
      </c>
      <c r="AL183" s="54">
        <f t="shared" si="151"/>
        <v>20.295824728413606</v>
      </c>
      <c r="AM183" s="54">
        <f t="shared" si="151"/>
        <v>17.930599232379997</v>
      </c>
      <c r="AN183" s="54">
        <f t="shared" si="151"/>
        <v>16.515992885203019</v>
      </c>
      <c r="AO183" s="54">
        <f t="shared" si="151"/>
        <v>16.047168178874344</v>
      </c>
      <c r="AP183" s="54">
        <f t="shared" si="151"/>
        <v>15.19259957246792</v>
      </c>
      <c r="AQ183" s="54">
        <f t="shared" ref="AQ183:AV183" si="152">AQ144/AQ142</f>
        <v>15.525823235494681</v>
      </c>
      <c r="AR183" s="54">
        <f t="shared" si="152"/>
        <v>16.156740210667763</v>
      </c>
      <c r="AS183" s="54">
        <f t="shared" si="152"/>
        <v>16.394384340404304</v>
      </c>
      <c r="AT183" s="54">
        <f t="shared" si="152"/>
        <v>17.952117186248906</v>
      </c>
      <c r="AU183" s="54">
        <f t="shared" si="152"/>
        <v>18.161998260076167</v>
      </c>
      <c r="AV183" s="54">
        <f t="shared" si="152"/>
        <v>18.668747027690163</v>
      </c>
      <c r="AW183" s="96"/>
      <c r="BI183"/>
      <c r="BJ183" s="52"/>
    </row>
    <row r="184" spans="1:62" x14ac:dyDescent="0.3">
      <c r="B184" s="18"/>
      <c r="C184" s="1" t="s">
        <v>18</v>
      </c>
      <c r="D184" s="54">
        <f t="shared" ref="D184:AH184" si="153">D147/D145</f>
        <v>14.959979390684293</v>
      </c>
      <c r="E184" s="54">
        <f t="shared" si="153"/>
        <v>13.795826450878533</v>
      </c>
      <c r="F184" s="54">
        <f t="shared" si="153"/>
        <v>13.672967777469431</v>
      </c>
      <c r="G184" s="54">
        <f t="shared" si="153"/>
        <v>14.055137600069608</v>
      </c>
      <c r="H184" s="54">
        <f t="shared" si="153"/>
        <v>14.251716891220115</v>
      </c>
      <c r="I184" s="54">
        <f t="shared" si="153"/>
        <v>14.694030605212145</v>
      </c>
      <c r="J184" s="54">
        <f t="shared" si="153"/>
        <v>14.71585779398359</v>
      </c>
      <c r="K184" s="54">
        <f t="shared" si="153"/>
        <v>14.348143496412643</v>
      </c>
      <c r="L184" s="54">
        <f t="shared" si="153"/>
        <v>13.873816160729572</v>
      </c>
      <c r="M184" s="54">
        <f t="shared" si="153"/>
        <v>13.72351642980651</v>
      </c>
      <c r="N184" s="54">
        <f t="shared" si="153"/>
        <v>13.827718350065574</v>
      </c>
      <c r="O184" s="54">
        <f t="shared" si="153"/>
        <v>14.307319512086977</v>
      </c>
      <c r="P184" s="54">
        <f t="shared" si="153"/>
        <v>14.762054556595785</v>
      </c>
      <c r="Q184" s="54">
        <f t="shared" si="153"/>
        <v>15.106508053027568</v>
      </c>
      <c r="R184" s="54">
        <f t="shared" si="153"/>
        <v>15.624045082100972</v>
      </c>
      <c r="S184" s="54">
        <f t="shared" si="153"/>
        <v>15.765091193426342</v>
      </c>
      <c r="T184" s="54">
        <f t="shared" si="153"/>
        <v>15.936686634037857</v>
      </c>
      <c r="U184" s="54">
        <f t="shared" si="153"/>
        <v>16.083792054977184</v>
      </c>
      <c r="V184" s="54">
        <f t="shared" si="153"/>
        <v>15.857179968672146</v>
      </c>
      <c r="W184" s="54">
        <f t="shared" si="153"/>
        <v>15.549667695317817</v>
      </c>
      <c r="X184" s="54">
        <f t="shared" si="153"/>
        <v>15.751126256385964</v>
      </c>
      <c r="Y184" s="54">
        <f t="shared" si="153"/>
        <v>15.478235156685688</v>
      </c>
      <c r="Z184" s="54">
        <f t="shared" si="153"/>
        <v>15.651445309411848</v>
      </c>
      <c r="AA184" s="54">
        <f t="shared" si="153"/>
        <v>15.776930510954292</v>
      </c>
      <c r="AB184" s="54">
        <f t="shared" si="153"/>
        <v>15.531994373487795</v>
      </c>
      <c r="AC184" s="54">
        <f t="shared" si="153"/>
        <v>16.266846051440751</v>
      </c>
      <c r="AD184" s="54">
        <f t="shared" si="153"/>
        <v>16.094977889244916</v>
      </c>
      <c r="AE184" s="54">
        <f t="shared" si="153"/>
        <v>16.352203316270263</v>
      </c>
      <c r="AF184" s="54">
        <f t="shared" si="153"/>
        <v>16.388564427517021</v>
      </c>
      <c r="AG184" s="54">
        <f t="shared" si="153"/>
        <v>15.898961044068603</v>
      </c>
      <c r="AH184" s="54">
        <f t="shared" si="153"/>
        <v>17.030323279339839</v>
      </c>
      <c r="AI184" s="54">
        <f t="shared" ref="AI184:AV184" si="154">AI147/AI145</f>
        <v>18.081183818566213</v>
      </c>
      <c r="AJ184" s="54">
        <f t="shared" si="154"/>
        <v>19.882638260613799</v>
      </c>
      <c r="AK184" s="54">
        <f t="shared" si="154"/>
        <v>22.269093749592074</v>
      </c>
      <c r="AL184" s="54">
        <f t="shared" si="154"/>
        <v>22.142400442971709</v>
      </c>
      <c r="AM184" s="54">
        <f t="shared" si="154"/>
        <v>21.16802914530933</v>
      </c>
      <c r="AN184" s="54">
        <f t="shared" si="154"/>
        <v>20.005772075171546</v>
      </c>
      <c r="AO184" s="54">
        <f t="shared" si="154"/>
        <v>18.806352513352778</v>
      </c>
      <c r="AP184" s="54">
        <f t="shared" si="154"/>
        <v>18.0035439754927</v>
      </c>
      <c r="AQ184" s="54">
        <f t="shared" si="154"/>
        <v>17.735852219515813</v>
      </c>
      <c r="AR184" s="54">
        <f t="shared" si="154"/>
        <v>18.518872241409753</v>
      </c>
      <c r="AS184" s="54">
        <f t="shared" si="154"/>
        <v>19.3097979508624</v>
      </c>
      <c r="AT184" s="54">
        <f t="shared" si="154"/>
        <v>19.947759242112593</v>
      </c>
      <c r="AU184" s="54">
        <f t="shared" si="154"/>
        <v>20.833195983254683</v>
      </c>
      <c r="AV184" s="54">
        <f t="shared" si="154"/>
        <v>20.032473315584891</v>
      </c>
      <c r="AW184" s="96"/>
      <c r="BI184"/>
      <c r="BJ184" s="52"/>
    </row>
    <row r="185" spans="1:62" x14ac:dyDescent="0.3">
      <c r="B185" s="18"/>
      <c r="C185" s="1" t="s">
        <v>19</v>
      </c>
      <c r="D185" s="54">
        <f>D150/D148</f>
        <v>29.004077734014583</v>
      </c>
      <c r="E185" s="54">
        <f t="shared" ref="E185:AH185" si="155">E150/E148</f>
        <v>28.561520324258517</v>
      </c>
      <c r="F185" s="54">
        <f t="shared" si="155"/>
        <v>28.236768402368135</v>
      </c>
      <c r="G185" s="54">
        <f t="shared" si="155"/>
        <v>27.739977336069337</v>
      </c>
      <c r="H185" s="54">
        <f t="shared" si="155"/>
        <v>27.23225836626348</v>
      </c>
      <c r="I185" s="54">
        <f t="shared" si="155"/>
        <v>27.194668413146996</v>
      </c>
      <c r="J185" s="54">
        <f t="shared" si="155"/>
        <v>26.773127949729368</v>
      </c>
      <c r="K185" s="54">
        <f t="shared" si="155"/>
        <v>26.358964093295661</v>
      </c>
      <c r="L185" s="54">
        <f t="shared" si="155"/>
        <v>26.101127850943481</v>
      </c>
      <c r="M185" s="54">
        <f t="shared" si="155"/>
        <v>26.410261117405668</v>
      </c>
      <c r="N185" s="54">
        <f t="shared" si="155"/>
        <v>27.08989123576151</v>
      </c>
      <c r="O185" s="54">
        <f t="shared" si="155"/>
        <v>28.381109705029342</v>
      </c>
      <c r="P185" s="54">
        <f t="shared" si="155"/>
        <v>29.072396961767364</v>
      </c>
      <c r="Q185" s="54">
        <f t="shared" si="155"/>
        <v>29.0537464343588</v>
      </c>
      <c r="R185" s="54">
        <f t="shared" si="155"/>
        <v>29.029453983168253</v>
      </c>
      <c r="S185" s="54">
        <f t="shared" si="155"/>
        <v>28.655494198649183</v>
      </c>
      <c r="T185" s="54">
        <f t="shared" si="155"/>
        <v>28.184630592016177</v>
      </c>
      <c r="U185" s="54">
        <f t="shared" si="155"/>
        <v>27.927645171671397</v>
      </c>
      <c r="V185" s="54">
        <f t="shared" si="155"/>
        <v>27.91129719848394</v>
      </c>
      <c r="W185" s="54">
        <f t="shared" si="155"/>
        <v>28.435935784575175</v>
      </c>
      <c r="X185" s="54">
        <f t="shared" si="155"/>
        <v>29.877296058097603</v>
      </c>
      <c r="Y185" s="54">
        <f t="shared" si="155"/>
        <v>31.772398586816866</v>
      </c>
      <c r="Z185" s="54">
        <f t="shared" si="155"/>
        <v>31.975398677759753</v>
      </c>
      <c r="AA185" s="54">
        <f t="shared" si="155"/>
        <v>31.632916846186987</v>
      </c>
      <c r="AB185" s="54">
        <f t="shared" si="155"/>
        <v>30.652495230703281</v>
      </c>
      <c r="AC185" s="54">
        <f t="shared" si="155"/>
        <v>29.46412854441564</v>
      </c>
      <c r="AD185" s="54">
        <f t="shared" si="155"/>
        <v>28.990062219122123</v>
      </c>
      <c r="AE185" s="54">
        <f t="shared" si="155"/>
        <v>27.927848267772902</v>
      </c>
      <c r="AF185" s="54">
        <f t="shared" si="155"/>
        <v>26.969266056231152</v>
      </c>
      <c r="AG185" s="54">
        <f t="shared" si="155"/>
        <v>26.393943785717095</v>
      </c>
      <c r="AH185" s="54">
        <f t="shared" si="155"/>
        <v>26.753152229692674</v>
      </c>
      <c r="AI185" s="54">
        <f t="shared" ref="AI185:AP185" si="156">AI150/AI148</f>
        <v>28.702768893646397</v>
      </c>
      <c r="AJ185" s="54">
        <f t="shared" si="156"/>
        <v>30.680422187090727</v>
      </c>
      <c r="AK185" s="54">
        <f t="shared" si="156"/>
        <v>32.330026152906051</v>
      </c>
      <c r="AL185" s="54">
        <f t="shared" si="156"/>
        <v>32.847085358036708</v>
      </c>
      <c r="AM185" s="54">
        <f t="shared" si="156"/>
        <v>31.371653081800229</v>
      </c>
      <c r="AN185" s="54">
        <f t="shared" si="156"/>
        <v>30.500096399153055</v>
      </c>
      <c r="AO185" s="54">
        <f t="shared" si="156"/>
        <v>28.694424503796615</v>
      </c>
      <c r="AP185" s="54">
        <f t="shared" si="156"/>
        <v>26.704926810263409</v>
      </c>
      <c r="AQ185" s="54">
        <f t="shared" ref="AQ185:AV185" si="157">AQ150/AQ148</f>
        <v>26.403943842982631</v>
      </c>
      <c r="AR185" s="54">
        <f t="shared" si="157"/>
        <v>26.160146356424544</v>
      </c>
      <c r="AS185" s="54">
        <f t="shared" si="157"/>
        <v>26.793603478048688</v>
      </c>
      <c r="AT185" s="54">
        <f t="shared" si="157"/>
        <v>27.196655028246116</v>
      </c>
      <c r="AU185" s="54">
        <f t="shared" si="157"/>
        <v>27.62277464738802</v>
      </c>
      <c r="AV185" s="54">
        <f t="shared" si="157"/>
        <v>28.093125606386625</v>
      </c>
      <c r="AW185" s="96"/>
      <c r="BI185"/>
      <c r="BJ185" s="52"/>
    </row>
    <row r="186" spans="1:62" x14ac:dyDescent="0.3">
      <c r="B186" s="18"/>
      <c r="C186" s="1" t="s">
        <v>58</v>
      </c>
      <c r="D186" s="54">
        <f>D153/D151</f>
        <v>23.138011639893268</v>
      </c>
      <c r="E186" s="54">
        <f t="shared" ref="E186:AI186" si="158">E153/E151</f>
        <v>22.931284683227606</v>
      </c>
      <c r="F186" s="54">
        <f t="shared" si="158"/>
        <v>22.886820312840257</v>
      </c>
      <c r="G186" s="54">
        <f t="shared" si="158"/>
        <v>22.868707510420204</v>
      </c>
      <c r="H186" s="54">
        <f t="shared" si="158"/>
        <v>22.769831613103317</v>
      </c>
      <c r="I186" s="54">
        <f t="shared" si="158"/>
        <v>22.886432110512459</v>
      </c>
      <c r="J186" s="54">
        <f t="shared" si="158"/>
        <v>23.105455897823955</v>
      </c>
      <c r="K186" s="54">
        <f t="shared" si="158"/>
        <v>23.507814851223877</v>
      </c>
      <c r="L186" s="54">
        <f t="shared" si="158"/>
        <v>23.747950547662846</v>
      </c>
      <c r="M186" s="54">
        <f t="shared" si="158"/>
        <v>23.90356243302659</v>
      </c>
      <c r="N186" s="54">
        <f t="shared" si="158"/>
        <v>24.038356091174702</v>
      </c>
      <c r="O186" s="54">
        <f t="shared" si="158"/>
        <v>24.122273421086383</v>
      </c>
      <c r="P186" s="54">
        <f t="shared" si="158"/>
        <v>24.760343570069917</v>
      </c>
      <c r="Q186" s="54">
        <f t="shared" si="158"/>
        <v>25.447698209465017</v>
      </c>
      <c r="R186" s="54">
        <f t="shared" si="158"/>
        <v>25.884384993769423</v>
      </c>
      <c r="S186" s="54">
        <f t="shared" si="158"/>
        <v>26.444299475881763</v>
      </c>
      <c r="T186" s="54">
        <f t="shared" si="158"/>
        <v>26.984320778757873</v>
      </c>
      <c r="U186" s="54">
        <f t="shared" si="158"/>
        <v>27.542031379040569</v>
      </c>
      <c r="V186" s="54">
        <f t="shared" si="158"/>
        <v>28.124245615338655</v>
      </c>
      <c r="W186" s="54">
        <f t="shared" si="158"/>
        <v>28.532149272603835</v>
      </c>
      <c r="X186" s="54">
        <f t="shared" si="158"/>
        <v>28.938139408310182</v>
      </c>
      <c r="Y186" s="54">
        <f t="shared" si="158"/>
        <v>29.253668026696211</v>
      </c>
      <c r="Z186" s="54">
        <f t="shared" si="158"/>
        <v>29.769791848755634</v>
      </c>
      <c r="AA186" s="54">
        <f t="shared" si="158"/>
        <v>30.104456040295847</v>
      </c>
      <c r="AB186" s="54">
        <f t="shared" si="158"/>
        <v>30.34526061505834</v>
      </c>
      <c r="AC186" s="54">
        <f t="shared" si="158"/>
        <v>30.541449790706988</v>
      </c>
      <c r="AD186" s="54">
        <f t="shared" si="158"/>
        <v>30.563750459191628</v>
      </c>
      <c r="AE186" s="54">
        <f>AE153/AE151</f>
        <v>30.553933744512584</v>
      </c>
      <c r="AF186" s="54">
        <f t="shared" si="158"/>
        <v>30.415886948990355</v>
      </c>
      <c r="AG186" s="54">
        <f t="shared" si="158"/>
        <v>30.606487743322951</v>
      </c>
      <c r="AH186" s="54">
        <f t="shared" si="158"/>
        <v>33.035153895240889</v>
      </c>
      <c r="AI186" s="54">
        <f t="shared" si="158"/>
        <v>36.64820189906159</v>
      </c>
      <c r="AJ186" s="54">
        <f t="shared" ref="AJ186:AP186" si="159">AJ153/AJ151</f>
        <v>40.018147962385392</v>
      </c>
      <c r="AK186" s="54">
        <f t="shared" si="159"/>
        <v>43.029877788542208</v>
      </c>
      <c r="AL186" s="54">
        <f t="shared" si="159"/>
        <v>40.991948122846296</v>
      </c>
      <c r="AM186" s="54">
        <f t="shared" si="159"/>
        <v>37.669494073372263</v>
      </c>
      <c r="AN186" s="54">
        <f t="shared" si="159"/>
        <v>35.008713885598702</v>
      </c>
      <c r="AO186" s="54">
        <f t="shared" si="159"/>
        <v>32.659640229271311</v>
      </c>
      <c r="AP186" s="54">
        <f t="shared" si="159"/>
        <v>30.998191087687538</v>
      </c>
      <c r="AQ186" s="54">
        <f t="shared" ref="AQ186:AV186" si="160">AQ153/AQ151</f>
        <v>30.163718867083571</v>
      </c>
      <c r="AR186" s="54">
        <f t="shared" si="160"/>
        <v>30.273883964586048</v>
      </c>
      <c r="AS186" s="54">
        <f t="shared" si="160"/>
        <v>30.766531990183196</v>
      </c>
      <c r="AT186" s="54">
        <f t="shared" si="160"/>
        <v>31.537015249571915</v>
      </c>
      <c r="AU186" s="54">
        <f t="shared" si="160"/>
        <v>32.363558231567147</v>
      </c>
      <c r="AV186" s="54">
        <f t="shared" si="160"/>
        <v>32.838746517359333</v>
      </c>
      <c r="AW186" s="96"/>
      <c r="BI186"/>
      <c r="BJ186" s="52"/>
    </row>
    <row r="187" spans="1:62" x14ac:dyDescent="0.3">
      <c r="B187" s="18"/>
      <c r="C187" s="1" t="s">
        <v>56</v>
      </c>
      <c r="D187" s="26">
        <f>D156/D154</f>
        <v>27.719902180006038</v>
      </c>
      <c r="E187" s="26">
        <f t="shared" ref="E187:AO187" si="161">E156/E154</f>
        <v>27.674966328301778</v>
      </c>
      <c r="F187" s="26">
        <f t="shared" si="161"/>
        <v>27.793059168779692</v>
      </c>
      <c r="G187" s="26">
        <f t="shared" si="161"/>
        <v>27.874947665183914</v>
      </c>
      <c r="H187" s="26">
        <f t="shared" si="161"/>
        <v>27.661206805074833</v>
      </c>
      <c r="I187" s="26">
        <f t="shared" si="161"/>
        <v>27.410641537972658</v>
      </c>
      <c r="J187" s="26">
        <f t="shared" si="161"/>
        <v>27.123240569702919</v>
      </c>
      <c r="K187" s="26">
        <f t="shared" si="161"/>
        <v>26.931129904845985</v>
      </c>
      <c r="L187" s="26">
        <f t="shared" si="161"/>
        <v>26.84948594819048</v>
      </c>
      <c r="M187" s="26">
        <f t="shared" si="161"/>
        <v>26.77890696801169</v>
      </c>
      <c r="N187" s="26">
        <f t="shared" si="161"/>
        <v>26.996381771115207</v>
      </c>
      <c r="O187" s="26">
        <f t="shared" si="161"/>
        <v>27.126218575764842</v>
      </c>
      <c r="P187" s="26">
        <f t="shared" si="161"/>
        <v>27.655174471147923</v>
      </c>
      <c r="Q187" s="26">
        <f t="shared" si="161"/>
        <v>28.284125702942799</v>
      </c>
      <c r="R187" s="26">
        <f t="shared" si="161"/>
        <v>28.674355474712208</v>
      </c>
      <c r="S187" s="26">
        <f t="shared" si="161"/>
        <v>29.387663845325651</v>
      </c>
      <c r="T187" s="26">
        <f t="shared" si="161"/>
        <v>30.256009867307288</v>
      </c>
      <c r="U187" s="26">
        <f t="shared" si="161"/>
        <v>31.183262420251303</v>
      </c>
      <c r="V187" s="26">
        <f t="shared" si="161"/>
        <v>31.905795681142074</v>
      </c>
      <c r="W187" s="26">
        <f t="shared" si="161"/>
        <v>32.246772521188888</v>
      </c>
      <c r="X187" s="26">
        <f t="shared" si="161"/>
        <v>32.354398951410296</v>
      </c>
      <c r="Y187" s="26">
        <f t="shared" si="161"/>
        <v>32.492678420723735</v>
      </c>
      <c r="Z187" s="26">
        <f t="shared" si="161"/>
        <v>32.978529342476072</v>
      </c>
      <c r="AA187" s="26">
        <f t="shared" si="161"/>
        <v>33.425071948692363</v>
      </c>
      <c r="AB187" s="26">
        <f t="shared" si="161"/>
        <v>33.869511725998521</v>
      </c>
      <c r="AC187" s="26">
        <f t="shared" si="161"/>
        <v>34.10128528227942</v>
      </c>
      <c r="AD187" s="26">
        <f t="shared" si="161"/>
        <v>34.057700030434845</v>
      </c>
      <c r="AE187" s="26">
        <f t="shared" si="161"/>
        <v>34.143804833886982</v>
      </c>
      <c r="AF187" s="26">
        <f t="shared" si="161"/>
        <v>34.021434768849737</v>
      </c>
      <c r="AG187" s="26">
        <f t="shared" si="161"/>
        <v>34.226996027034623</v>
      </c>
      <c r="AH187" s="26">
        <f t="shared" si="161"/>
        <v>36.743423820549218</v>
      </c>
      <c r="AI187" s="26">
        <f t="shared" si="161"/>
        <v>40.375588720941636</v>
      </c>
      <c r="AJ187" s="26">
        <f t="shared" si="161"/>
        <v>43.358588699604439</v>
      </c>
      <c r="AK187" s="26">
        <f t="shared" si="161"/>
        <v>45.465759047918894</v>
      </c>
      <c r="AL187" s="26">
        <f t="shared" si="161"/>
        <v>43.301696628315099</v>
      </c>
      <c r="AM187" s="26">
        <f t="shared" si="161"/>
        <v>39.418985798843934</v>
      </c>
      <c r="AN187" s="26">
        <f t="shared" si="161"/>
        <v>36.641650489980144</v>
      </c>
      <c r="AO187" s="26">
        <f t="shared" si="161"/>
        <v>34.378337564478414</v>
      </c>
      <c r="AP187" s="26">
        <f>AP156/AP154</f>
        <v>32.595860807667499</v>
      </c>
      <c r="AQ187" s="26">
        <f t="shared" ref="AQ187:AV187" si="162">AQ156/AQ154</f>
        <v>31.885076657453329</v>
      </c>
      <c r="AR187" s="26">
        <f t="shared" si="162"/>
        <v>31.818308116510067</v>
      </c>
      <c r="AS187" s="26">
        <f t="shared" si="162"/>
        <v>32.197418599757157</v>
      </c>
      <c r="AT187" s="26">
        <f t="shared" si="162"/>
        <v>32.752516628515195</v>
      </c>
      <c r="AU187" s="26">
        <f t="shared" si="162"/>
        <v>33.389015580289787</v>
      </c>
      <c r="AV187" s="26">
        <f t="shared" si="162"/>
        <v>34.116899869884435</v>
      </c>
      <c r="BI187"/>
      <c r="BJ187" s="52"/>
    </row>
    <row r="188" spans="1:62" x14ac:dyDescent="0.3">
      <c r="B188" s="18"/>
      <c r="BI188"/>
      <c r="BJ188" s="52"/>
    </row>
    <row r="189" spans="1:62" x14ac:dyDescent="0.3">
      <c r="A189" s="39"/>
      <c r="B189" s="18"/>
    </row>
    <row r="190" spans="1:62" x14ac:dyDescent="0.3">
      <c r="A190" s="39"/>
      <c r="C190"/>
      <c r="AN190" s="2"/>
      <c r="AO190" s="2"/>
      <c r="AP190" s="2"/>
    </row>
    <row r="191" spans="1:62" x14ac:dyDescent="0.3">
      <c r="C191"/>
      <c r="AA191" s="1"/>
      <c r="AB191" s="24"/>
      <c r="AC191" s="38"/>
      <c r="AD191" s="38"/>
      <c r="AE191" s="1"/>
    </row>
    <row r="192" spans="1:62" x14ac:dyDescent="0.3">
      <c r="C192" t="s">
        <v>98</v>
      </c>
      <c r="O192" s="1"/>
      <c r="P192" s="24"/>
      <c r="Q192" s="24"/>
      <c r="R192" s="24"/>
      <c r="S192" s="24"/>
    </row>
    <row r="193" spans="3:46" x14ac:dyDescent="0.3">
      <c r="C193" t="s">
        <v>98</v>
      </c>
      <c r="G193" s="1"/>
      <c r="H193" s="24"/>
      <c r="I193" s="24"/>
      <c r="J193" s="24"/>
      <c r="K193" s="24"/>
    </row>
    <row r="194" spans="3:46" x14ac:dyDescent="0.3">
      <c r="C194" s="1" t="s">
        <v>98</v>
      </c>
      <c r="D194" s="24"/>
      <c r="E194" s="24"/>
      <c r="F194" s="24"/>
      <c r="G194" s="24"/>
    </row>
    <row r="195" spans="3:46" x14ac:dyDescent="0.3">
      <c r="D195" s="24"/>
      <c r="E195" s="24"/>
      <c r="F195" s="24"/>
      <c r="G195" s="24"/>
      <c r="AT195" t="s">
        <v>98</v>
      </c>
    </row>
    <row r="196" spans="3:46" x14ac:dyDescent="0.3">
      <c r="D196" s="24"/>
      <c r="E196" s="24"/>
      <c r="F196" s="24"/>
      <c r="G196" s="24"/>
    </row>
    <row r="197" spans="3:46" x14ac:dyDescent="0.3">
      <c r="C197"/>
    </row>
    <row r="198" spans="3:46" x14ac:dyDescent="0.3">
      <c r="C198"/>
    </row>
    <row r="199" spans="3:46" x14ac:dyDescent="0.3">
      <c r="C199"/>
    </row>
    <row r="200" spans="3:46" x14ac:dyDescent="0.3">
      <c r="C200"/>
    </row>
    <row r="201" spans="3:46" x14ac:dyDescent="0.3">
      <c r="C201"/>
    </row>
    <row r="202" spans="3:46" x14ac:dyDescent="0.3">
      <c r="C202"/>
    </row>
    <row r="203" spans="3:46" x14ac:dyDescent="0.3">
      <c r="C203"/>
    </row>
    <row r="204" spans="3:46" x14ac:dyDescent="0.3">
      <c r="C204"/>
    </row>
    <row r="205" spans="3:46" x14ac:dyDescent="0.3">
      <c r="C205"/>
    </row>
    <row r="206" spans="3:46" x14ac:dyDescent="0.3">
      <c r="C206"/>
    </row>
    <row r="207" spans="3:46" x14ac:dyDescent="0.3">
      <c r="C207"/>
    </row>
    <row r="208" spans="3:46" x14ac:dyDescent="0.3">
      <c r="C208"/>
    </row>
    <row r="209" spans="3:3" x14ac:dyDescent="0.3">
      <c r="C209"/>
    </row>
    <row r="210" spans="3:3" x14ac:dyDescent="0.3">
      <c r="C210"/>
    </row>
    <row r="211" spans="3:3" x14ac:dyDescent="0.3">
      <c r="C211"/>
    </row>
    <row r="212" spans="3:3" x14ac:dyDescent="0.3">
      <c r="C212"/>
    </row>
    <row r="213" spans="3:3" x14ac:dyDescent="0.3">
      <c r="C213"/>
    </row>
    <row r="214" spans="3:3" x14ac:dyDescent="0.3">
      <c r="C214"/>
    </row>
    <row r="215" spans="3:3" x14ac:dyDescent="0.3">
      <c r="C215"/>
    </row>
    <row r="216" spans="3:3" x14ac:dyDescent="0.3">
      <c r="C216"/>
    </row>
    <row r="217" spans="3:3" x14ac:dyDescent="0.3">
      <c r="C217"/>
    </row>
    <row r="218" spans="3:3" x14ac:dyDescent="0.3">
      <c r="C218"/>
    </row>
    <row r="219" spans="3:3" x14ac:dyDescent="0.3">
      <c r="C219"/>
    </row>
    <row r="220" spans="3:3" x14ac:dyDescent="0.3">
      <c r="C220"/>
    </row>
    <row r="221" spans="3:3" x14ac:dyDescent="0.3">
      <c r="C221"/>
    </row>
    <row r="222" spans="3:3" x14ac:dyDescent="0.3">
      <c r="C222"/>
    </row>
    <row r="223" spans="3:3" x14ac:dyDescent="0.3">
      <c r="C223"/>
    </row>
    <row r="224" spans="3:3" x14ac:dyDescent="0.3">
      <c r="C224"/>
    </row>
    <row r="225" spans="2:61" x14ac:dyDescent="0.3">
      <c r="C225"/>
    </row>
    <row r="226" spans="2:61" x14ac:dyDescent="0.3">
      <c r="C226"/>
    </row>
    <row r="227" spans="2:61" x14ac:dyDescent="0.3">
      <c r="B227" s="39"/>
      <c r="C227"/>
    </row>
    <row r="228" spans="2:61" x14ac:dyDescent="0.3">
      <c r="B228" s="39"/>
    </row>
    <row r="229" spans="2:61" x14ac:dyDescent="0.3">
      <c r="B229" s="39"/>
    </row>
    <row r="231" spans="2:61" x14ac:dyDescent="0.3">
      <c r="C231"/>
    </row>
    <row r="232" spans="2:61" x14ac:dyDescent="0.3">
      <c r="C232"/>
      <c r="J232" t="s">
        <v>98</v>
      </c>
    </row>
    <row r="233" spans="2:61" x14ac:dyDescent="0.3">
      <c r="C233"/>
      <c r="F233" t="s">
        <v>98</v>
      </c>
    </row>
    <row r="235" spans="2:61" x14ac:dyDescent="0.3">
      <c r="BF235" s="52"/>
      <c r="BG235" s="52"/>
      <c r="BI235"/>
    </row>
    <row r="236" spans="2:61" x14ac:dyDescent="0.3">
      <c r="BD236" s="52"/>
      <c r="BI236"/>
    </row>
    <row r="237" spans="2:61" x14ac:dyDescent="0.3">
      <c r="C237"/>
      <c r="BC237" s="52"/>
      <c r="BI237"/>
    </row>
    <row r="238" spans="2:61" x14ac:dyDescent="0.3">
      <c r="C238"/>
      <c r="BC238" s="52"/>
      <c r="BI238"/>
    </row>
    <row r="239" spans="2:61" x14ac:dyDescent="0.3">
      <c r="C239"/>
      <c r="AZ239" s="52"/>
      <c r="BI239"/>
    </row>
    <row r="240" spans="2:61" x14ac:dyDescent="0.3">
      <c r="C240"/>
      <c r="AY240" s="52"/>
      <c r="BI240"/>
    </row>
    <row r="242" spans="1:97" s="51" customFormat="1" x14ac:dyDescent="0.3">
      <c r="A242" s="51">
        <v>2012</v>
      </c>
      <c r="I242" s="51">
        <v>2013</v>
      </c>
      <c r="Q242" s="51">
        <v>2014</v>
      </c>
      <c r="Y242" s="51">
        <v>2015</v>
      </c>
      <c r="AG242" s="51">
        <v>2016</v>
      </c>
      <c r="AO242" s="51">
        <v>2017</v>
      </c>
      <c r="AW242" s="51">
        <v>2018</v>
      </c>
      <c r="BE242" s="51">
        <v>2019</v>
      </c>
      <c r="BN242" s="51">
        <v>2020</v>
      </c>
      <c r="BV242" s="51">
        <v>2021</v>
      </c>
      <c r="CD242" s="51">
        <v>2022</v>
      </c>
      <c r="CL242" s="51">
        <v>2023</v>
      </c>
    </row>
    <row r="243" spans="1:97" s="84" customFormat="1" x14ac:dyDescent="0.3">
      <c r="A243" s="84" t="s">
        <v>106</v>
      </c>
      <c r="C243" s="88"/>
      <c r="H243" s="84" t="s">
        <v>98</v>
      </c>
      <c r="I243" s="84" t="s">
        <v>106</v>
      </c>
      <c r="P243" s="84" t="s">
        <v>98</v>
      </c>
      <c r="Q243" s="84" t="s">
        <v>106</v>
      </c>
      <c r="X243" s="84" t="s">
        <v>98</v>
      </c>
      <c r="Y243" s="84" t="s">
        <v>106</v>
      </c>
      <c r="AF243" s="84" t="s">
        <v>98</v>
      </c>
      <c r="AG243" s="84" t="s">
        <v>106</v>
      </c>
      <c r="AN243" s="84" t="s">
        <v>98</v>
      </c>
      <c r="AO243" s="84" t="s">
        <v>106</v>
      </c>
      <c r="AV243" s="84" t="s">
        <v>98</v>
      </c>
      <c r="AW243" s="84" t="s">
        <v>106</v>
      </c>
      <c r="BD243" s="84" t="s">
        <v>98</v>
      </c>
      <c r="BE243" s="84" t="s">
        <v>106</v>
      </c>
      <c r="BI243" s="89"/>
      <c r="BM243" s="84" t="s">
        <v>98</v>
      </c>
      <c r="BN243" s="84" t="s">
        <v>106</v>
      </c>
      <c r="BU243" s="84" t="s">
        <v>98</v>
      </c>
      <c r="BV243" s="84" t="s">
        <v>106</v>
      </c>
      <c r="CC243" s="84" t="s">
        <v>98</v>
      </c>
      <c r="CD243" s="84" t="s">
        <v>106</v>
      </c>
      <c r="CK243" s="84" t="s">
        <v>98</v>
      </c>
      <c r="CL243" s="84" t="s">
        <v>106</v>
      </c>
      <c r="CS243" s="84" t="s">
        <v>98</v>
      </c>
    </row>
    <row r="244" spans="1:97" s="84" customFormat="1" x14ac:dyDescent="0.3">
      <c r="A244" s="84" t="s">
        <v>0</v>
      </c>
      <c r="C244" s="88"/>
      <c r="H244" s="84" t="s">
        <v>98</v>
      </c>
      <c r="I244" s="84" t="s">
        <v>0</v>
      </c>
      <c r="P244" s="84" t="s">
        <v>98</v>
      </c>
      <c r="Q244" s="84" t="s">
        <v>0</v>
      </c>
      <c r="X244" s="84" t="s">
        <v>98</v>
      </c>
      <c r="Y244" s="84" t="s">
        <v>0</v>
      </c>
      <c r="AF244" s="84" t="s">
        <v>98</v>
      </c>
      <c r="AG244" s="84" t="s">
        <v>0</v>
      </c>
      <c r="AN244" s="84" t="s">
        <v>98</v>
      </c>
      <c r="AO244" s="84" t="s">
        <v>0</v>
      </c>
      <c r="AV244" s="84" t="s">
        <v>98</v>
      </c>
      <c r="AW244" s="84" t="s">
        <v>0</v>
      </c>
      <c r="BD244" s="84" t="s">
        <v>98</v>
      </c>
      <c r="BE244" s="84" t="s">
        <v>0</v>
      </c>
      <c r="BI244" s="89"/>
      <c r="BM244" s="84" t="s">
        <v>98</v>
      </c>
      <c r="BN244" s="84" t="s">
        <v>0</v>
      </c>
      <c r="BU244" s="84" t="s">
        <v>98</v>
      </c>
      <c r="BV244" s="84" t="s">
        <v>0</v>
      </c>
      <c r="CC244" s="84" t="s">
        <v>98</v>
      </c>
      <c r="CD244" s="84" t="s">
        <v>0</v>
      </c>
      <c r="CK244" s="84" t="s">
        <v>98</v>
      </c>
      <c r="CL244" s="84" t="s">
        <v>0</v>
      </c>
      <c r="CS244" s="84" t="s">
        <v>98</v>
      </c>
    </row>
    <row r="245" spans="1:97" s="84" customFormat="1" x14ac:dyDescent="0.3">
      <c r="A245" s="84" t="s">
        <v>107</v>
      </c>
      <c r="B245" s="84" t="s">
        <v>108</v>
      </c>
      <c r="C245" s="88" t="s">
        <v>109</v>
      </c>
      <c r="D245" s="84" t="s">
        <v>110</v>
      </c>
      <c r="H245" s="84" t="s">
        <v>98</v>
      </c>
      <c r="I245" s="84" t="s">
        <v>107</v>
      </c>
      <c r="J245" s="84" t="s">
        <v>108</v>
      </c>
      <c r="K245" s="84" t="s">
        <v>109</v>
      </c>
      <c r="L245" s="84" t="s">
        <v>110</v>
      </c>
      <c r="P245" s="84" t="s">
        <v>98</v>
      </c>
      <c r="Q245" s="84" t="s">
        <v>107</v>
      </c>
      <c r="R245" s="84" t="s">
        <v>108</v>
      </c>
      <c r="S245" s="84" t="s">
        <v>109</v>
      </c>
      <c r="T245" s="84" t="s">
        <v>110</v>
      </c>
      <c r="X245" s="84" t="s">
        <v>98</v>
      </c>
      <c r="Y245" s="84" t="s">
        <v>107</v>
      </c>
      <c r="Z245" s="84" t="s">
        <v>108</v>
      </c>
      <c r="AA245" s="84" t="s">
        <v>109</v>
      </c>
      <c r="AB245" s="84" t="s">
        <v>110</v>
      </c>
      <c r="AF245" s="84" t="s">
        <v>98</v>
      </c>
      <c r="AG245" s="84" t="s">
        <v>107</v>
      </c>
      <c r="AH245" s="84" t="s">
        <v>108</v>
      </c>
      <c r="AI245" s="84" t="s">
        <v>109</v>
      </c>
      <c r="AJ245" s="84" t="s">
        <v>110</v>
      </c>
      <c r="AN245" s="84" t="s">
        <v>98</v>
      </c>
      <c r="AO245" s="84" t="s">
        <v>107</v>
      </c>
      <c r="AP245" s="84" t="s">
        <v>108</v>
      </c>
      <c r="AQ245" s="84" t="s">
        <v>109</v>
      </c>
      <c r="AR245" s="84" t="s">
        <v>110</v>
      </c>
      <c r="AV245" s="84" t="s">
        <v>98</v>
      </c>
      <c r="AW245" s="84" t="s">
        <v>107</v>
      </c>
      <c r="AX245" s="84" t="s">
        <v>108</v>
      </c>
      <c r="AY245" s="84" t="s">
        <v>109</v>
      </c>
      <c r="AZ245" s="84" t="s">
        <v>110</v>
      </c>
      <c r="BD245" s="84" t="s">
        <v>98</v>
      </c>
      <c r="BE245" s="84" t="s">
        <v>107</v>
      </c>
      <c r="BF245" s="84" t="s">
        <v>108</v>
      </c>
      <c r="BH245" s="84" t="s">
        <v>109</v>
      </c>
      <c r="BI245" s="89" t="s">
        <v>110</v>
      </c>
      <c r="BM245" s="84" t="s">
        <v>98</v>
      </c>
      <c r="BN245" s="84" t="s">
        <v>107</v>
      </c>
      <c r="BO245" s="84" t="s">
        <v>108</v>
      </c>
      <c r="BP245" s="84" t="s">
        <v>109</v>
      </c>
      <c r="BQ245" s="84" t="s">
        <v>110</v>
      </c>
      <c r="BU245" s="84" t="s">
        <v>98</v>
      </c>
      <c r="BV245" s="84" t="s">
        <v>107</v>
      </c>
      <c r="BW245" s="84" t="s">
        <v>108</v>
      </c>
      <c r="BX245" s="84" t="s">
        <v>109</v>
      </c>
      <c r="BY245" s="84" t="s">
        <v>110</v>
      </c>
      <c r="CC245" s="84" t="s">
        <v>98</v>
      </c>
      <c r="CD245" s="84" t="s">
        <v>107</v>
      </c>
      <c r="CE245" s="84" t="s">
        <v>108</v>
      </c>
      <c r="CF245" s="84" t="s">
        <v>109</v>
      </c>
      <c r="CG245" s="84" t="s">
        <v>110</v>
      </c>
      <c r="CK245" s="84" t="s">
        <v>98</v>
      </c>
      <c r="CL245" s="84" t="s">
        <v>107</v>
      </c>
      <c r="CM245" s="84" t="s">
        <v>108</v>
      </c>
      <c r="CN245" s="84" t="s">
        <v>109</v>
      </c>
      <c r="CO245" s="84" t="s">
        <v>110</v>
      </c>
      <c r="CS245" s="84" t="s">
        <v>98</v>
      </c>
    </row>
    <row r="246" spans="1:97" s="84" customFormat="1" x14ac:dyDescent="0.3">
      <c r="A246" s="84" t="s">
        <v>80</v>
      </c>
      <c r="C246" s="88"/>
      <c r="E246" s="84">
        <v>252.21270000000001</v>
      </c>
      <c r="F246" s="84">
        <v>246.69710000000001</v>
      </c>
      <c r="G246" s="84">
        <v>236.50219999999999</v>
      </c>
      <c r="H246" s="84">
        <v>255.6122</v>
      </c>
      <c r="I246" s="84" t="s">
        <v>80</v>
      </c>
      <c r="M246" s="84">
        <v>250.14230000000001</v>
      </c>
      <c r="N246" s="84">
        <v>247.86060000000001</v>
      </c>
      <c r="O246" s="84">
        <v>279.14080000000001</v>
      </c>
      <c r="P246" s="84">
        <v>277.99209999999999</v>
      </c>
      <c r="Q246" s="84" t="s">
        <v>80</v>
      </c>
      <c r="U246" s="84">
        <v>253.03049999999999</v>
      </c>
      <c r="V246" s="84">
        <v>261.44830000000002</v>
      </c>
      <c r="W246" s="84">
        <v>265.63139999999999</v>
      </c>
      <c r="X246" s="84">
        <v>259.93130000000002</v>
      </c>
      <c r="Y246" s="84" t="s">
        <v>80</v>
      </c>
      <c r="AC246" s="84">
        <v>236.20859999999999</v>
      </c>
      <c r="AD246" s="84">
        <v>228.25030000000001</v>
      </c>
      <c r="AE246" s="84">
        <v>236.0001</v>
      </c>
      <c r="AF246" s="84">
        <v>219.78110000000001</v>
      </c>
      <c r="AG246" s="84" t="s">
        <v>80</v>
      </c>
      <c r="AK246" s="84">
        <v>214.60249999999999</v>
      </c>
      <c r="AL246" s="84">
        <v>204.55789999999999</v>
      </c>
      <c r="AM246" s="84">
        <v>189.11449999999999</v>
      </c>
      <c r="AN246" s="84">
        <v>160.35319999999999</v>
      </c>
      <c r="AO246" s="84" t="s">
        <v>80</v>
      </c>
      <c r="AS246" s="84">
        <v>146.09700000000001</v>
      </c>
      <c r="AT246" s="84">
        <v>153.2602</v>
      </c>
      <c r="AU246" s="84">
        <v>153.7064</v>
      </c>
      <c r="AV246" s="84">
        <v>155.98509999999999</v>
      </c>
      <c r="AW246" s="84" t="s">
        <v>80</v>
      </c>
      <c r="BA246" s="84">
        <v>159.99010000000001</v>
      </c>
      <c r="BB246" s="84">
        <v>171.8768</v>
      </c>
      <c r="BC246" s="84">
        <v>168.84350000000001</v>
      </c>
      <c r="BD246" s="84">
        <v>164.57490000000001</v>
      </c>
      <c r="BE246" s="84" t="s">
        <v>80</v>
      </c>
      <c r="BI246" s="89"/>
      <c r="BJ246" s="84">
        <v>157.8407</v>
      </c>
      <c r="BK246" s="84">
        <v>185.5599</v>
      </c>
      <c r="BL246" s="84">
        <v>193.80539999999999</v>
      </c>
      <c r="BM246" s="84">
        <v>198.0078</v>
      </c>
      <c r="BN246" s="84" t="s">
        <v>80</v>
      </c>
      <c r="BR246" s="84">
        <v>183.89070000000001</v>
      </c>
      <c r="BS246" s="84">
        <v>118.96559999999999</v>
      </c>
      <c r="BT246" s="84">
        <v>141.66759999999999</v>
      </c>
      <c r="BU246" s="84">
        <v>147.73230000000001</v>
      </c>
      <c r="BV246" s="84" t="s">
        <v>80</v>
      </c>
      <c r="BZ246" s="84">
        <v>134.61070000000001</v>
      </c>
      <c r="CA246" s="84">
        <v>147.67019999999999</v>
      </c>
      <c r="CB246" s="84">
        <v>169.1722</v>
      </c>
      <c r="CC246" s="84">
        <v>190.3571</v>
      </c>
      <c r="CD246" s="84" t="s">
        <v>80</v>
      </c>
      <c r="CH246" s="84">
        <v>215.20359999999999</v>
      </c>
      <c r="CI246" s="84">
        <v>202.9667</v>
      </c>
      <c r="CJ246" s="84">
        <v>223.02520000000001</v>
      </c>
      <c r="CK246" s="84">
        <v>211.19569999999999</v>
      </c>
      <c r="CL246" s="84" t="s">
        <v>80</v>
      </c>
      <c r="CP246" s="84">
        <v>206.76159999999999</v>
      </c>
      <c r="CQ246" s="84">
        <v>185.64269999999999</v>
      </c>
      <c r="CR246" s="84">
        <v>194.06720000000001</v>
      </c>
      <c r="CS246" s="84">
        <v>185.85599999999999</v>
      </c>
    </row>
    <row r="247" spans="1:97" s="84" customFormat="1" x14ac:dyDescent="0.3">
      <c r="A247" s="84" t="s">
        <v>111</v>
      </c>
      <c r="C247" s="88"/>
      <c r="E247" s="84">
        <v>1047.5730000000001</v>
      </c>
      <c r="F247" s="84">
        <v>1060.5540000000001</v>
      </c>
      <c r="G247" s="84">
        <v>1036.0740000000001</v>
      </c>
      <c r="H247" s="84">
        <v>1053.47</v>
      </c>
      <c r="I247" s="84" t="s">
        <v>111</v>
      </c>
      <c r="M247" s="84">
        <v>1037.932</v>
      </c>
      <c r="N247" s="84">
        <v>1052.962</v>
      </c>
      <c r="O247" s="84">
        <v>1081.7080000000001</v>
      </c>
      <c r="P247" s="84">
        <v>1138.646</v>
      </c>
      <c r="Q247" s="84" t="s">
        <v>111</v>
      </c>
      <c r="U247" s="84">
        <v>1076.203</v>
      </c>
      <c r="V247" s="84">
        <v>1092.963</v>
      </c>
      <c r="W247" s="84">
        <v>1119.3979999999999</v>
      </c>
      <c r="X247" s="84">
        <v>1103.2</v>
      </c>
      <c r="Y247" s="84" t="s">
        <v>111</v>
      </c>
      <c r="AC247" s="84">
        <v>1063.703</v>
      </c>
      <c r="AD247" s="84">
        <v>1031.086</v>
      </c>
      <c r="AE247" s="84">
        <v>1040.72</v>
      </c>
      <c r="AF247" s="84">
        <v>1007.471</v>
      </c>
      <c r="AG247" s="84" t="s">
        <v>111</v>
      </c>
      <c r="AK247" s="84">
        <v>969.36900000000003</v>
      </c>
      <c r="AL247" s="84">
        <v>935.55769999999995</v>
      </c>
      <c r="AM247" s="84">
        <v>902.21680000000003</v>
      </c>
      <c r="AN247" s="84">
        <v>830.85450000000003</v>
      </c>
      <c r="AO247" s="84" t="s">
        <v>111</v>
      </c>
      <c r="AS247" s="84">
        <v>856.42259999999999</v>
      </c>
      <c r="AT247" s="84">
        <v>918.75319999999999</v>
      </c>
      <c r="AU247" s="84">
        <v>915.16780000000006</v>
      </c>
      <c r="AV247" s="84">
        <v>963.96839999999997</v>
      </c>
      <c r="AW247" s="84" t="s">
        <v>111</v>
      </c>
      <c r="BA247" s="84">
        <v>932.10379999999998</v>
      </c>
      <c r="BB247" s="84">
        <v>961.6277</v>
      </c>
      <c r="BC247" s="84">
        <v>959.94989999999996</v>
      </c>
      <c r="BD247" s="84">
        <v>951.63189999999997</v>
      </c>
      <c r="BE247" s="84" t="s">
        <v>111</v>
      </c>
      <c r="BI247" s="89"/>
      <c r="BJ247" s="84">
        <v>959.60029999999995</v>
      </c>
      <c r="BK247" s="84">
        <v>980.02819999999997</v>
      </c>
      <c r="BL247" s="84">
        <v>1014.131</v>
      </c>
      <c r="BM247" s="84">
        <v>985.52660000000003</v>
      </c>
      <c r="BN247" s="84" t="s">
        <v>111</v>
      </c>
      <c r="BR247" s="84">
        <v>964.09389999999996</v>
      </c>
      <c r="BS247" s="84">
        <v>882.74149999999997</v>
      </c>
      <c r="BT247" s="84">
        <v>949.02949999999998</v>
      </c>
      <c r="BU247" s="84">
        <v>942.33969999999999</v>
      </c>
      <c r="BV247" s="84" t="s">
        <v>111</v>
      </c>
      <c r="BZ247" s="84">
        <v>822.79480000000001</v>
      </c>
      <c r="CA247" s="84">
        <v>861.87599999999998</v>
      </c>
      <c r="CB247" s="84">
        <v>901.48080000000004</v>
      </c>
      <c r="CC247" s="84">
        <v>930.69079999999997</v>
      </c>
      <c r="CD247" s="84" t="s">
        <v>111</v>
      </c>
      <c r="CH247" s="84">
        <v>993.26260000000002</v>
      </c>
      <c r="CI247" s="84">
        <v>1030.42</v>
      </c>
      <c r="CJ247" s="84">
        <v>1045.5260000000001</v>
      </c>
      <c r="CK247" s="84">
        <v>1038.1980000000001</v>
      </c>
      <c r="CL247" s="84" t="s">
        <v>111</v>
      </c>
      <c r="CP247" s="84">
        <v>1011.5069999999999</v>
      </c>
      <c r="CQ247" s="84">
        <v>989.00660000000005</v>
      </c>
      <c r="CR247" s="84">
        <v>1032.319</v>
      </c>
      <c r="CS247" s="84">
        <v>1094.595</v>
      </c>
    </row>
    <row r="248" spans="1:97" s="84" customFormat="1" x14ac:dyDescent="0.3">
      <c r="A248" s="84" t="s">
        <v>82</v>
      </c>
      <c r="C248" s="88"/>
      <c r="E248" s="84">
        <v>6053.5929999999998</v>
      </c>
      <c r="F248" s="84">
        <v>5959.2280000000001</v>
      </c>
      <c r="G248" s="84">
        <v>5947.4790000000003</v>
      </c>
      <c r="H248" s="84">
        <v>5734.4669999999996</v>
      </c>
      <c r="I248" s="84" t="s">
        <v>82</v>
      </c>
      <c r="M248" s="84">
        <v>5946.598</v>
      </c>
      <c r="N248" s="84">
        <v>5831.6239999999998</v>
      </c>
      <c r="O248" s="84">
        <v>5531.0510000000004</v>
      </c>
      <c r="P248" s="84">
        <v>6210.0929999999998</v>
      </c>
      <c r="Q248" s="84" t="s">
        <v>82</v>
      </c>
      <c r="U248" s="84">
        <v>5593.299</v>
      </c>
      <c r="V248" s="84">
        <v>6023.3729999999996</v>
      </c>
      <c r="W248" s="84">
        <v>5683.9750000000004</v>
      </c>
      <c r="X248" s="84">
        <v>5392.6769999999997</v>
      </c>
      <c r="Y248" s="84" t="s">
        <v>82</v>
      </c>
      <c r="AC248" s="84">
        <v>5164.92</v>
      </c>
      <c r="AD248" s="84">
        <v>5133.652</v>
      </c>
      <c r="AE248" s="84">
        <v>5123.7709999999997</v>
      </c>
      <c r="AF248" s="84">
        <v>5746.1279999999997</v>
      </c>
      <c r="AG248" s="84" t="s">
        <v>82</v>
      </c>
      <c r="AK248" s="84">
        <v>5005.6149999999998</v>
      </c>
      <c r="AL248" s="84">
        <v>5440.55</v>
      </c>
      <c r="AM248" s="84">
        <v>4852.4030000000002</v>
      </c>
      <c r="AN248" s="84">
        <v>4678.5529999999999</v>
      </c>
      <c r="AO248" s="84" t="s">
        <v>82</v>
      </c>
      <c r="AS248" s="84">
        <v>5267.5780000000004</v>
      </c>
      <c r="AT248" s="84">
        <v>5687.9589999999998</v>
      </c>
      <c r="AU248" s="84">
        <v>5593.0309999999999</v>
      </c>
      <c r="AV248" s="84">
        <v>6286.058</v>
      </c>
      <c r="AW248" s="84" t="s">
        <v>82</v>
      </c>
      <c r="BA248" s="84">
        <v>5226.5919999999996</v>
      </c>
      <c r="BB248" s="84">
        <v>4982.4170000000004</v>
      </c>
      <c r="BC248" s="84">
        <v>4620.6409999999996</v>
      </c>
      <c r="BD248" s="84">
        <v>4358.8819999999996</v>
      </c>
      <c r="BE248" s="84" t="s">
        <v>82</v>
      </c>
      <c r="BI248" s="89"/>
      <c r="BJ248" s="84">
        <v>4625.9309999999996</v>
      </c>
      <c r="BK248" s="84">
        <v>4698.4970000000003</v>
      </c>
      <c r="BL248" s="84">
        <v>4904.6440000000002</v>
      </c>
      <c r="BM248" s="84">
        <v>4705.7619999999997</v>
      </c>
      <c r="BN248" s="84" t="s">
        <v>82</v>
      </c>
      <c r="BR248" s="84">
        <v>4693.0200000000004</v>
      </c>
      <c r="BS248" s="84">
        <v>5712.2579999999998</v>
      </c>
      <c r="BT248" s="84">
        <v>4834.32</v>
      </c>
      <c r="BU248" s="84">
        <v>4761.46</v>
      </c>
      <c r="BV248" s="84" t="s">
        <v>82</v>
      </c>
      <c r="BZ248" s="84">
        <v>4039.8530000000001</v>
      </c>
      <c r="CA248" s="84">
        <v>4338.3119999999999</v>
      </c>
      <c r="CB248" s="84">
        <v>3842.4229999999998</v>
      </c>
      <c r="CC248" s="84">
        <v>3913.0590000000002</v>
      </c>
      <c r="CD248" s="84" t="s">
        <v>82</v>
      </c>
      <c r="CH248" s="84">
        <v>4293.7160000000003</v>
      </c>
      <c r="CI248" s="84">
        <v>4574.8789999999999</v>
      </c>
      <c r="CJ248" s="84">
        <v>4717.88</v>
      </c>
      <c r="CK248" s="84">
        <v>4715.3819999999996</v>
      </c>
      <c r="CL248" s="84" t="s">
        <v>82</v>
      </c>
      <c r="CP248" s="84">
        <v>4317.192</v>
      </c>
      <c r="CQ248" s="84">
        <v>4546.9160000000002</v>
      </c>
      <c r="CR248" s="84">
        <v>4356.9889999999996</v>
      </c>
      <c r="CS248" s="84">
        <v>5037.2809999999999</v>
      </c>
    </row>
    <row r="249" spans="1:97" s="84" customFormat="1" x14ac:dyDescent="0.3">
      <c r="A249" s="84" t="s">
        <v>1</v>
      </c>
      <c r="C249" s="88"/>
      <c r="H249" s="84" t="s">
        <v>98</v>
      </c>
      <c r="I249" s="84" t="s">
        <v>1</v>
      </c>
      <c r="P249" s="84" t="s">
        <v>98</v>
      </c>
      <c r="Q249" s="84" t="s">
        <v>1</v>
      </c>
      <c r="X249" s="84" t="s">
        <v>98</v>
      </c>
      <c r="Y249" s="84" t="s">
        <v>1</v>
      </c>
      <c r="AF249" s="84" t="s">
        <v>98</v>
      </c>
      <c r="AG249" s="84" t="s">
        <v>1</v>
      </c>
      <c r="AN249" s="84" t="s">
        <v>98</v>
      </c>
      <c r="AO249" s="84" t="s">
        <v>1</v>
      </c>
      <c r="AV249" s="84" t="s">
        <v>98</v>
      </c>
      <c r="AW249" s="84" t="s">
        <v>1</v>
      </c>
      <c r="BD249" s="84" t="s">
        <v>98</v>
      </c>
      <c r="BE249" s="84" t="s">
        <v>1</v>
      </c>
      <c r="BI249" s="89"/>
      <c r="BM249" s="84" t="s">
        <v>98</v>
      </c>
      <c r="BN249" s="84" t="s">
        <v>1</v>
      </c>
      <c r="BU249" s="84" t="s">
        <v>98</v>
      </c>
      <c r="BV249" s="84" t="s">
        <v>1</v>
      </c>
      <c r="CC249" s="84" t="s">
        <v>98</v>
      </c>
      <c r="CD249" s="84" t="s">
        <v>1</v>
      </c>
      <c r="CK249" s="84" t="s">
        <v>98</v>
      </c>
      <c r="CL249" s="84" t="s">
        <v>1</v>
      </c>
      <c r="CS249" s="84" t="s">
        <v>98</v>
      </c>
    </row>
    <row r="250" spans="1:97" s="84" customFormat="1" x14ac:dyDescent="0.3">
      <c r="A250" s="84" t="s">
        <v>107</v>
      </c>
      <c r="B250" s="84" t="s">
        <v>108</v>
      </c>
      <c r="C250" s="88" t="s">
        <v>109</v>
      </c>
      <c r="D250" s="84" t="s">
        <v>110</v>
      </c>
      <c r="H250" s="84" t="s">
        <v>98</v>
      </c>
      <c r="I250" s="84" t="s">
        <v>107</v>
      </c>
      <c r="J250" s="84" t="s">
        <v>108</v>
      </c>
      <c r="K250" s="84" t="s">
        <v>109</v>
      </c>
      <c r="L250" s="84" t="s">
        <v>110</v>
      </c>
      <c r="P250" s="84" t="s">
        <v>98</v>
      </c>
      <c r="Q250" s="84" t="s">
        <v>107</v>
      </c>
      <c r="R250" s="84" t="s">
        <v>108</v>
      </c>
      <c r="S250" s="84" t="s">
        <v>109</v>
      </c>
      <c r="T250" s="84" t="s">
        <v>110</v>
      </c>
      <c r="X250" s="84" t="s">
        <v>98</v>
      </c>
      <c r="Y250" s="84" t="s">
        <v>107</v>
      </c>
      <c r="Z250" s="84" t="s">
        <v>108</v>
      </c>
      <c r="AA250" s="84" t="s">
        <v>109</v>
      </c>
      <c r="AB250" s="84" t="s">
        <v>110</v>
      </c>
      <c r="AF250" s="84" t="s">
        <v>98</v>
      </c>
      <c r="AG250" s="84" t="s">
        <v>107</v>
      </c>
      <c r="AH250" s="84" t="s">
        <v>108</v>
      </c>
      <c r="AI250" s="84" t="s">
        <v>109</v>
      </c>
      <c r="AJ250" s="84" t="s">
        <v>110</v>
      </c>
      <c r="AN250" s="84" t="s">
        <v>98</v>
      </c>
      <c r="AO250" s="84" t="s">
        <v>107</v>
      </c>
      <c r="AP250" s="84" t="s">
        <v>108</v>
      </c>
      <c r="AQ250" s="84" t="s">
        <v>109</v>
      </c>
      <c r="AR250" s="84" t="s">
        <v>110</v>
      </c>
      <c r="AV250" s="84" t="s">
        <v>98</v>
      </c>
      <c r="AW250" s="84" t="s">
        <v>107</v>
      </c>
      <c r="AX250" s="84" t="s">
        <v>108</v>
      </c>
      <c r="AY250" s="84" t="s">
        <v>109</v>
      </c>
      <c r="AZ250" s="84" t="s">
        <v>110</v>
      </c>
      <c r="BD250" s="84" t="s">
        <v>98</v>
      </c>
      <c r="BE250" s="84" t="s">
        <v>107</v>
      </c>
      <c r="BF250" s="84" t="s">
        <v>108</v>
      </c>
      <c r="BH250" s="84" t="s">
        <v>109</v>
      </c>
      <c r="BI250" s="89" t="s">
        <v>110</v>
      </c>
      <c r="BM250" s="84" t="s">
        <v>98</v>
      </c>
      <c r="BN250" s="84" t="s">
        <v>107</v>
      </c>
      <c r="BO250" s="84" t="s">
        <v>108</v>
      </c>
      <c r="BP250" s="84" t="s">
        <v>109</v>
      </c>
      <c r="BQ250" s="84" t="s">
        <v>110</v>
      </c>
      <c r="BU250" s="84" t="s">
        <v>98</v>
      </c>
      <c r="BV250" s="84" t="s">
        <v>107</v>
      </c>
      <c r="BW250" s="84" t="s">
        <v>108</v>
      </c>
      <c r="BX250" s="84" t="s">
        <v>109</v>
      </c>
      <c r="BY250" s="84" t="s">
        <v>110</v>
      </c>
      <c r="CC250" s="84" t="s">
        <v>98</v>
      </c>
      <c r="CD250" s="84" t="s">
        <v>107</v>
      </c>
      <c r="CE250" s="84" t="s">
        <v>108</v>
      </c>
      <c r="CF250" s="84" t="s">
        <v>109</v>
      </c>
      <c r="CG250" s="84" t="s">
        <v>110</v>
      </c>
      <c r="CK250" s="84" t="s">
        <v>98</v>
      </c>
      <c r="CL250" s="84" t="s">
        <v>107</v>
      </c>
      <c r="CM250" s="84" t="s">
        <v>108</v>
      </c>
      <c r="CN250" s="84" t="s">
        <v>109</v>
      </c>
      <c r="CO250" s="84" t="s">
        <v>110</v>
      </c>
      <c r="CS250" s="84" t="s">
        <v>98</v>
      </c>
    </row>
    <row r="251" spans="1:97" s="84" customFormat="1" x14ac:dyDescent="0.3">
      <c r="A251" s="84" t="s">
        <v>80</v>
      </c>
      <c r="C251" s="88"/>
      <c r="E251" s="84">
        <v>230.9436</v>
      </c>
      <c r="F251" s="84">
        <v>239.10409999999999</v>
      </c>
      <c r="G251" s="84">
        <v>242.4049</v>
      </c>
      <c r="H251" s="84">
        <v>244.85249999999999</v>
      </c>
      <c r="I251" s="84" t="s">
        <v>80</v>
      </c>
      <c r="M251" s="84">
        <v>247.6559</v>
      </c>
      <c r="N251" s="84">
        <v>251.66409999999999</v>
      </c>
      <c r="O251" s="84">
        <v>261.06729999999999</v>
      </c>
      <c r="P251" s="84">
        <v>273.88959999999997</v>
      </c>
      <c r="Q251" s="84" t="s">
        <v>80</v>
      </c>
      <c r="U251" s="84">
        <v>267.9332</v>
      </c>
      <c r="V251" s="84">
        <v>268.78629999999998</v>
      </c>
      <c r="W251" s="84">
        <v>258.23919999999998</v>
      </c>
      <c r="X251" s="84">
        <v>264.11849999999998</v>
      </c>
      <c r="Y251" s="84" t="s">
        <v>80</v>
      </c>
      <c r="AC251" s="84">
        <v>253.34270000000001</v>
      </c>
      <c r="AD251" s="84">
        <v>246.41540000000001</v>
      </c>
      <c r="AE251" s="84">
        <v>254.9461</v>
      </c>
      <c r="AF251" s="84">
        <v>246.98570000000001</v>
      </c>
      <c r="AG251" s="84" t="s">
        <v>80</v>
      </c>
      <c r="AK251" s="84">
        <v>232.25700000000001</v>
      </c>
      <c r="AL251" s="84">
        <v>230.52510000000001</v>
      </c>
      <c r="AM251" s="84">
        <v>218.71369999999999</v>
      </c>
      <c r="AN251" s="84">
        <v>239.32769999999999</v>
      </c>
      <c r="AO251" s="84" t="s">
        <v>80</v>
      </c>
      <c r="AS251" s="84">
        <v>235.82689999999999</v>
      </c>
      <c r="AT251" s="84">
        <v>229.51259999999999</v>
      </c>
      <c r="AU251" s="84">
        <v>248.76669999999999</v>
      </c>
      <c r="AV251" s="84">
        <v>235.41319999999999</v>
      </c>
      <c r="AW251" s="84" t="s">
        <v>80</v>
      </c>
      <c r="BA251" s="84">
        <v>221.1217</v>
      </c>
      <c r="BB251" s="84">
        <v>214.91040000000001</v>
      </c>
      <c r="BC251" s="84">
        <v>203.73769999999999</v>
      </c>
      <c r="BD251" s="84">
        <v>204.96549999999999</v>
      </c>
      <c r="BE251" s="84" t="s">
        <v>80</v>
      </c>
      <c r="BI251" s="89"/>
      <c r="BJ251" s="84">
        <v>208.06129999999999</v>
      </c>
      <c r="BK251" s="84">
        <v>208.8</v>
      </c>
      <c r="BL251" s="84">
        <v>223.6739</v>
      </c>
      <c r="BM251" s="84">
        <v>228.04159999999999</v>
      </c>
      <c r="BN251" s="84" t="s">
        <v>80</v>
      </c>
      <c r="BR251" s="84">
        <v>196.09899999999999</v>
      </c>
      <c r="BS251" s="84">
        <v>181.5172</v>
      </c>
      <c r="BT251" s="84">
        <v>179.7244</v>
      </c>
      <c r="BU251" s="84">
        <v>166.65989999999999</v>
      </c>
      <c r="BV251" s="84" t="s">
        <v>80</v>
      </c>
      <c r="BZ251" s="84">
        <v>163.49619999999999</v>
      </c>
      <c r="CA251" s="84">
        <v>166.63980000000001</v>
      </c>
      <c r="CB251" s="84">
        <v>187.68559999999999</v>
      </c>
      <c r="CC251" s="84">
        <v>179.62540000000001</v>
      </c>
      <c r="CD251" s="84" t="s">
        <v>80</v>
      </c>
      <c r="CH251" s="84">
        <v>173.65199999999999</v>
      </c>
      <c r="CI251" s="84">
        <v>209.42420000000001</v>
      </c>
      <c r="CJ251" s="84">
        <v>215.0889</v>
      </c>
      <c r="CK251" s="84">
        <v>250.37180000000001</v>
      </c>
      <c r="CL251" s="84" t="s">
        <v>80</v>
      </c>
      <c r="CP251" s="84">
        <v>210.1259</v>
      </c>
      <c r="CQ251" s="84">
        <v>205.0659</v>
      </c>
      <c r="CR251" s="84">
        <v>217.25890000000001</v>
      </c>
      <c r="CS251" s="84">
        <v>219.67949999999999</v>
      </c>
    </row>
    <row r="252" spans="1:97" s="84" customFormat="1" x14ac:dyDescent="0.3">
      <c r="A252" s="84" t="s">
        <v>111</v>
      </c>
      <c r="C252" s="88"/>
      <c r="E252" s="84">
        <v>947.57960000000003</v>
      </c>
      <c r="F252" s="84">
        <v>962.38350000000003</v>
      </c>
      <c r="G252" s="84">
        <v>984.59059999999999</v>
      </c>
      <c r="H252" s="84">
        <v>952.96159999999998</v>
      </c>
      <c r="I252" s="84" t="s">
        <v>111</v>
      </c>
      <c r="M252" s="84">
        <v>962.19719999999995</v>
      </c>
      <c r="N252" s="84">
        <v>976.10429999999997</v>
      </c>
      <c r="O252" s="84">
        <v>1007.734</v>
      </c>
      <c r="P252" s="84">
        <v>1038.963</v>
      </c>
      <c r="Q252" s="84" t="s">
        <v>111</v>
      </c>
      <c r="U252" s="84">
        <v>1016.958</v>
      </c>
      <c r="V252" s="84">
        <v>1027.9739999999999</v>
      </c>
      <c r="W252" s="84">
        <v>997.72349999999994</v>
      </c>
      <c r="X252" s="84">
        <v>982.88900000000001</v>
      </c>
      <c r="Y252" s="84" t="s">
        <v>111</v>
      </c>
      <c r="AC252" s="84">
        <v>959.15539999999999</v>
      </c>
      <c r="AD252" s="84">
        <v>917.72239999999999</v>
      </c>
      <c r="AE252" s="84">
        <v>908.32399999999996</v>
      </c>
      <c r="AF252" s="84">
        <v>955.27919999999995</v>
      </c>
      <c r="AG252" s="84" t="s">
        <v>111</v>
      </c>
      <c r="AK252" s="84">
        <v>975.6422</v>
      </c>
      <c r="AL252" s="84">
        <v>954.2287</v>
      </c>
      <c r="AM252" s="84">
        <v>947.48059999999998</v>
      </c>
      <c r="AN252" s="84">
        <v>945.89779999999996</v>
      </c>
      <c r="AO252" s="84" t="s">
        <v>111</v>
      </c>
      <c r="AS252" s="84">
        <v>941.60730000000001</v>
      </c>
      <c r="AT252" s="84">
        <v>925.73820000000001</v>
      </c>
      <c r="AU252" s="84">
        <v>993.44749999999999</v>
      </c>
      <c r="AV252" s="84">
        <v>1015.558</v>
      </c>
      <c r="AW252" s="84" t="s">
        <v>111</v>
      </c>
      <c r="BA252" s="84">
        <v>1038.8699999999999</v>
      </c>
      <c r="BB252" s="84">
        <v>1030.7159999999999</v>
      </c>
      <c r="BC252" s="84">
        <v>991.30550000000005</v>
      </c>
      <c r="BD252" s="84">
        <v>985.58799999999997</v>
      </c>
      <c r="BE252" s="84" t="s">
        <v>111</v>
      </c>
      <c r="BI252" s="89"/>
      <c r="BJ252" s="84">
        <v>1019.0549999999999</v>
      </c>
      <c r="BK252" s="84">
        <v>999.69730000000004</v>
      </c>
      <c r="BL252" s="84">
        <v>1036.9839999999999</v>
      </c>
      <c r="BM252" s="84">
        <v>1129.9059999999999</v>
      </c>
      <c r="BN252" s="84" t="s">
        <v>111</v>
      </c>
      <c r="BR252" s="84">
        <v>1018.1660000000001</v>
      </c>
      <c r="BS252" s="84">
        <v>1102.2149999999999</v>
      </c>
      <c r="BT252" s="84">
        <v>972.3433</v>
      </c>
      <c r="BU252" s="84">
        <v>999.54859999999996</v>
      </c>
      <c r="BV252" s="84" t="s">
        <v>111</v>
      </c>
      <c r="BZ252" s="84">
        <v>1052.692</v>
      </c>
      <c r="CA252" s="84">
        <v>1033.6079999999999</v>
      </c>
      <c r="CB252" s="84">
        <v>1066.8320000000001</v>
      </c>
      <c r="CC252" s="84">
        <v>1010.856</v>
      </c>
      <c r="CD252" s="84" t="s">
        <v>111</v>
      </c>
      <c r="CH252" s="84">
        <v>1028.5550000000001</v>
      </c>
      <c r="CI252" s="84">
        <v>1160.4059999999999</v>
      </c>
      <c r="CJ252" s="84">
        <v>1161.059</v>
      </c>
      <c r="CK252" s="84">
        <v>1266.8689999999999</v>
      </c>
      <c r="CL252" s="84" t="s">
        <v>111</v>
      </c>
      <c r="CP252" s="84">
        <v>1173.8040000000001</v>
      </c>
      <c r="CQ252" s="84">
        <v>1164.442</v>
      </c>
      <c r="CR252" s="84">
        <v>1181.0989999999999</v>
      </c>
      <c r="CS252" s="84">
        <v>1269.299</v>
      </c>
    </row>
    <row r="253" spans="1:97" s="84" customFormat="1" x14ac:dyDescent="0.3">
      <c r="A253" s="84" t="s">
        <v>82</v>
      </c>
      <c r="C253" s="88"/>
      <c r="E253" s="84">
        <v>4125.3040000000001</v>
      </c>
      <c r="F253" s="84">
        <v>4114.6760000000004</v>
      </c>
      <c r="G253" s="84">
        <v>3994.453</v>
      </c>
      <c r="H253" s="84">
        <v>4150.4849999999997</v>
      </c>
      <c r="I253" s="84" t="s">
        <v>82</v>
      </c>
      <c r="M253" s="84">
        <v>4336.8280000000004</v>
      </c>
      <c r="N253" s="84">
        <v>4972.95</v>
      </c>
      <c r="O253" s="84">
        <v>5113.9129999999996</v>
      </c>
      <c r="P253" s="84">
        <v>4845.6289999999999</v>
      </c>
      <c r="Q253" s="84" t="s">
        <v>82</v>
      </c>
      <c r="U253" s="84">
        <v>5446.04</v>
      </c>
      <c r="V253" s="84">
        <v>4865.2730000000001</v>
      </c>
      <c r="W253" s="84">
        <v>4314.6530000000002</v>
      </c>
      <c r="X253" s="84">
        <v>4420.43</v>
      </c>
      <c r="Y253" s="84" t="s">
        <v>82</v>
      </c>
      <c r="AC253" s="84">
        <v>3918.1030000000001</v>
      </c>
      <c r="AD253" s="84">
        <v>3537.5250000000001</v>
      </c>
      <c r="AE253" s="84">
        <v>4055.623</v>
      </c>
      <c r="AF253" s="84">
        <v>3951.0610000000001</v>
      </c>
      <c r="AG253" s="84" t="s">
        <v>82</v>
      </c>
      <c r="AK253" s="84">
        <v>4178.5249999999996</v>
      </c>
      <c r="AL253" s="84">
        <v>4363.9290000000001</v>
      </c>
      <c r="AM253" s="84">
        <v>4289.5730000000003</v>
      </c>
      <c r="AN253" s="84">
        <v>4126.058</v>
      </c>
      <c r="AO253" s="84" t="s">
        <v>82</v>
      </c>
      <c r="AS253" s="84">
        <v>4266.7920000000004</v>
      </c>
      <c r="AT253" s="84">
        <v>4191.3180000000002</v>
      </c>
      <c r="AU253" s="84">
        <v>4824.442</v>
      </c>
      <c r="AV253" s="84">
        <v>4828.4359999999997</v>
      </c>
      <c r="AW253" s="84" t="s">
        <v>82</v>
      </c>
      <c r="BA253" s="84">
        <v>5737.3130000000001</v>
      </c>
      <c r="BB253" s="84">
        <v>5884.7839999999997</v>
      </c>
      <c r="BC253" s="84">
        <v>6233.5079999999998</v>
      </c>
      <c r="BD253" s="84">
        <v>6528.4210000000003</v>
      </c>
      <c r="BE253" s="84" t="s">
        <v>82</v>
      </c>
      <c r="BI253" s="89"/>
      <c r="BJ253" s="84">
        <v>5909.8729999999996</v>
      </c>
      <c r="BK253" s="84">
        <v>5616.99</v>
      </c>
      <c r="BL253" s="84">
        <v>5510.2849999999999</v>
      </c>
      <c r="BM253" s="84">
        <v>6182.5079999999998</v>
      </c>
      <c r="BN253" s="84" t="s">
        <v>82</v>
      </c>
      <c r="BR253" s="84">
        <v>5821.4740000000002</v>
      </c>
      <c r="BS253" s="84">
        <v>6385.7380000000003</v>
      </c>
      <c r="BT253" s="84">
        <v>5836.2830000000004</v>
      </c>
      <c r="BU253" s="84">
        <v>6364.4549999999999</v>
      </c>
      <c r="BV253" s="84" t="s">
        <v>82</v>
      </c>
      <c r="BZ253" s="84">
        <v>7034.51</v>
      </c>
      <c r="CA253" s="84">
        <v>6357.3450000000003</v>
      </c>
      <c r="CB253" s="84">
        <v>6968.7790000000005</v>
      </c>
      <c r="CC253" s="84">
        <v>5563.9080000000004</v>
      </c>
      <c r="CD253" s="84" t="s">
        <v>82</v>
      </c>
      <c r="CH253" s="84">
        <v>5719.6629999999996</v>
      </c>
      <c r="CI253" s="84">
        <v>6514.1390000000001</v>
      </c>
      <c r="CJ253" s="84">
        <v>6331.3090000000002</v>
      </c>
      <c r="CK253" s="84">
        <v>6738.6909999999998</v>
      </c>
      <c r="CL253" s="84" t="s">
        <v>82</v>
      </c>
      <c r="CP253" s="84">
        <v>6047.31</v>
      </c>
      <c r="CQ253" s="84">
        <v>6912.55</v>
      </c>
      <c r="CR253" s="84">
        <v>6328.732</v>
      </c>
      <c r="CS253" s="84">
        <v>7093.9759999999997</v>
      </c>
    </row>
    <row r="254" spans="1:97" s="84" customFormat="1" x14ac:dyDescent="0.3">
      <c r="A254" s="84" t="s">
        <v>2</v>
      </c>
      <c r="C254" s="88"/>
      <c r="H254" s="84" t="s">
        <v>98</v>
      </c>
      <c r="I254" s="84" t="s">
        <v>2</v>
      </c>
      <c r="P254" s="84" t="s">
        <v>98</v>
      </c>
      <c r="Q254" s="84" t="s">
        <v>2</v>
      </c>
      <c r="X254" s="84" t="s">
        <v>98</v>
      </c>
      <c r="Y254" s="84" t="s">
        <v>2</v>
      </c>
      <c r="AF254" s="84" t="s">
        <v>98</v>
      </c>
      <c r="AG254" s="84" t="s">
        <v>2</v>
      </c>
      <c r="AN254" s="84" t="s">
        <v>98</v>
      </c>
      <c r="AO254" s="84" t="s">
        <v>2</v>
      </c>
      <c r="AV254" s="84" t="s">
        <v>98</v>
      </c>
      <c r="AW254" s="84" t="s">
        <v>2</v>
      </c>
      <c r="BD254" s="84" t="s">
        <v>98</v>
      </c>
      <c r="BE254" s="84" t="s">
        <v>2</v>
      </c>
      <c r="BI254" s="89"/>
      <c r="BM254" s="84" t="s">
        <v>98</v>
      </c>
      <c r="BN254" s="84" t="s">
        <v>2</v>
      </c>
      <c r="BU254" s="84" t="s">
        <v>98</v>
      </c>
      <c r="BV254" s="84" t="s">
        <v>2</v>
      </c>
      <c r="CC254" s="84" t="s">
        <v>98</v>
      </c>
      <c r="CD254" s="84" t="s">
        <v>2</v>
      </c>
      <c r="CK254" s="84" t="s">
        <v>98</v>
      </c>
      <c r="CL254" s="84" t="s">
        <v>2</v>
      </c>
      <c r="CS254" s="84" t="s">
        <v>98</v>
      </c>
    </row>
    <row r="255" spans="1:97" s="84" customFormat="1" x14ac:dyDescent="0.3">
      <c r="A255" s="84" t="s">
        <v>107</v>
      </c>
      <c r="B255" s="84" t="s">
        <v>108</v>
      </c>
      <c r="C255" s="88" t="s">
        <v>109</v>
      </c>
      <c r="D255" s="84" t="s">
        <v>110</v>
      </c>
      <c r="H255" s="84" t="s">
        <v>98</v>
      </c>
      <c r="I255" s="84" t="s">
        <v>107</v>
      </c>
      <c r="J255" s="84" t="s">
        <v>108</v>
      </c>
      <c r="K255" s="84" t="s">
        <v>109</v>
      </c>
      <c r="L255" s="84" t="s">
        <v>110</v>
      </c>
      <c r="P255" s="84" t="s">
        <v>98</v>
      </c>
      <c r="Q255" s="84" t="s">
        <v>107</v>
      </c>
      <c r="R255" s="84" t="s">
        <v>108</v>
      </c>
      <c r="S255" s="84" t="s">
        <v>109</v>
      </c>
      <c r="T255" s="84" t="s">
        <v>110</v>
      </c>
      <c r="X255" s="84" t="s">
        <v>98</v>
      </c>
      <c r="Y255" s="84" t="s">
        <v>107</v>
      </c>
      <c r="Z255" s="84" t="s">
        <v>108</v>
      </c>
      <c r="AA255" s="84" t="s">
        <v>109</v>
      </c>
      <c r="AB255" s="84" t="s">
        <v>110</v>
      </c>
      <c r="AF255" s="84" t="s">
        <v>98</v>
      </c>
      <c r="AG255" s="84" t="s">
        <v>107</v>
      </c>
      <c r="AH255" s="84" t="s">
        <v>108</v>
      </c>
      <c r="AI255" s="84" t="s">
        <v>109</v>
      </c>
      <c r="AJ255" s="84" t="s">
        <v>110</v>
      </c>
      <c r="AN255" s="84" t="s">
        <v>98</v>
      </c>
      <c r="AO255" s="84" t="s">
        <v>107</v>
      </c>
      <c r="AP255" s="84" t="s">
        <v>108</v>
      </c>
      <c r="AQ255" s="84" t="s">
        <v>109</v>
      </c>
      <c r="AR255" s="84" t="s">
        <v>110</v>
      </c>
      <c r="AV255" s="84" t="s">
        <v>98</v>
      </c>
      <c r="AW255" s="84" t="s">
        <v>107</v>
      </c>
      <c r="AX255" s="84" t="s">
        <v>108</v>
      </c>
      <c r="AY255" s="84" t="s">
        <v>109</v>
      </c>
      <c r="AZ255" s="84" t="s">
        <v>110</v>
      </c>
      <c r="BD255" s="84" t="s">
        <v>98</v>
      </c>
      <c r="BE255" s="84" t="s">
        <v>107</v>
      </c>
      <c r="BF255" s="84" t="s">
        <v>108</v>
      </c>
      <c r="BH255" s="84" t="s">
        <v>109</v>
      </c>
      <c r="BI255" s="89" t="s">
        <v>110</v>
      </c>
      <c r="BM255" s="84" t="s">
        <v>98</v>
      </c>
      <c r="BN255" s="84" t="s">
        <v>107</v>
      </c>
      <c r="BO255" s="84" t="s">
        <v>108</v>
      </c>
      <c r="BP255" s="84" t="s">
        <v>109</v>
      </c>
      <c r="BQ255" s="84" t="s">
        <v>110</v>
      </c>
      <c r="BU255" s="84" t="s">
        <v>98</v>
      </c>
      <c r="BV255" s="84" t="s">
        <v>107</v>
      </c>
      <c r="BW255" s="84" t="s">
        <v>108</v>
      </c>
      <c r="BX255" s="84" t="s">
        <v>109</v>
      </c>
      <c r="BY255" s="84" t="s">
        <v>110</v>
      </c>
      <c r="CC255" s="84" t="s">
        <v>98</v>
      </c>
      <c r="CD255" s="84" t="s">
        <v>107</v>
      </c>
      <c r="CE255" s="84" t="s">
        <v>108</v>
      </c>
      <c r="CF255" s="84" t="s">
        <v>109</v>
      </c>
      <c r="CG255" s="84" t="s">
        <v>110</v>
      </c>
      <c r="CK255" s="84" t="s">
        <v>98</v>
      </c>
      <c r="CL255" s="84" t="s">
        <v>107</v>
      </c>
      <c r="CM255" s="84" t="s">
        <v>108</v>
      </c>
      <c r="CN255" s="84" t="s">
        <v>109</v>
      </c>
      <c r="CO255" s="84" t="s">
        <v>110</v>
      </c>
      <c r="CS255" s="84" t="s">
        <v>98</v>
      </c>
    </row>
    <row r="256" spans="1:97" s="84" customFormat="1" x14ac:dyDescent="0.3">
      <c r="A256" s="84" t="s">
        <v>80</v>
      </c>
      <c r="C256" s="88"/>
      <c r="E256" s="84">
        <v>228.84350000000001</v>
      </c>
      <c r="F256" s="84">
        <v>225.36949999999999</v>
      </c>
      <c r="G256" s="84">
        <v>235.49039999999999</v>
      </c>
      <c r="H256" s="84">
        <v>226.75829999999999</v>
      </c>
      <c r="I256" s="84" t="s">
        <v>80</v>
      </c>
      <c r="M256" s="84">
        <v>219.65880000000001</v>
      </c>
      <c r="N256" s="84">
        <v>204.6311</v>
      </c>
      <c r="O256" s="84">
        <v>249.86750000000001</v>
      </c>
      <c r="P256" s="84">
        <v>255.15969999999999</v>
      </c>
      <c r="Q256" s="84" t="s">
        <v>80</v>
      </c>
      <c r="U256" s="84">
        <v>261.19639999999998</v>
      </c>
      <c r="V256" s="84">
        <v>283.51749999999998</v>
      </c>
      <c r="W256" s="84">
        <v>280.17020000000002</v>
      </c>
      <c r="X256" s="84">
        <v>290.89949999999999</v>
      </c>
      <c r="Y256" s="84" t="s">
        <v>80</v>
      </c>
      <c r="AC256" s="84">
        <v>265.52229999999997</v>
      </c>
      <c r="AD256" s="84">
        <v>247.31280000000001</v>
      </c>
      <c r="AE256" s="84">
        <v>242.61680000000001</v>
      </c>
      <c r="AF256" s="84">
        <v>225.71889999999999</v>
      </c>
      <c r="AG256" s="84" t="s">
        <v>80</v>
      </c>
      <c r="AK256" s="84">
        <v>183.09610000000001</v>
      </c>
      <c r="AL256" s="84">
        <v>192.33449999999999</v>
      </c>
      <c r="AM256" s="84">
        <v>213.6841</v>
      </c>
      <c r="AN256" s="84">
        <v>216.1523</v>
      </c>
      <c r="AO256" s="84" t="s">
        <v>80</v>
      </c>
      <c r="AS256" s="84">
        <v>199.60210000000001</v>
      </c>
      <c r="AT256" s="84">
        <v>198.7415</v>
      </c>
      <c r="AU256" s="84">
        <v>193.4888</v>
      </c>
      <c r="AV256" s="84">
        <v>196.58529999999999</v>
      </c>
      <c r="AW256" s="84" t="s">
        <v>80</v>
      </c>
      <c r="BA256" s="84">
        <v>169.3852</v>
      </c>
      <c r="BB256" s="84">
        <v>152.15430000000001</v>
      </c>
      <c r="BC256" s="84">
        <v>202.0309</v>
      </c>
      <c r="BD256" s="84">
        <v>187.17150000000001</v>
      </c>
      <c r="BE256" s="84" t="s">
        <v>80</v>
      </c>
      <c r="BI256" s="89"/>
      <c r="BJ256" s="84">
        <v>214.06479999999999</v>
      </c>
      <c r="BK256" s="84">
        <v>209.44390000000001</v>
      </c>
      <c r="BL256" s="84">
        <v>193.94820000000001</v>
      </c>
      <c r="BM256" s="84">
        <v>193.24600000000001</v>
      </c>
      <c r="BN256" s="84" t="s">
        <v>80</v>
      </c>
      <c r="BR256" s="84">
        <v>189.22900000000001</v>
      </c>
      <c r="BS256" s="84">
        <v>183.96510000000001</v>
      </c>
      <c r="BT256" s="84">
        <v>177.2183</v>
      </c>
      <c r="BU256" s="84">
        <v>210.98220000000001</v>
      </c>
      <c r="BV256" s="84" t="s">
        <v>80</v>
      </c>
      <c r="BZ256" s="84">
        <v>214.27539999999999</v>
      </c>
      <c r="CA256" s="84">
        <v>213.20660000000001</v>
      </c>
      <c r="CB256" s="84">
        <v>224.38030000000001</v>
      </c>
      <c r="CC256" s="84">
        <v>233.4556</v>
      </c>
      <c r="CD256" s="84" t="s">
        <v>80</v>
      </c>
      <c r="CH256" s="84">
        <v>198.4306</v>
      </c>
      <c r="CI256" s="84">
        <v>211.50829999999999</v>
      </c>
      <c r="CJ256" s="84">
        <v>234.99289999999999</v>
      </c>
      <c r="CK256" s="84">
        <v>241.61449999999999</v>
      </c>
      <c r="CL256" s="84" t="s">
        <v>80</v>
      </c>
      <c r="CP256" s="84">
        <v>238.0505</v>
      </c>
      <c r="CQ256" s="84">
        <v>245.1215</v>
      </c>
      <c r="CR256" s="84">
        <v>248.5171</v>
      </c>
      <c r="CS256" s="84">
        <v>235.42330000000001</v>
      </c>
    </row>
    <row r="257" spans="1:97" s="84" customFormat="1" x14ac:dyDescent="0.3">
      <c r="A257" s="84" t="s">
        <v>111</v>
      </c>
      <c r="C257" s="88"/>
      <c r="E257" s="84">
        <v>952.85630000000003</v>
      </c>
      <c r="F257" s="84">
        <v>1004.292</v>
      </c>
      <c r="G257" s="84">
        <v>1011.712</v>
      </c>
      <c r="H257" s="84">
        <v>1119.4159999999999</v>
      </c>
      <c r="I257" s="84" t="s">
        <v>111</v>
      </c>
      <c r="M257" s="84">
        <v>1026.816</v>
      </c>
      <c r="N257" s="84">
        <v>1032.998</v>
      </c>
      <c r="O257" s="84">
        <v>1110.356</v>
      </c>
      <c r="P257" s="84">
        <v>1200.577</v>
      </c>
      <c r="Q257" s="84" t="s">
        <v>111</v>
      </c>
      <c r="U257" s="84">
        <v>1149.521</v>
      </c>
      <c r="V257" s="84">
        <v>1173.4179999999999</v>
      </c>
      <c r="W257" s="84">
        <v>1231.5129999999999</v>
      </c>
      <c r="X257" s="84">
        <v>1185.954</v>
      </c>
      <c r="Y257" s="84" t="s">
        <v>111</v>
      </c>
      <c r="AC257" s="84">
        <v>1199.2750000000001</v>
      </c>
      <c r="AD257" s="84">
        <v>1128.328</v>
      </c>
      <c r="AE257" s="84">
        <v>1141.297</v>
      </c>
      <c r="AF257" s="84">
        <v>1178.3330000000001</v>
      </c>
      <c r="AG257" s="84" t="s">
        <v>111</v>
      </c>
      <c r="AK257" s="84">
        <v>1052.596</v>
      </c>
      <c r="AL257" s="84">
        <v>1089.991</v>
      </c>
      <c r="AM257" s="84">
        <v>1107.4739999999999</v>
      </c>
      <c r="AN257" s="84">
        <v>1116.6479999999999</v>
      </c>
      <c r="AO257" s="84" t="s">
        <v>111</v>
      </c>
      <c r="AS257" s="84">
        <v>1095.1320000000001</v>
      </c>
      <c r="AT257" s="84">
        <v>1107.9670000000001</v>
      </c>
      <c r="AU257" s="84">
        <v>1083.9480000000001</v>
      </c>
      <c r="AV257" s="84">
        <v>1025.345</v>
      </c>
      <c r="AW257" s="84" t="s">
        <v>111</v>
      </c>
      <c r="BA257" s="84">
        <v>1016.3869999999999</v>
      </c>
      <c r="BB257" s="84">
        <v>934.79499999999996</v>
      </c>
      <c r="BC257" s="84">
        <v>998.01340000000005</v>
      </c>
      <c r="BD257" s="84">
        <v>958.77359999999999</v>
      </c>
      <c r="BE257" s="84" t="s">
        <v>111</v>
      </c>
      <c r="BI257" s="89"/>
      <c r="BJ257" s="84">
        <v>903.17449999999997</v>
      </c>
      <c r="BK257" s="84">
        <v>1034.587</v>
      </c>
      <c r="BL257" s="84">
        <v>1066.143</v>
      </c>
      <c r="BM257" s="84">
        <v>1023.11</v>
      </c>
      <c r="BN257" s="84" t="s">
        <v>111</v>
      </c>
      <c r="BR257" s="84">
        <v>1037.768</v>
      </c>
      <c r="BS257" s="84">
        <v>1011.455</v>
      </c>
      <c r="BT257" s="84">
        <v>1060.3389999999999</v>
      </c>
      <c r="BU257" s="84">
        <v>1054.4970000000001</v>
      </c>
      <c r="BV257" s="84" t="s">
        <v>111</v>
      </c>
      <c r="BZ257" s="84">
        <v>1049.721</v>
      </c>
      <c r="CA257" s="84">
        <v>1022.91</v>
      </c>
      <c r="CB257" s="84">
        <v>1013.9640000000001</v>
      </c>
      <c r="CC257" s="84">
        <v>1042.049</v>
      </c>
      <c r="CD257" s="84" t="s">
        <v>111</v>
      </c>
      <c r="CH257" s="84">
        <v>1061.9069999999999</v>
      </c>
      <c r="CI257" s="84">
        <v>1101.0630000000001</v>
      </c>
      <c r="CJ257" s="84">
        <v>1117.1289999999999</v>
      </c>
      <c r="CK257" s="84">
        <v>1157.17</v>
      </c>
      <c r="CL257" s="84" t="s">
        <v>111</v>
      </c>
      <c r="CP257" s="84">
        <v>1214.3510000000001</v>
      </c>
      <c r="CQ257" s="84">
        <v>1287.348</v>
      </c>
      <c r="CR257" s="84">
        <v>1318.41</v>
      </c>
      <c r="CS257" s="84">
        <v>1329.328</v>
      </c>
    </row>
    <row r="258" spans="1:97" s="84" customFormat="1" x14ac:dyDescent="0.3">
      <c r="A258" s="84" t="s">
        <v>82</v>
      </c>
      <c r="C258" s="88"/>
      <c r="E258" s="84">
        <v>4488.8549999999996</v>
      </c>
      <c r="F258" s="84">
        <v>4187.9059999999999</v>
      </c>
      <c r="G258" s="84">
        <v>4359.3230000000003</v>
      </c>
      <c r="H258" s="84">
        <v>4701.5870000000004</v>
      </c>
      <c r="I258" s="84" t="s">
        <v>82</v>
      </c>
      <c r="M258" s="84">
        <v>3821.2820000000002</v>
      </c>
      <c r="N258" s="84">
        <v>4195.0870000000004</v>
      </c>
      <c r="O258" s="84">
        <v>4662.2079999999996</v>
      </c>
      <c r="P258" s="84">
        <v>5159.3339999999998</v>
      </c>
      <c r="Q258" s="84" t="s">
        <v>82</v>
      </c>
      <c r="U258" s="84">
        <v>5130.3140000000003</v>
      </c>
      <c r="V258" s="84">
        <v>4975.7129999999997</v>
      </c>
      <c r="W258" s="84">
        <v>5590.2110000000002</v>
      </c>
      <c r="X258" s="84">
        <v>5129.4620000000004</v>
      </c>
      <c r="Y258" s="84" t="s">
        <v>82</v>
      </c>
      <c r="AC258" s="84">
        <v>4852.8710000000001</v>
      </c>
      <c r="AD258" s="84">
        <v>4402.3360000000002</v>
      </c>
      <c r="AE258" s="84">
        <v>4412.1750000000002</v>
      </c>
      <c r="AF258" s="84">
        <v>4987.6099999999997</v>
      </c>
      <c r="AG258" s="84" t="s">
        <v>82</v>
      </c>
      <c r="AK258" s="84">
        <v>4724.027</v>
      </c>
      <c r="AL258" s="84">
        <v>5769.1480000000001</v>
      </c>
      <c r="AM258" s="84">
        <v>5006.5079999999998</v>
      </c>
      <c r="AN258" s="84">
        <v>5382.7719999999999</v>
      </c>
      <c r="AO258" s="84" t="s">
        <v>82</v>
      </c>
      <c r="AS258" s="84">
        <v>6015.8109999999997</v>
      </c>
      <c r="AT258" s="84">
        <v>6937.8019999999997</v>
      </c>
      <c r="AU258" s="84">
        <v>6344.73</v>
      </c>
      <c r="AV258" s="84">
        <v>4810.7439999999997</v>
      </c>
      <c r="AW258" s="84" t="s">
        <v>82</v>
      </c>
      <c r="BA258" s="84">
        <v>5146.7950000000001</v>
      </c>
      <c r="BB258" s="84">
        <v>4706.192</v>
      </c>
      <c r="BC258" s="84">
        <v>4429.1080000000002</v>
      </c>
      <c r="BD258" s="84">
        <v>4333.3900000000003</v>
      </c>
      <c r="BE258" s="84" t="s">
        <v>82</v>
      </c>
      <c r="BI258" s="89"/>
      <c r="BJ258" s="84">
        <v>4480.9049999999997</v>
      </c>
      <c r="BK258" s="84">
        <v>4521.6549999999997</v>
      </c>
      <c r="BL258" s="84">
        <v>4106.3509999999997</v>
      </c>
      <c r="BM258" s="84">
        <v>4301.585</v>
      </c>
      <c r="BN258" s="84" t="s">
        <v>82</v>
      </c>
      <c r="BR258" s="84">
        <v>4332.6570000000002</v>
      </c>
      <c r="BS258" s="84">
        <v>4111.8940000000002</v>
      </c>
      <c r="BT258" s="84">
        <v>4405.9120000000003</v>
      </c>
      <c r="BU258" s="84">
        <v>4223.8040000000001</v>
      </c>
      <c r="BV258" s="84" t="s">
        <v>82</v>
      </c>
      <c r="BZ258" s="84">
        <v>4471.7330000000002</v>
      </c>
      <c r="CA258" s="84">
        <v>4946.3760000000002</v>
      </c>
      <c r="CB258" s="84">
        <v>4949.5630000000001</v>
      </c>
      <c r="CC258" s="84">
        <v>4933.3019999999997</v>
      </c>
      <c r="CD258" s="84" t="s">
        <v>82</v>
      </c>
      <c r="CH258" s="84">
        <v>4654.66</v>
      </c>
      <c r="CI258" s="84">
        <v>4467.9560000000001</v>
      </c>
      <c r="CJ258" s="84">
        <v>5119.4129999999996</v>
      </c>
      <c r="CK258" s="84">
        <v>5282.9560000000001</v>
      </c>
      <c r="CL258" s="84" t="s">
        <v>82</v>
      </c>
      <c r="CP258" s="84">
        <v>5304.1760000000004</v>
      </c>
      <c r="CQ258" s="84">
        <v>5066.1779999999999</v>
      </c>
      <c r="CR258" s="84">
        <v>5149.183</v>
      </c>
      <c r="CS258" s="84">
        <v>5150.058</v>
      </c>
    </row>
    <row r="259" spans="1:97" s="84" customFormat="1" x14ac:dyDescent="0.3">
      <c r="A259" s="84" t="s">
        <v>3</v>
      </c>
      <c r="C259" s="88"/>
      <c r="H259" s="84" t="s">
        <v>98</v>
      </c>
      <c r="I259" s="84" t="s">
        <v>3</v>
      </c>
      <c r="P259" s="84" t="s">
        <v>98</v>
      </c>
      <c r="Q259" s="84" t="s">
        <v>3</v>
      </c>
      <c r="X259" s="84" t="s">
        <v>98</v>
      </c>
      <c r="Y259" s="84" t="s">
        <v>3</v>
      </c>
      <c r="AF259" s="84" t="s">
        <v>98</v>
      </c>
      <c r="AG259" s="84" t="s">
        <v>3</v>
      </c>
      <c r="AN259" s="84" t="s">
        <v>98</v>
      </c>
      <c r="AO259" s="84" t="s">
        <v>3</v>
      </c>
      <c r="AV259" s="84" t="s">
        <v>98</v>
      </c>
      <c r="AW259" s="84" t="s">
        <v>3</v>
      </c>
      <c r="BD259" s="84" t="s">
        <v>98</v>
      </c>
      <c r="BE259" s="84" t="s">
        <v>3</v>
      </c>
      <c r="BI259" s="89"/>
      <c r="BM259" s="84" t="s">
        <v>98</v>
      </c>
      <c r="BN259" s="84" t="s">
        <v>3</v>
      </c>
      <c r="BU259" s="84" t="s">
        <v>98</v>
      </c>
      <c r="BV259" s="84" t="s">
        <v>3</v>
      </c>
      <c r="CC259" s="84" t="s">
        <v>98</v>
      </c>
      <c r="CD259" s="84" t="s">
        <v>3</v>
      </c>
      <c r="CK259" s="84" t="s">
        <v>98</v>
      </c>
      <c r="CL259" s="84" t="s">
        <v>3</v>
      </c>
      <c r="CS259" s="84" t="s">
        <v>98</v>
      </c>
    </row>
    <row r="260" spans="1:97" s="84" customFormat="1" x14ac:dyDescent="0.3">
      <c r="A260" s="84" t="s">
        <v>107</v>
      </c>
      <c r="B260" s="84" t="s">
        <v>108</v>
      </c>
      <c r="C260" s="88" t="s">
        <v>109</v>
      </c>
      <c r="D260" s="84" t="s">
        <v>110</v>
      </c>
      <c r="H260" s="84" t="s">
        <v>98</v>
      </c>
      <c r="I260" s="84" t="s">
        <v>107</v>
      </c>
      <c r="J260" s="84" t="s">
        <v>108</v>
      </c>
      <c r="K260" s="84" t="s">
        <v>109</v>
      </c>
      <c r="L260" s="84" t="s">
        <v>110</v>
      </c>
      <c r="P260" s="84" t="s">
        <v>98</v>
      </c>
      <c r="Q260" s="84" t="s">
        <v>107</v>
      </c>
      <c r="R260" s="84" t="s">
        <v>108</v>
      </c>
      <c r="S260" s="84" t="s">
        <v>109</v>
      </c>
      <c r="T260" s="84" t="s">
        <v>110</v>
      </c>
      <c r="X260" s="84" t="s">
        <v>98</v>
      </c>
      <c r="Y260" s="84" t="s">
        <v>107</v>
      </c>
      <c r="Z260" s="84" t="s">
        <v>108</v>
      </c>
      <c r="AA260" s="84" t="s">
        <v>109</v>
      </c>
      <c r="AB260" s="84" t="s">
        <v>110</v>
      </c>
      <c r="AF260" s="84" t="s">
        <v>98</v>
      </c>
      <c r="AG260" s="84" t="s">
        <v>107</v>
      </c>
      <c r="AH260" s="84" t="s">
        <v>108</v>
      </c>
      <c r="AI260" s="84" t="s">
        <v>109</v>
      </c>
      <c r="AJ260" s="84" t="s">
        <v>110</v>
      </c>
      <c r="AN260" s="84" t="s">
        <v>98</v>
      </c>
      <c r="AO260" s="84" t="s">
        <v>107</v>
      </c>
      <c r="AP260" s="84" t="s">
        <v>108</v>
      </c>
      <c r="AQ260" s="84" t="s">
        <v>109</v>
      </c>
      <c r="AR260" s="84" t="s">
        <v>110</v>
      </c>
      <c r="AV260" s="84" t="s">
        <v>98</v>
      </c>
      <c r="AW260" s="84" t="s">
        <v>107</v>
      </c>
      <c r="AX260" s="84" t="s">
        <v>108</v>
      </c>
      <c r="AY260" s="84" t="s">
        <v>109</v>
      </c>
      <c r="AZ260" s="84" t="s">
        <v>110</v>
      </c>
      <c r="BD260" s="84" t="s">
        <v>98</v>
      </c>
      <c r="BE260" s="84" t="s">
        <v>107</v>
      </c>
      <c r="BF260" s="84" t="s">
        <v>108</v>
      </c>
      <c r="BH260" s="84" t="s">
        <v>109</v>
      </c>
      <c r="BI260" s="89" t="s">
        <v>110</v>
      </c>
      <c r="BM260" s="84" t="s">
        <v>98</v>
      </c>
      <c r="BN260" s="84" t="s">
        <v>107</v>
      </c>
      <c r="BO260" s="84" t="s">
        <v>108</v>
      </c>
      <c r="BP260" s="84" t="s">
        <v>109</v>
      </c>
      <c r="BQ260" s="84" t="s">
        <v>110</v>
      </c>
      <c r="BU260" s="84" t="s">
        <v>98</v>
      </c>
      <c r="BV260" s="84" t="s">
        <v>107</v>
      </c>
      <c r="BW260" s="84" t="s">
        <v>108</v>
      </c>
      <c r="BX260" s="84" t="s">
        <v>109</v>
      </c>
      <c r="BY260" s="84" t="s">
        <v>110</v>
      </c>
      <c r="CC260" s="84" t="s">
        <v>98</v>
      </c>
      <c r="CD260" s="84" t="s">
        <v>107</v>
      </c>
      <c r="CE260" s="84" t="s">
        <v>108</v>
      </c>
      <c r="CF260" s="84" t="s">
        <v>109</v>
      </c>
      <c r="CG260" s="84" t="s">
        <v>110</v>
      </c>
      <c r="CK260" s="84" t="s">
        <v>98</v>
      </c>
      <c r="CL260" s="84" t="s">
        <v>107</v>
      </c>
      <c r="CM260" s="84" t="s">
        <v>108</v>
      </c>
      <c r="CN260" s="84" t="s">
        <v>109</v>
      </c>
      <c r="CO260" s="84" t="s">
        <v>110</v>
      </c>
      <c r="CS260" s="84" t="s">
        <v>98</v>
      </c>
    </row>
    <row r="261" spans="1:97" s="84" customFormat="1" x14ac:dyDescent="0.3">
      <c r="A261" s="84" t="s">
        <v>80</v>
      </c>
      <c r="C261" s="88"/>
      <c r="E261" s="84">
        <v>200.15610000000001</v>
      </c>
      <c r="F261" s="84">
        <v>203.1155</v>
      </c>
      <c r="G261" s="84">
        <v>214.30969999999999</v>
      </c>
      <c r="H261" s="84">
        <v>207.06469999999999</v>
      </c>
      <c r="I261" s="84" t="s">
        <v>80</v>
      </c>
      <c r="M261" s="84">
        <v>203.18360000000001</v>
      </c>
      <c r="N261" s="84">
        <v>209.5411</v>
      </c>
      <c r="O261" s="84">
        <v>212.54769999999999</v>
      </c>
      <c r="P261" s="84">
        <v>219.21469999999999</v>
      </c>
      <c r="Q261" s="84" t="s">
        <v>80</v>
      </c>
      <c r="U261" s="84">
        <v>218.26759999999999</v>
      </c>
      <c r="V261" s="84">
        <v>166.86760000000001</v>
      </c>
      <c r="W261" s="84">
        <v>194.36080000000001</v>
      </c>
      <c r="X261" s="84">
        <v>225.85069999999999</v>
      </c>
      <c r="Y261" s="84" t="s">
        <v>80</v>
      </c>
      <c r="AC261" s="84">
        <v>213.18559999999999</v>
      </c>
      <c r="AD261" s="84">
        <v>211.41489999999999</v>
      </c>
      <c r="AE261" s="84">
        <v>204.63849999999999</v>
      </c>
      <c r="AF261" s="84">
        <v>198.53190000000001</v>
      </c>
      <c r="AG261" s="84" t="s">
        <v>80</v>
      </c>
      <c r="AK261" s="84">
        <v>182.0496</v>
      </c>
      <c r="AL261" s="84">
        <v>202.99770000000001</v>
      </c>
      <c r="AM261" s="84">
        <v>195.5582</v>
      </c>
      <c r="AN261" s="84">
        <v>192.2629</v>
      </c>
      <c r="AO261" s="84" t="s">
        <v>80</v>
      </c>
      <c r="AS261" s="84">
        <v>190.0215</v>
      </c>
      <c r="AT261" s="84">
        <v>173.3879</v>
      </c>
      <c r="AU261" s="84">
        <v>166.65620000000001</v>
      </c>
      <c r="AV261" s="84">
        <v>156.43879999999999</v>
      </c>
      <c r="AW261" s="84" t="s">
        <v>80</v>
      </c>
      <c r="BA261" s="84">
        <v>148.1807</v>
      </c>
      <c r="BB261" s="84">
        <v>164.54769999999999</v>
      </c>
      <c r="BC261" s="84">
        <v>183.2475</v>
      </c>
      <c r="BD261" s="84">
        <v>186.506</v>
      </c>
      <c r="BE261" s="84" t="s">
        <v>80</v>
      </c>
      <c r="BI261" s="89"/>
      <c r="BJ261" s="84">
        <v>162.75640000000001</v>
      </c>
      <c r="BK261" s="84">
        <v>184.5805</v>
      </c>
      <c r="BL261" s="84">
        <v>190.09909999999999</v>
      </c>
      <c r="BM261" s="84">
        <v>208.70490000000001</v>
      </c>
      <c r="BN261" s="84" t="s">
        <v>80</v>
      </c>
      <c r="BR261" s="84">
        <v>172.13319999999999</v>
      </c>
      <c r="BS261" s="84">
        <v>134.60140000000001</v>
      </c>
      <c r="BT261" s="84">
        <v>125.89100000000001</v>
      </c>
      <c r="BU261" s="84">
        <v>151.79580000000001</v>
      </c>
      <c r="BV261" s="84" t="s">
        <v>80</v>
      </c>
      <c r="BZ261" s="84">
        <v>122.27800000000001</v>
      </c>
      <c r="CA261" s="84">
        <v>143.41</v>
      </c>
      <c r="CB261" s="84">
        <v>144.61850000000001</v>
      </c>
      <c r="CC261" s="84">
        <v>164.40129999999999</v>
      </c>
      <c r="CD261" s="84" t="s">
        <v>80</v>
      </c>
      <c r="CH261" s="84">
        <v>153.6876</v>
      </c>
      <c r="CI261" s="84">
        <v>186.8552</v>
      </c>
      <c r="CJ261" s="84">
        <v>173.786</v>
      </c>
      <c r="CK261" s="84">
        <v>186.6568</v>
      </c>
      <c r="CL261" s="84" t="s">
        <v>80</v>
      </c>
      <c r="CP261" s="84">
        <v>146.23249999999999</v>
      </c>
      <c r="CQ261" s="84">
        <v>129.38220000000001</v>
      </c>
      <c r="CR261" s="84">
        <v>162.62209999999999</v>
      </c>
      <c r="CS261" s="84">
        <v>189.05340000000001</v>
      </c>
    </row>
    <row r="262" spans="1:97" s="84" customFormat="1" x14ac:dyDescent="0.3">
      <c r="A262" s="84" t="s">
        <v>111</v>
      </c>
      <c r="C262" s="88"/>
      <c r="E262" s="84">
        <v>867.54129999999998</v>
      </c>
      <c r="F262" s="84">
        <v>892.95180000000005</v>
      </c>
      <c r="G262" s="84">
        <v>875.41639999999995</v>
      </c>
      <c r="H262" s="84">
        <v>870.70939999999996</v>
      </c>
      <c r="I262" s="84" t="s">
        <v>111</v>
      </c>
      <c r="M262" s="84">
        <v>853.47119999999995</v>
      </c>
      <c r="N262" s="84">
        <v>850.90899999999999</v>
      </c>
      <c r="O262" s="84">
        <v>848.90260000000001</v>
      </c>
      <c r="P262" s="84">
        <v>869.36120000000005</v>
      </c>
      <c r="Q262" s="84" t="s">
        <v>111</v>
      </c>
      <c r="U262" s="84">
        <v>901.71040000000005</v>
      </c>
      <c r="V262" s="84">
        <v>768.82010000000002</v>
      </c>
      <c r="W262" s="84">
        <v>838.58960000000002</v>
      </c>
      <c r="X262" s="84">
        <v>907.41480000000001</v>
      </c>
      <c r="Y262" s="84" t="s">
        <v>111</v>
      </c>
      <c r="AC262" s="84">
        <v>889.96600000000001</v>
      </c>
      <c r="AD262" s="84">
        <v>849.63419999999996</v>
      </c>
      <c r="AE262" s="84">
        <v>876.90239999999994</v>
      </c>
      <c r="AF262" s="84">
        <v>957.03750000000002</v>
      </c>
      <c r="AG262" s="84" t="s">
        <v>111</v>
      </c>
      <c r="AK262" s="84">
        <v>901.31880000000001</v>
      </c>
      <c r="AL262" s="84">
        <v>897.02769999999998</v>
      </c>
      <c r="AM262" s="84">
        <v>861.19060000000002</v>
      </c>
      <c r="AN262" s="84">
        <v>831.96709999999996</v>
      </c>
      <c r="AO262" s="84" t="s">
        <v>111</v>
      </c>
      <c r="AS262" s="84">
        <v>842.51340000000005</v>
      </c>
      <c r="AT262" s="84">
        <v>812.83109999999999</v>
      </c>
      <c r="AU262" s="84">
        <v>872.38649999999996</v>
      </c>
      <c r="AV262" s="84">
        <v>850.61630000000002</v>
      </c>
      <c r="AW262" s="84" t="s">
        <v>111</v>
      </c>
      <c r="BA262" s="84">
        <v>823.83410000000003</v>
      </c>
      <c r="BB262" s="84">
        <v>892.20309999999995</v>
      </c>
      <c r="BC262" s="84">
        <v>895.09559999999999</v>
      </c>
      <c r="BD262" s="84">
        <v>918.03599999999994</v>
      </c>
      <c r="BE262" s="84" t="s">
        <v>111</v>
      </c>
      <c r="BI262" s="89"/>
      <c r="BJ262" s="84">
        <v>884.78530000000001</v>
      </c>
      <c r="BK262" s="84">
        <v>898.06320000000005</v>
      </c>
      <c r="BL262" s="84">
        <v>916.99189999999999</v>
      </c>
      <c r="BM262" s="84">
        <v>950.16229999999996</v>
      </c>
      <c r="BN262" s="84" t="s">
        <v>111</v>
      </c>
      <c r="BR262" s="84">
        <v>888.08569999999997</v>
      </c>
      <c r="BS262" s="84">
        <v>847.2183</v>
      </c>
      <c r="BT262" s="84">
        <v>822.82280000000003</v>
      </c>
      <c r="BU262" s="84">
        <v>838.06</v>
      </c>
      <c r="BV262" s="84" t="s">
        <v>111</v>
      </c>
      <c r="BZ262" s="84">
        <v>769.67460000000005</v>
      </c>
      <c r="CA262" s="84">
        <v>810.84320000000002</v>
      </c>
      <c r="CB262" s="84">
        <v>837.88509999999997</v>
      </c>
      <c r="CC262" s="84">
        <v>852.30280000000005</v>
      </c>
      <c r="CD262" s="84" t="s">
        <v>111</v>
      </c>
      <c r="CH262" s="84">
        <v>818.94460000000004</v>
      </c>
      <c r="CI262" s="84">
        <v>948.2355</v>
      </c>
      <c r="CJ262" s="84">
        <v>945.31020000000001</v>
      </c>
      <c r="CK262" s="84">
        <v>981.71939999999995</v>
      </c>
      <c r="CL262" s="84" t="s">
        <v>111</v>
      </c>
      <c r="CP262" s="84">
        <v>941.09310000000005</v>
      </c>
      <c r="CQ262" s="84">
        <v>901.08029999999997</v>
      </c>
      <c r="CR262" s="84">
        <v>964.84050000000002</v>
      </c>
      <c r="CS262" s="84">
        <v>980.70429999999999</v>
      </c>
    </row>
    <row r="263" spans="1:97" s="84" customFormat="1" x14ac:dyDescent="0.3">
      <c r="A263" s="84" t="s">
        <v>82</v>
      </c>
      <c r="C263" s="88"/>
      <c r="E263" s="84">
        <v>3873.616</v>
      </c>
      <c r="F263" s="84">
        <v>4116.0770000000002</v>
      </c>
      <c r="G263" s="84">
        <v>3712.0309999999999</v>
      </c>
      <c r="H263" s="84">
        <v>3419.2379999999998</v>
      </c>
      <c r="I263" s="84" t="s">
        <v>82</v>
      </c>
      <c r="M263" s="84">
        <v>3565.88</v>
      </c>
      <c r="N263" s="84">
        <v>3366.8290000000002</v>
      </c>
      <c r="O263" s="84">
        <v>2953.4989999999998</v>
      </c>
      <c r="P263" s="84">
        <v>2245.4940000000001</v>
      </c>
      <c r="Q263" s="84" t="s">
        <v>82</v>
      </c>
      <c r="U263" s="84">
        <v>2789.268</v>
      </c>
      <c r="V263" s="84">
        <v>2522.8939999999998</v>
      </c>
      <c r="W263" s="84">
        <v>2951.7689999999998</v>
      </c>
      <c r="X263" s="84">
        <v>3086.7669999999998</v>
      </c>
      <c r="Y263" s="84" t="s">
        <v>82</v>
      </c>
      <c r="AC263" s="84">
        <v>3247.1109999999999</v>
      </c>
      <c r="AD263" s="84">
        <v>2887.9740000000002</v>
      </c>
      <c r="AE263" s="84">
        <v>3443.9560000000001</v>
      </c>
      <c r="AF263" s="84">
        <v>3941.4879999999998</v>
      </c>
      <c r="AG263" s="84" t="s">
        <v>82</v>
      </c>
      <c r="AK263" s="84">
        <v>3526.0329999999999</v>
      </c>
      <c r="AL263" s="84">
        <v>3665.5880000000002</v>
      </c>
      <c r="AM263" s="84">
        <v>3554.6179999999999</v>
      </c>
      <c r="AN263" s="84">
        <v>4105.95</v>
      </c>
      <c r="AO263" s="84" t="s">
        <v>82</v>
      </c>
      <c r="AS263" s="84">
        <v>4393.0770000000002</v>
      </c>
      <c r="AT263" s="84">
        <v>5028.3599999999997</v>
      </c>
      <c r="AU263" s="84">
        <v>5153.3130000000001</v>
      </c>
      <c r="AV263" s="84">
        <v>3985.5540000000001</v>
      </c>
      <c r="AW263" s="84" t="s">
        <v>82</v>
      </c>
      <c r="BA263" s="84">
        <v>3431.0239999999999</v>
      </c>
      <c r="BB263" s="84">
        <v>4008.1930000000002</v>
      </c>
      <c r="BC263" s="84">
        <v>4348.5550000000003</v>
      </c>
      <c r="BD263" s="84">
        <v>4879.7579999999998</v>
      </c>
      <c r="BE263" s="84" t="s">
        <v>82</v>
      </c>
      <c r="BI263" s="89"/>
      <c r="BJ263" s="84">
        <v>4945.817</v>
      </c>
      <c r="BK263" s="84">
        <v>3809.9850000000001</v>
      </c>
      <c r="BL263" s="84">
        <v>3990.0390000000002</v>
      </c>
      <c r="BM263" s="84">
        <v>3938.61</v>
      </c>
      <c r="BN263" s="84" t="s">
        <v>82</v>
      </c>
      <c r="BR263" s="84">
        <v>4467.9809999999998</v>
      </c>
      <c r="BS263" s="84">
        <v>4069.9279999999999</v>
      </c>
      <c r="BT263" s="84">
        <v>3960.056</v>
      </c>
      <c r="BU263" s="84">
        <v>3965.3130000000001</v>
      </c>
      <c r="BV263" s="84" t="s">
        <v>82</v>
      </c>
      <c r="BZ263" s="84">
        <v>4433.4859999999999</v>
      </c>
      <c r="CA263" s="84">
        <v>3637.4589999999998</v>
      </c>
      <c r="CB263" s="84">
        <v>4064.6590000000001</v>
      </c>
      <c r="CC263" s="84">
        <v>3219.7190000000001</v>
      </c>
      <c r="CD263" s="84" t="s">
        <v>82</v>
      </c>
      <c r="CH263" s="84">
        <v>3087.598</v>
      </c>
      <c r="CI263" s="84">
        <v>4534.9430000000002</v>
      </c>
      <c r="CJ263" s="84">
        <v>4984.7120000000004</v>
      </c>
      <c r="CK263" s="84">
        <v>5066.8059999999996</v>
      </c>
      <c r="CL263" s="84" t="s">
        <v>82</v>
      </c>
      <c r="CP263" s="84">
        <v>5424.4690000000001</v>
      </c>
      <c r="CQ263" s="84">
        <v>4814.1360000000004</v>
      </c>
      <c r="CR263" s="84">
        <v>4360.076</v>
      </c>
      <c r="CS263" s="84">
        <v>4139.2719999999999</v>
      </c>
    </row>
    <row r="264" spans="1:97" s="84" customFormat="1" x14ac:dyDescent="0.3">
      <c r="A264" s="84" t="s">
        <v>4</v>
      </c>
      <c r="C264" s="88"/>
      <c r="H264" s="84" t="s">
        <v>98</v>
      </c>
      <c r="I264" s="84" t="s">
        <v>4</v>
      </c>
      <c r="P264" s="84" t="s">
        <v>98</v>
      </c>
      <c r="Q264" s="84" t="s">
        <v>4</v>
      </c>
      <c r="X264" s="84" t="s">
        <v>98</v>
      </c>
      <c r="Y264" s="84" t="s">
        <v>4</v>
      </c>
      <c r="AF264" s="84" t="s">
        <v>98</v>
      </c>
      <c r="AG264" s="84" t="s">
        <v>4</v>
      </c>
      <c r="AN264" s="84" t="s">
        <v>98</v>
      </c>
      <c r="AO264" s="84" t="s">
        <v>4</v>
      </c>
      <c r="AV264" s="84" t="s">
        <v>98</v>
      </c>
      <c r="AW264" s="84" t="s">
        <v>4</v>
      </c>
      <c r="BD264" s="84" t="s">
        <v>98</v>
      </c>
      <c r="BE264" s="84" t="s">
        <v>4</v>
      </c>
      <c r="BI264" s="89"/>
      <c r="BM264" s="84" t="s">
        <v>98</v>
      </c>
      <c r="BN264" s="84" t="s">
        <v>4</v>
      </c>
      <c r="BU264" s="84" t="s">
        <v>98</v>
      </c>
      <c r="BV264" s="84" t="s">
        <v>4</v>
      </c>
      <c r="CC264" s="84" t="s">
        <v>98</v>
      </c>
      <c r="CD264" s="84" t="s">
        <v>4</v>
      </c>
      <c r="CK264" s="84" t="s">
        <v>98</v>
      </c>
      <c r="CL264" s="84" t="s">
        <v>4</v>
      </c>
      <c r="CS264" s="84" t="s">
        <v>98</v>
      </c>
    </row>
    <row r="265" spans="1:97" s="84" customFormat="1" x14ac:dyDescent="0.3">
      <c r="A265" s="84" t="s">
        <v>107</v>
      </c>
      <c r="B265" s="84" t="s">
        <v>108</v>
      </c>
      <c r="C265" s="88" t="s">
        <v>109</v>
      </c>
      <c r="D265" s="84" t="s">
        <v>110</v>
      </c>
      <c r="H265" s="84" t="s">
        <v>98</v>
      </c>
      <c r="I265" s="84" t="s">
        <v>107</v>
      </c>
      <c r="J265" s="84" t="s">
        <v>108</v>
      </c>
      <c r="K265" s="84" t="s">
        <v>109</v>
      </c>
      <c r="L265" s="84" t="s">
        <v>110</v>
      </c>
      <c r="P265" s="84" t="s">
        <v>98</v>
      </c>
      <c r="Q265" s="84" t="s">
        <v>107</v>
      </c>
      <c r="R265" s="84" t="s">
        <v>108</v>
      </c>
      <c r="S265" s="84" t="s">
        <v>109</v>
      </c>
      <c r="T265" s="84" t="s">
        <v>110</v>
      </c>
      <c r="X265" s="84" t="s">
        <v>98</v>
      </c>
      <c r="Y265" s="84" t="s">
        <v>107</v>
      </c>
      <c r="Z265" s="84" t="s">
        <v>108</v>
      </c>
      <c r="AA265" s="84" t="s">
        <v>109</v>
      </c>
      <c r="AB265" s="84" t="s">
        <v>110</v>
      </c>
      <c r="AF265" s="84" t="s">
        <v>98</v>
      </c>
      <c r="AG265" s="84" t="s">
        <v>107</v>
      </c>
      <c r="AH265" s="84" t="s">
        <v>108</v>
      </c>
      <c r="AI265" s="84" t="s">
        <v>109</v>
      </c>
      <c r="AJ265" s="84" t="s">
        <v>110</v>
      </c>
      <c r="AN265" s="84" t="s">
        <v>98</v>
      </c>
      <c r="AO265" s="84" t="s">
        <v>107</v>
      </c>
      <c r="AP265" s="84" t="s">
        <v>108</v>
      </c>
      <c r="AQ265" s="84" t="s">
        <v>109</v>
      </c>
      <c r="AR265" s="84" t="s">
        <v>110</v>
      </c>
      <c r="AV265" s="84" t="s">
        <v>98</v>
      </c>
      <c r="AW265" s="84" t="s">
        <v>107</v>
      </c>
      <c r="AX265" s="84" t="s">
        <v>108</v>
      </c>
      <c r="AY265" s="84" t="s">
        <v>109</v>
      </c>
      <c r="AZ265" s="84" t="s">
        <v>110</v>
      </c>
      <c r="BD265" s="84" t="s">
        <v>98</v>
      </c>
      <c r="BE265" s="84" t="s">
        <v>107</v>
      </c>
      <c r="BF265" s="84" t="s">
        <v>108</v>
      </c>
      <c r="BH265" s="84" t="s">
        <v>109</v>
      </c>
      <c r="BI265" s="89" t="s">
        <v>110</v>
      </c>
      <c r="BM265" s="84" t="s">
        <v>98</v>
      </c>
      <c r="BN265" s="84" t="s">
        <v>107</v>
      </c>
      <c r="BO265" s="84" t="s">
        <v>108</v>
      </c>
      <c r="BP265" s="84" t="s">
        <v>109</v>
      </c>
      <c r="BQ265" s="84" t="s">
        <v>110</v>
      </c>
      <c r="BU265" s="84" t="s">
        <v>98</v>
      </c>
      <c r="BV265" s="84" t="s">
        <v>107</v>
      </c>
      <c r="BW265" s="84" t="s">
        <v>108</v>
      </c>
      <c r="BX265" s="84" t="s">
        <v>109</v>
      </c>
      <c r="BY265" s="84" t="s">
        <v>110</v>
      </c>
      <c r="CC265" s="84" t="s">
        <v>98</v>
      </c>
      <c r="CD265" s="84" t="s">
        <v>107</v>
      </c>
      <c r="CE265" s="84" t="s">
        <v>108</v>
      </c>
      <c r="CF265" s="84" t="s">
        <v>109</v>
      </c>
      <c r="CG265" s="84" t="s">
        <v>110</v>
      </c>
      <c r="CK265" s="84" t="s">
        <v>98</v>
      </c>
      <c r="CL265" s="84" t="s">
        <v>107</v>
      </c>
      <c r="CM265" s="84" t="s">
        <v>108</v>
      </c>
      <c r="CN265" s="84" t="s">
        <v>109</v>
      </c>
      <c r="CO265" s="84" t="s">
        <v>110</v>
      </c>
      <c r="CS265" s="84" t="s">
        <v>98</v>
      </c>
    </row>
    <row r="266" spans="1:97" s="84" customFormat="1" x14ac:dyDescent="0.3">
      <c r="A266" s="84" t="s">
        <v>80</v>
      </c>
      <c r="C266" s="88"/>
      <c r="E266" s="84">
        <v>178.57329999999999</v>
      </c>
      <c r="F266" s="84">
        <v>177.989</v>
      </c>
      <c r="G266" s="84">
        <v>176.0326</v>
      </c>
      <c r="H266" s="84">
        <v>191.34270000000001</v>
      </c>
      <c r="I266" s="84" t="s">
        <v>80</v>
      </c>
      <c r="M266" s="84">
        <v>186.80090000000001</v>
      </c>
      <c r="N266" s="84">
        <v>196.6491</v>
      </c>
      <c r="O266" s="84">
        <v>186.10659999999999</v>
      </c>
      <c r="P266" s="84">
        <v>213.86189999999999</v>
      </c>
      <c r="Q266" s="84" t="s">
        <v>80</v>
      </c>
      <c r="U266" s="84">
        <v>212.8433</v>
      </c>
      <c r="V266" s="84">
        <v>204.5626</v>
      </c>
      <c r="W266" s="84">
        <v>215.0737</v>
      </c>
      <c r="X266" s="84">
        <v>224.00120000000001</v>
      </c>
      <c r="Y266" s="84" t="s">
        <v>80</v>
      </c>
      <c r="AC266" s="84">
        <v>206.29929999999999</v>
      </c>
      <c r="AD266" s="84">
        <v>189.8468</v>
      </c>
      <c r="AE266" s="84">
        <v>196.28630000000001</v>
      </c>
      <c r="AF266" s="84">
        <v>199.8683</v>
      </c>
      <c r="AG266" s="84" t="s">
        <v>80</v>
      </c>
      <c r="AK266" s="84">
        <v>194.86879999999999</v>
      </c>
      <c r="AL266" s="84">
        <v>182.8758</v>
      </c>
      <c r="AM266" s="84">
        <v>179.92850000000001</v>
      </c>
      <c r="AN266" s="84">
        <v>177.29949999999999</v>
      </c>
      <c r="AO266" s="84" t="s">
        <v>80</v>
      </c>
      <c r="AS266" s="84">
        <v>158.3673</v>
      </c>
      <c r="AT266" s="84">
        <v>180.06790000000001</v>
      </c>
      <c r="AU266" s="84">
        <v>185.9288</v>
      </c>
      <c r="AV266" s="84">
        <v>181.3793</v>
      </c>
      <c r="AW266" s="84" t="s">
        <v>80</v>
      </c>
      <c r="BA266" s="84">
        <v>169.6677</v>
      </c>
      <c r="BB266" s="84">
        <v>172.53819999999999</v>
      </c>
      <c r="BC266" s="84">
        <v>166.2704</v>
      </c>
      <c r="BD266" s="84">
        <v>158.22059999999999</v>
      </c>
      <c r="BE266" s="84" t="s">
        <v>80</v>
      </c>
      <c r="BI266" s="89"/>
      <c r="BJ266" s="84">
        <v>145.07830000000001</v>
      </c>
      <c r="BK266" s="84">
        <v>149.72739999999999</v>
      </c>
      <c r="BL266" s="84">
        <v>150.22280000000001</v>
      </c>
      <c r="BM266" s="84">
        <v>135.5035</v>
      </c>
      <c r="BN266" s="84" t="s">
        <v>80</v>
      </c>
      <c r="BR266" s="84">
        <v>135.13319999999999</v>
      </c>
      <c r="BS266" s="84">
        <v>83.964519999999993</v>
      </c>
      <c r="BT266" s="84">
        <v>93.002619999999993</v>
      </c>
      <c r="BU266" s="84">
        <v>117.4353</v>
      </c>
      <c r="BV266" s="84" t="s">
        <v>80</v>
      </c>
      <c r="BZ266" s="84">
        <v>133.01650000000001</v>
      </c>
      <c r="CA266" s="84">
        <v>169.50550000000001</v>
      </c>
      <c r="CB266" s="84">
        <v>157.02590000000001</v>
      </c>
      <c r="CC266" s="84">
        <v>156.3939</v>
      </c>
      <c r="CD266" s="84" t="s">
        <v>80</v>
      </c>
      <c r="CH266" s="84">
        <v>154.12090000000001</v>
      </c>
      <c r="CI266" s="84">
        <v>180.56639999999999</v>
      </c>
      <c r="CJ266" s="84">
        <v>209.51060000000001</v>
      </c>
      <c r="CK266" s="84">
        <v>193.27420000000001</v>
      </c>
      <c r="CL266" s="84" t="s">
        <v>80</v>
      </c>
      <c r="CP266" s="84">
        <v>191.84909999999999</v>
      </c>
      <c r="CQ266" s="84">
        <v>173.47919999999999</v>
      </c>
      <c r="CR266" s="84">
        <v>174.81299999999999</v>
      </c>
      <c r="CS266" s="84">
        <v>166.9358</v>
      </c>
    </row>
    <row r="267" spans="1:97" s="84" customFormat="1" x14ac:dyDescent="0.3">
      <c r="A267" s="84" t="s">
        <v>111</v>
      </c>
      <c r="C267" s="88"/>
      <c r="E267" s="84">
        <v>812.78800000000001</v>
      </c>
      <c r="F267" s="84">
        <v>794.04840000000002</v>
      </c>
      <c r="G267" s="84">
        <v>798.53449999999998</v>
      </c>
      <c r="H267" s="84">
        <v>788.53279999999995</v>
      </c>
      <c r="I267" s="84" t="s">
        <v>111</v>
      </c>
      <c r="M267" s="84">
        <v>869.7337</v>
      </c>
      <c r="N267" s="84">
        <v>909.66560000000004</v>
      </c>
      <c r="O267" s="84">
        <v>980.60350000000005</v>
      </c>
      <c r="P267" s="84">
        <v>1024.973</v>
      </c>
      <c r="Q267" s="84" t="s">
        <v>111</v>
      </c>
      <c r="U267" s="84">
        <v>1051.097</v>
      </c>
      <c r="V267" s="84">
        <v>1017.0890000000001</v>
      </c>
      <c r="W267" s="84">
        <v>1017.454</v>
      </c>
      <c r="X267" s="84">
        <v>1036.568</v>
      </c>
      <c r="Y267" s="84" t="s">
        <v>111</v>
      </c>
      <c r="AC267" s="84">
        <v>965.29870000000005</v>
      </c>
      <c r="AD267" s="84">
        <v>944.976</v>
      </c>
      <c r="AE267" s="84">
        <v>979.26710000000003</v>
      </c>
      <c r="AF267" s="84">
        <v>975.20600000000002</v>
      </c>
      <c r="AG267" s="84" t="s">
        <v>111</v>
      </c>
      <c r="AK267" s="84">
        <v>971.02850000000001</v>
      </c>
      <c r="AL267" s="84">
        <v>981.93830000000003</v>
      </c>
      <c r="AM267" s="84">
        <v>986.39729999999997</v>
      </c>
      <c r="AN267" s="84">
        <v>914.92600000000004</v>
      </c>
      <c r="AO267" s="84" t="s">
        <v>111</v>
      </c>
      <c r="AS267" s="84">
        <v>927.27459999999996</v>
      </c>
      <c r="AT267" s="84">
        <v>936.41369999999995</v>
      </c>
      <c r="AU267" s="84">
        <v>934.68899999999996</v>
      </c>
      <c r="AV267" s="84">
        <v>968.07240000000002</v>
      </c>
      <c r="AW267" s="84" t="s">
        <v>111</v>
      </c>
      <c r="BA267" s="84">
        <v>895.15920000000006</v>
      </c>
      <c r="BB267" s="84">
        <v>901.33870000000002</v>
      </c>
      <c r="BC267" s="84">
        <v>905.03719999999998</v>
      </c>
      <c r="BD267" s="84">
        <v>987.0625</v>
      </c>
      <c r="BE267" s="84" t="s">
        <v>111</v>
      </c>
      <c r="BI267" s="89"/>
      <c r="BJ267" s="84">
        <v>905.29970000000003</v>
      </c>
      <c r="BK267" s="84">
        <v>917.7287</v>
      </c>
      <c r="BL267" s="84">
        <v>921.93650000000002</v>
      </c>
      <c r="BM267" s="84">
        <v>897.68489999999997</v>
      </c>
      <c r="BN267" s="84" t="s">
        <v>111</v>
      </c>
      <c r="BR267" s="84">
        <v>918.62</v>
      </c>
      <c r="BS267" s="84">
        <v>783.94799999999998</v>
      </c>
      <c r="BT267" s="84">
        <v>888.94809999999995</v>
      </c>
      <c r="BU267" s="84">
        <v>989.87810000000002</v>
      </c>
      <c r="BV267" s="84" t="s">
        <v>111</v>
      </c>
      <c r="BZ267" s="84">
        <v>896.24270000000001</v>
      </c>
      <c r="CA267" s="84">
        <v>940.20479999999998</v>
      </c>
      <c r="CB267" s="84">
        <v>965.66660000000002</v>
      </c>
      <c r="CC267" s="84">
        <v>1036.7529999999999</v>
      </c>
      <c r="CD267" s="84" t="s">
        <v>111</v>
      </c>
      <c r="CH267" s="84">
        <v>961.85940000000005</v>
      </c>
      <c r="CI267" s="84">
        <v>1061.268</v>
      </c>
      <c r="CJ267" s="84">
        <v>1253.922</v>
      </c>
      <c r="CK267" s="84">
        <v>1119.3499999999999</v>
      </c>
      <c r="CL267" s="84" t="s">
        <v>111</v>
      </c>
      <c r="CP267" s="84">
        <v>1219.9670000000001</v>
      </c>
      <c r="CQ267" s="84">
        <v>1198.57</v>
      </c>
      <c r="CR267" s="84">
        <v>1179.2539999999999</v>
      </c>
      <c r="CS267" s="84">
        <v>1142.019</v>
      </c>
    </row>
    <row r="268" spans="1:97" s="84" customFormat="1" x14ac:dyDescent="0.3">
      <c r="A268" s="84" t="s">
        <v>82</v>
      </c>
      <c r="C268" s="88"/>
      <c r="E268" s="84">
        <v>4403.3270000000002</v>
      </c>
      <c r="F268" s="84">
        <v>4100.0959999999995</v>
      </c>
      <c r="G268" s="84">
        <v>4292.0360000000001</v>
      </c>
      <c r="H268" s="84">
        <v>4076.6509999999998</v>
      </c>
      <c r="I268" s="84" t="s">
        <v>82</v>
      </c>
      <c r="M268" s="84">
        <v>4232.99</v>
      </c>
      <c r="N268" s="84">
        <v>4663.1710000000003</v>
      </c>
      <c r="O268" s="84">
        <v>5551.6390000000001</v>
      </c>
      <c r="P268" s="84">
        <v>5065.5550000000003</v>
      </c>
      <c r="Q268" s="84" t="s">
        <v>82</v>
      </c>
      <c r="U268" s="84">
        <v>5073.6289999999999</v>
      </c>
      <c r="V268" s="84">
        <v>5103.3540000000003</v>
      </c>
      <c r="W268" s="84">
        <v>4977.33</v>
      </c>
      <c r="X268" s="84">
        <v>4681.7430000000004</v>
      </c>
      <c r="Y268" s="84" t="s">
        <v>82</v>
      </c>
      <c r="AC268" s="84">
        <v>4657.1369999999997</v>
      </c>
      <c r="AD268" s="84">
        <v>4378.8760000000002</v>
      </c>
      <c r="AE268" s="84">
        <v>4625.6409999999996</v>
      </c>
      <c r="AF268" s="84">
        <v>4827.3159999999998</v>
      </c>
      <c r="AG268" s="84" t="s">
        <v>82</v>
      </c>
      <c r="AK268" s="84">
        <v>5068.5649999999996</v>
      </c>
      <c r="AL268" s="84">
        <v>5054.723</v>
      </c>
      <c r="AM268" s="84">
        <v>4622.6750000000002</v>
      </c>
      <c r="AN268" s="84">
        <v>4400.0749999999998</v>
      </c>
      <c r="AO268" s="84" t="s">
        <v>82</v>
      </c>
      <c r="AS268" s="84">
        <v>4972.6909999999998</v>
      </c>
      <c r="AT268" s="84">
        <v>4719.5129999999999</v>
      </c>
      <c r="AU268" s="84">
        <v>4473.0150000000003</v>
      </c>
      <c r="AV268" s="84">
        <v>4573.5690000000004</v>
      </c>
      <c r="AW268" s="84" t="s">
        <v>82</v>
      </c>
      <c r="BA268" s="84">
        <v>4319.7569999999996</v>
      </c>
      <c r="BB268" s="84">
        <v>4054.7150000000001</v>
      </c>
      <c r="BC268" s="84">
        <v>4058.694</v>
      </c>
      <c r="BD268" s="84">
        <v>4192.01</v>
      </c>
      <c r="BE268" s="84" t="s">
        <v>82</v>
      </c>
      <c r="BI268" s="89"/>
      <c r="BJ268" s="84">
        <v>4420.4530000000004</v>
      </c>
      <c r="BK268" s="84">
        <v>4580.4210000000003</v>
      </c>
      <c r="BL268" s="84">
        <v>4235.4070000000002</v>
      </c>
      <c r="BM268" s="84">
        <v>3905.0859999999998</v>
      </c>
      <c r="BN268" s="84" t="s">
        <v>82</v>
      </c>
      <c r="BR268" s="84">
        <v>3678.076</v>
      </c>
      <c r="BS268" s="84">
        <v>3936.7579999999998</v>
      </c>
      <c r="BT268" s="84">
        <v>3543.038</v>
      </c>
      <c r="BU268" s="84">
        <v>4640.4059999999999</v>
      </c>
      <c r="BV268" s="84" t="s">
        <v>82</v>
      </c>
      <c r="BZ268" s="84">
        <v>4000.4789999999998</v>
      </c>
      <c r="CA268" s="84">
        <v>3530.1819999999998</v>
      </c>
      <c r="CB268" s="84">
        <v>4198.4790000000003</v>
      </c>
      <c r="CC268" s="84">
        <v>4644.2269999999999</v>
      </c>
      <c r="CD268" s="84" t="s">
        <v>82</v>
      </c>
      <c r="CH268" s="84">
        <v>3995.2910000000002</v>
      </c>
      <c r="CI268" s="84">
        <v>4761.2139999999999</v>
      </c>
      <c r="CJ268" s="84">
        <v>5878.3190000000004</v>
      </c>
      <c r="CK268" s="84">
        <v>5802.277</v>
      </c>
      <c r="CL268" s="84" t="s">
        <v>82</v>
      </c>
      <c r="CP268" s="84">
        <v>6730.4290000000001</v>
      </c>
      <c r="CQ268" s="84">
        <v>6591.95</v>
      </c>
      <c r="CR268" s="84">
        <v>6921.326</v>
      </c>
      <c r="CS268" s="84">
        <v>6661.7439999999997</v>
      </c>
    </row>
    <row r="269" spans="1:97" s="84" customFormat="1" x14ac:dyDescent="0.3">
      <c r="A269" s="84" t="s">
        <v>5</v>
      </c>
      <c r="C269" s="88"/>
      <c r="H269" s="84" t="s">
        <v>98</v>
      </c>
      <c r="I269" s="84" t="s">
        <v>5</v>
      </c>
      <c r="P269" s="84" t="s">
        <v>98</v>
      </c>
      <c r="Q269" s="84" t="s">
        <v>5</v>
      </c>
      <c r="X269" s="84" t="s">
        <v>98</v>
      </c>
      <c r="Y269" s="84" t="s">
        <v>5</v>
      </c>
      <c r="AF269" s="84" t="s">
        <v>98</v>
      </c>
      <c r="AG269" s="84" t="s">
        <v>5</v>
      </c>
      <c r="AN269" s="84" t="s">
        <v>98</v>
      </c>
      <c r="AO269" s="84" t="s">
        <v>5</v>
      </c>
      <c r="AV269" s="84" t="s">
        <v>98</v>
      </c>
      <c r="AW269" s="84" t="s">
        <v>5</v>
      </c>
      <c r="BD269" s="84" t="s">
        <v>98</v>
      </c>
      <c r="BE269" s="84" t="s">
        <v>5</v>
      </c>
      <c r="BI269" s="89"/>
      <c r="BM269" s="84" t="s">
        <v>98</v>
      </c>
      <c r="BN269" s="84" t="s">
        <v>5</v>
      </c>
      <c r="BU269" s="84" t="s">
        <v>98</v>
      </c>
      <c r="BV269" s="84" t="s">
        <v>5</v>
      </c>
      <c r="CC269" s="84" t="s">
        <v>98</v>
      </c>
      <c r="CD269" s="84" t="s">
        <v>5</v>
      </c>
      <c r="CK269" s="84" t="s">
        <v>98</v>
      </c>
      <c r="CL269" s="84" t="s">
        <v>5</v>
      </c>
      <c r="CS269" s="84" t="s">
        <v>98</v>
      </c>
    </row>
    <row r="270" spans="1:97" s="84" customFormat="1" x14ac:dyDescent="0.3">
      <c r="A270" s="84" t="s">
        <v>107</v>
      </c>
      <c r="B270" s="84" t="s">
        <v>108</v>
      </c>
      <c r="C270" s="88" t="s">
        <v>109</v>
      </c>
      <c r="D270" s="84" t="s">
        <v>110</v>
      </c>
      <c r="H270" s="84" t="s">
        <v>98</v>
      </c>
      <c r="I270" s="84" t="s">
        <v>107</v>
      </c>
      <c r="J270" s="84" t="s">
        <v>108</v>
      </c>
      <c r="K270" s="84" t="s">
        <v>109</v>
      </c>
      <c r="L270" s="84" t="s">
        <v>110</v>
      </c>
      <c r="P270" s="84" t="s">
        <v>98</v>
      </c>
      <c r="Q270" s="84" t="s">
        <v>107</v>
      </c>
      <c r="R270" s="84" t="s">
        <v>108</v>
      </c>
      <c r="S270" s="84" t="s">
        <v>109</v>
      </c>
      <c r="T270" s="84" t="s">
        <v>110</v>
      </c>
      <c r="X270" s="84" t="s">
        <v>98</v>
      </c>
      <c r="Y270" s="84" t="s">
        <v>107</v>
      </c>
      <c r="Z270" s="84" t="s">
        <v>108</v>
      </c>
      <c r="AA270" s="84" t="s">
        <v>109</v>
      </c>
      <c r="AB270" s="84" t="s">
        <v>110</v>
      </c>
      <c r="AF270" s="84" t="s">
        <v>98</v>
      </c>
      <c r="AG270" s="84" t="s">
        <v>107</v>
      </c>
      <c r="AH270" s="84" t="s">
        <v>108</v>
      </c>
      <c r="AI270" s="84" t="s">
        <v>109</v>
      </c>
      <c r="AJ270" s="84" t="s">
        <v>110</v>
      </c>
      <c r="AN270" s="84" t="s">
        <v>98</v>
      </c>
      <c r="AO270" s="84" t="s">
        <v>107</v>
      </c>
      <c r="AP270" s="84" t="s">
        <v>108</v>
      </c>
      <c r="AQ270" s="84" t="s">
        <v>109</v>
      </c>
      <c r="AR270" s="84" t="s">
        <v>110</v>
      </c>
      <c r="AV270" s="84" t="s">
        <v>98</v>
      </c>
      <c r="AW270" s="84" t="s">
        <v>107</v>
      </c>
      <c r="AX270" s="84" t="s">
        <v>108</v>
      </c>
      <c r="AY270" s="84" t="s">
        <v>109</v>
      </c>
      <c r="AZ270" s="84" t="s">
        <v>110</v>
      </c>
      <c r="BD270" s="84" t="s">
        <v>98</v>
      </c>
      <c r="BE270" s="84" t="s">
        <v>107</v>
      </c>
      <c r="BF270" s="84" t="s">
        <v>108</v>
      </c>
      <c r="BH270" s="84" t="s">
        <v>109</v>
      </c>
      <c r="BI270" s="89" t="s">
        <v>110</v>
      </c>
      <c r="BM270" s="84" t="s">
        <v>98</v>
      </c>
      <c r="BN270" s="84" t="s">
        <v>107</v>
      </c>
      <c r="BO270" s="84" t="s">
        <v>108</v>
      </c>
      <c r="BP270" s="84" t="s">
        <v>109</v>
      </c>
      <c r="BQ270" s="84" t="s">
        <v>110</v>
      </c>
      <c r="BU270" s="84" t="s">
        <v>98</v>
      </c>
      <c r="BV270" s="84" t="s">
        <v>107</v>
      </c>
      <c r="BW270" s="84" t="s">
        <v>108</v>
      </c>
      <c r="BX270" s="84" t="s">
        <v>109</v>
      </c>
      <c r="BY270" s="84" t="s">
        <v>110</v>
      </c>
      <c r="CC270" s="84" t="s">
        <v>98</v>
      </c>
      <c r="CD270" s="84" t="s">
        <v>107</v>
      </c>
      <c r="CE270" s="84" t="s">
        <v>108</v>
      </c>
      <c r="CF270" s="84" t="s">
        <v>109</v>
      </c>
      <c r="CG270" s="84" t="s">
        <v>110</v>
      </c>
      <c r="CK270" s="84" t="s">
        <v>98</v>
      </c>
      <c r="CL270" s="84" t="s">
        <v>107</v>
      </c>
      <c r="CM270" s="84" t="s">
        <v>108</v>
      </c>
      <c r="CN270" s="84" t="s">
        <v>109</v>
      </c>
      <c r="CO270" s="84" t="s">
        <v>110</v>
      </c>
      <c r="CS270" s="84" t="s">
        <v>98</v>
      </c>
    </row>
    <row r="271" spans="1:97" s="84" customFormat="1" x14ac:dyDescent="0.3">
      <c r="A271" s="84" t="s">
        <v>80</v>
      </c>
      <c r="C271" s="88"/>
      <c r="E271" s="84">
        <v>221.99600000000001</v>
      </c>
      <c r="F271" s="84">
        <v>224.98929999999999</v>
      </c>
      <c r="G271" s="84">
        <v>231.05160000000001</v>
      </c>
      <c r="H271" s="84">
        <v>229.95070000000001</v>
      </c>
      <c r="I271" s="84" t="s">
        <v>80</v>
      </c>
      <c r="M271" s="84">
        <v>234.4196</v>
      </c>
      <c r="N271" s="84">
        <v>236.7003</v>
      </c>
      <c r="O271" s="84">
        <v>255.51750000000001</v>
      </c>
      <c r="P271" s="84">
        <v>235.27520000000001</v>
      </c>
      <c r="Q271" s="84" t="s">
        <v>80</v>
      </c>
      <c r="U271" s="84">
        <v>237.45689999999999</v>
      </c>
      <c r="V271" s="84">
        <v>247.7552</v>
      </c>
      <c r="W271" s="84">
        <v>225.47790000000001</v>
      </c>
      <c r="X271" s="84">
        <v>236.12180000000001</v>
      </c>
      <c r="Y271" s="84" t="s">
        <v>80</v>
      </c>
      <c r="AC271" s="84">
        <v>234.79900000000001</v>
      </c>
      <c r="AD271" s="84">
        <v>226.64410000000001</v>
      </c>
      <c r="AE271" s="84">
        <v>221.1858</v>
      </c>
      <c r="AF271" s="84">
        <v>195.589</v>
      </c>
      <c r="AG271" s="84" t="s">
        <v>80</v>
      </c>
      <c r="AK271" s="84">
        <v>192.0643</v>
      </c>
      <c r="AL271" s="84">
        <v>190.01159999999999</v>
      </c>
      <c r="AM271" s="84">
        <v>173.00020000000001</v>
      </c>
      <c r="AN271" s="84">
        <v>191.7302</v>
      </c>
      <c r="AO271" s="84" t="s">
        <v>80</v>
      </c>
      <c r="AS271" s="84">
        <v>198.91579999999999</v>
      </c>
      <c r="AT271" s="84">
        <v>196.09530000000001</v>
      </c>
      <c r="AU271" s="84">
        <v>205.435</v>
      </c>
      <c r="AV271" s="84">
        <v>226.45590000000001</v>
      </c>
      <c r="AW271" s="84" t="s">
        <v>80</v>
      </c>
      <c r="BA271" s="84">
        <v>214.1208</v>
      </c>
      <c r="BB271" s="84">
        <v>222.76580000000001</v>
      </c>
      <c r="BC271" s="84">
        <v>213.0752</v>
      </c>
      <c r="BD271" s="84">
        <v>211.42019999999999</v>
      </c>
      <c r="BE271" s="84" t="s">
        <v>80</v>
      </c>
      <c r="BI271" s="89"/>
      <c r="BJ271" s="84">
        <v>197.36529999999999</v>
      </c>
      <c r="BK271" s="84">
        <v>212.11799999999999</v>
      </c>
      <c r="BL271" s="84">
        <v>216.9366</v>
      </c>
      <c r="BM271" s="84">
        <v>250.79050000000001</v>
      </c>
      <c r="BN271" s="84" t="s">
        <v>80</v>
      </c>
      <c r="BR271" s="84">
        <v>213.67070000000001</v>
      </c>
      <c r="BS271" s="84">
        <v>123.8561</v>
      </c>
      <c r="BT271" s="84">
        <v>130.50710000000001</v>
      </c>
      <c r="BU271" s="84">
        <v>158.07679999999999</v>
      </c>
      <c r="BV271" s="84" t="s">
        <v>80</v>
      </c>
      <c r="BZ271" s="84">
        <v>156.01660000000001</v>
      </c>
      <c r="CA271" s="84">
        <v>165.07830000000001</v>
      </c>
      <c r="CB271" s="84">
        <v>190.0883</v>
      </c>
      <c r="CC271" s="84">
        <v>188.27610000000001</v>
      </c>
      <c r="CD271" s="84" t="s">
        <v>80</v>
      </c>
      <c r="CH271" s="84">
        <v>157.5677</v>
      </c>
      <c r="CI271" s="84">
        <v>172.9239</v>
      </c>
      <c r="CJ271" s="84">
        <v>172.09549999999999</v>
      </c>
      <c r="CK271" s="84">
        <v>173.3579</v>
      </c>
      <c r="CL271" s="84" t="s">
        <v>80</v>
      </c>
      <c r="CP271" s="84">
        <v>154.2731</v>
      </c>
      <c r="CQ271" s="84">
        <v>148.20089999999999</v>
      </c>
      <c r="CR271" s="84">
        <v>142.7227</v>
      </c>
      <c r="CS271" s="84">
        <v>160.73240000000001</v>
      </c>
    </row>
    <row r="272" spans="1:97" s="84" customFormat="1" x14ac:dyDescent="0.3">
      <c r="A272" s="84" t="s">
        <v>111</v>
      </c>
      <c r="C272" s="88"/>
      <c r="E272" s="84">
        <v>999.76890000000003</v>
      </c>
      <c r="F272" s="84">
        <v>977.30690000000004</v>
      </c>
      <c r="G272" s="84">
        <v>991.22109999999998</v>
      </c>
      <c r="H272" s="84">
        <v>996.16179999999997</v>
      </c>
      <c r="I272" s="84" t="s">
        <v>111</v>
      </c>
      <c r="M272" s="84">
        <v>1030.6179999999999</v>
      </c>
      <c r="N272" s="84">
        <v>1063.384</v>
      </c>
      <c r="O272" s="84">
        <v>1118.99</v>
      </c>
      <c r="P272" s="84">
        <v>1081.76</v>
      </c>
      <c r="Q272" s="84" t="s">
        <v>111</v>
      </c>
      <c r="U272" s="84">
        <v>1070.3879999999999</v>
      </c>
      <c r="V272" s="84">
        <v>1057.454</v>
      </c>
      <c r="W272" s="84">
        <v>1045.75</v>
      </c>
      <c r="X272" s="84">
        <v>1024.461</v>
      </c>
      <c r="Y272" s="84" t="s">
        <v>111</v>
      </c>
      <c r="AC272" s="84">
        <v>1015.628</v>
      </c>
      <c r="AD272" s="84">
        <v>1009.967</v>
      </c>
      <c r="AE272" s="84">
        <v>1016.7</v>
      </c>
      <c r="AF272" s="84">
        <v>992.38049999999998</v>
      </c>
      <c r="AG272" s="84" t="s">
        <v>111</v>
      </c>
      <c r="AK272" s="84">
        <v>963.1268</v>
      </c>
      <c r="AL272" s="84">
        <v>962.94920000000002</v>
      </c>
      <c r="AM272" s="84">
        <v>923.12869999999998</v>
      </c>
      <c r="AN272" s="84">
        <v>926.8673</v>
      </c>
      <c r="AO272" s="84" t="s">
        <v>111</v>
      </c>
      <c r="AS272" s="84">
        <v>969.39359999999999</v>
      </c>
      <c r="AT272" s="84">
        <v>944.73400000000004</v>
      </c>
      <c r="AU272" s="84">
        <v>1016.874</v>
      </c>
      <c r="AV272" s="84">
        <v>1089.904</v>
      </c>
      <c r="AW272" s="84" t="s">
        <v>111</v>
      </c>
      <c r="BA272" s="84">
        <v>1061.0119999999999</v>
      </c>
      <c r="BB272" s="84">
        <v>1080.6210000000001</v>
      </c>
      <c r="BC272" s="84">
        <v>1111.096</v>
      </c>
      <c r="BD272" s="84">
        <v>1034.588</v>
      </c>
      <c r="BE272" s="84" t="s">
        <v>111</v>
      </c>
      <c r="BI272" s="89"/>
      <c r="BJ272" s="84">
        <v>1044.038</v>
      </c>
      <c r="BK272" s="84">
        <v>1093.998</v>
      </c>
      <c r="BL272" s="84">
        <v>1081.492</v>
      </c>
      <c r="BM272" s="84">
        <v>1164.0920000000001</v>
      </c>
      <c r="BN272" s="84" t="s">
        <v>111</v>
      </c>
      <c r="BR272" s="84">
        <v>1101.8140000000001</v>
      </c>
      <c r="BS272" s="84">
        <v>1025.769</v>
      </c>
      <c r="BT272" s="84">
        <v>920.62189999999998</v>
      </c>
      <c r="BU272" s="84">
        <v>998.50919999999996</v>
      </c>
      <c r="BV272" s="84" t="s">
        <v>111</v>
      </c>
      <c r="BZ272" s="84">
        <v>997.84109999999998</v>
      </c>
      <c r="CA272" s="84">
        <v>949.44709999999998</v>
      </c>
      <c r="CB272" s="84">
        <v>1028.393</v>
      </c>
      <c r="CC272" s="84">
        <v>995.2405</v>
      </c>
      <c r="CD272" s="84" t="s">
        <v>111</v>
      </c>
      <c r="CH272" s="84">
        <v>952.21400000000006</v>
      </c>
      <c r="CI272" s="84">
        <v>980.51189999999997</v>
      </c>
      <c r="CJ272" s="84">
        <v>998.79039999999998</v>
      </c>
      <c r="CK272" s="84">
        <v>958.1499</v>
      </c>
      <c r="CL272" s="84" t="s">
        <v>111</v>
      </c>
      <c r="CP272" s="84">
        <v>957.26969999999994</v>
      </c>
      <c r="CQ272" s="84">
        <v>977.56709999999998</v>
      </c>
      <c r="CR272" s="84">
        <v>973.87459999999999</v>
      </c>
      <c r="CS272" s="84">
        <v>1000.014</v>
      </c>
    </row>
    <row r="273" spans="1:97" s="84" customFormat="1" x14ac:dyDescent="0.3">
      <c r="A273" s="84" t="s">
        <v>82</v>
      </c>
      <c r="C273" s="88"/>
      <c r="E273" s="84">
        <v>4648.2250000000004</v>
      </c>
      <c r="F273" s="84">
        <v>4580.0370000000003</v>
      </c>
      <c r="G273" s="84">
        <v>4464.643</v>
      </c>
      <c r="H273" s="84">
        <v>4518.8919999999998</v>
      </c>
      <c r="I273" s="84" t="s">
        <v>82</v>
      </c>
      <c r="M273" s="84">
        <v>4767.9920000000002</v>
      </c>
      <c r="N273" s="84">
        <v>4981.6109999999999</v>
      </c>
      <c r="O273" s="84">
        <v>5535.3419999999996</v>
      </c>
      <c r="P273" s="84">
        <v>4878.5309999999999</v>
      </c>
      <c r="Q273" s="84" t="s">
        <v>82</v>
      </c>
      <c r="U273" s="84">
        <v>5251.4650000000001</v>
      </c>
      <c r="V273" s="84">
        <v>4926.3940000000002</v>
      </c>
      <c r="W273" s="84">
        <v>5260.8869999999997</v>
      </c>
      <c r="X273" s="84">
        <v>4696.0550000000003</v>
      </c>
      <c r="Y273" s="84" t="s">
        <v>82</v>
      </c>
      <c r="AC273" s="84">
        <v>4648.74</v>
      </c>
      <c r="AD273" s="84">
        <v>4986.893</v>
      </c>
      <c r="AE273" s="84">
        <v>4906.0320000000002</v>
      </c>
      <c r="AF273" s="84">
        <v>4970.5600000000004</v>
      </c>
      <c r="AG273" s="84" t="s">
        <v>82</v>
      </c>
      <c r="AK273" s="84">
        <v>4724.9170000000004</v>
      </c>
      <c r="AL273" s="84">
        <v>5201.1499999999996</v>
      </c>
      <c r="AM273" s="84">
        <v>4380.4740000000002</v>
      </c>
      <c r="AN273" s="84">
        <v>4832.0129999999999</v>
      </c>
      <c r="AO273" s="84" t="s">
        <v>82</v>
      </c>
      <c r="AS273" s="84">
        <v>4772.8140000000003</v>
      </c>
      <c r="AT273" s="84">
        <v>4954.2640000000001</v>
      </c>
      <c r="AU273" s="84">
        <v>5110.7879999999996</v>
      </c>
      <c r="AV273" s="84">
        <v>5588.5150000000003</v>
      </c>
      <c r="AW273" s="84" t="s">
        <v>82</v>
      </c>
      <c r="BA273" s="84">
        <v>5103.96</v>
      </c>
      <c r="BB273" s="84">
        <v>5561.9480000000003</v>
      </c>
      <c r="BC273" s="84">
        <v>6313.2839999999997</v>
      </c>
      <c r="BD273" s="84">
        <v>5953.33</v>
      </c>
      <c r="BE273" s="84" t="s">
        <v>82</v>
      </c>
      <c r="BI273" s="89"/>
      <c r="BJ273" s="84">
        <v>6058.3620000000001</v>
      </c>
      <c r="BK273" s="84">
        <v>6942.4449999999997</v>
      </c>
      <c r="BL273" s="84">
        <v>6656.482</v>
      </c>
      <c r="BM273" s="84">
        <v>6823.2</v>
      </c>
      <c r="BN273" s="84" t="s">
        <v>82</v>
      </c>
      <c r="BR273" s="84">
        <v>5744.5590000000002</v>
      </c>
      <c r="BS273" s="84">
        <v>6093.9769999999999</v>
      </c>
      <c r="BT273" s="84">
        <v>4506.652</v>
      </c>
      <c r="BU273" s="84">
        <v>4869.7879999999996</v>
      </c>
      <c r="BV273" s="84" t="s">
        <v>82</v>
      </c>
      <c r="BZ273" s="84">
        <v>4778.0879999999997</v>
      </c>
      <c r="CA273" s="84">
        <v>4464.1880000000001</v>
      </c>
      <c r="CB273" s="84">
        <v>5238.13</v>
      </c>
      <c r="CC273" s="84">
        <v>5640.4870000000001</v>
      </c>
      <c r="CD273" s="84" t="s">
        <v>82</v>
      </c>
      <c r="CH273" s="84">
        <v>4763.9049999999997</v>
      </c>
      <c r="CI273" s="84">
        <v>4936.8090000000002</v>
      </c>
      <c r="CJ273" s="84">
        <v>5948.83</v>
      </c>
      <c r="CK273" s="84">
        <v>5018.8729999999996</v>
      </c>
      <c r="CL273" s="84" t="s">
        <v>82</v>
      </c>
      <c r="CP273" s="84">
        <v>5397.6930000000002</v>
      </c>
      <c r="CQ273" s="84">
        <v>5508.7070000000003</v>
      </c>
      <c r="CR273" s="84">
        <v>4974.0119999999997</v>
      </c>
      <c r="CS273" s="84">
        <v>5791.1750000000002</v>
      </c>
    </row>
    <row r="274" spans="1:97" s="84" customFormat="1" x14ac:dyDescent="0.3">
      <c r="A274" s="84" t="s">
        <v>6</v>
      </c>
      <c r="C274" s="88"/>
      <c r="H274" s="84" t="s">
        <v>98</v>
      </c>
      <c r="I274" s="84" t="s">
        <v>6</v>
      </c>
      <c r="P274" s="84" t="s">
        <v>98</v>
      </c>
      <c r="Q274" s="84" t="s">
        <v>6</v>
      </c>
      <c r="X274" s="84" t="s">
        <v>98</v>
      </c>
      <c r="Y274" s="84" t="s">
        <v>6</v>
      </c>
      <c r="AF274" s="84" t="s">
        <v>98</v>
      </c>
      <c r="AG274" s="84" t="s">
        <v>6</v>
      </c>
      <c r="AN274" s="84" t="s">
        <v>98</v>
      </c>
      <c r="AO274" s="84" t="s">
        <v>6</v>
      </c>
      <c r="AV274" s="84" t="s">
        <v>98</v>
      </c>
      <c r="AW274" s="84" t="s">
        <v>6</v>
      </c>
      <c r="BD274" s="84" t="s">
        <v>98</v>
      </c>
      <c r="BE274" s="84" t="s">
        <v>6</v>
      </c>
      <c r="BI274" s="89"/>
      <c r="BM274" s="84" t="s">
        <v>98</v>
      </c>
      <c r="BN274" s="84" t="s">
        <v>6</v>
      </c>
      <c r="BU274" s="84" t="s">
        <v>98</v>
      </c>
      <c r="BV274" s="84" t="s">
        <v>6</v>
      </c>
      <c r="CC274" s="84" t="s">
        <v>98</v>
      </c>
      <c r="CD274" s="84" t="s">
        <v>6</v>
      </c>
      <c r="CK274" s="84" t="s">
        <v>98</v>
      </c>
      <c r="CL274" s="84" t="s">
        <v>6</v>
      </c>
      <c r="CS274" s="84" t="s">
        <v>98</v>
      </c>
    </row>
    <row r="275" spans="1:97" s="84" customFormat="1" x14ac:dyDescent="0.3">
      <c r="A275" s="84" t="s">
        <v>107</v>
      </c>
      <c r="B275" s="84" t="s">
        <v>108</v>
      </c>
      <c r="C275" s="88" t="s">
        <v>109</v>
      </c>
      <c r="D275" s="84" t="s">
        <v>110</v>
      </c>
      <c r="H275" s="84" t="s">
        <v>98</v>
      </c>
      <c r="I275" s="84" t="s">
        <v>107</v>
      </c>
      <c r="J275" s="84" t="s">
        <v>108</v>
      </c>
      <c r="K275" s="84" t="s">
        <v>109</v>
      </c>
      <c r="L275" s="84" t="s">
        <v>110</v>
      </c>
      <c r="P275" s="84" t="s">
        <v>98</v>
      </c>
      <c r="Q275" s="84" t="s">
        <v>107</v>
      </c>
      <c r="R275" s="84" t="s">
        <v>108</v>
      </c>
      <c r="S275" s="84" t="s">
        <v>109</v>
      </c>
      <c r="T275" s="84" t="s">
        <v>110</v>
      </c>
      <c r="X275" s="84" t="s">
        <v>98</v>
      </c>
      <c r="Y275" s="84" t="s">
        <v>107</v>
      </c>
      <c r="Z275" s="84" t="s">
        <v>108</v>
      </c>
      <c r="AA275" s="84" t="s">
        <v>109</v>
      </c>
      <c r="AB275" s="84" t="s">
        <v>110</v>
      </c>
      <c r="AF275" s="84" t="s">
        <v>98</v>
      </c>
      <c r="AG275" s="84" t="s">
        <v>107</v>
      </c>
      <c r="AH275" s="84" t="s">
        <v>108</v>
      </c>
      <c r="AI275" s="84" t="s">
        <v>109</v>
      </c>
      <c r="AJ275" s="84" t="s">
        <v>110</v>
      </c>
      <c r="AN275" s="84" t="s">
        <v>98</v>
      </c>
      <c r="AO275" s="84" t="s">
        <v>107</v>
      </c>
      <c r="AP275" s="84" t="s">
        <v>108</v>
      </c>
      <c r="AQ275" s="84" t="s">
        <v>109</v>
      </c>
      <c r="AR275" s="84" t="s">
        <v>110</v>
      </c>
      <c r="AV275" s="84" t="s">
        <v>98</v>
      </c>
      <c r="AW275" s="84" t="s">
        <v>107</v>
      </c>
      <c r="AX275" s="84" t="s">
        <v>108</v>
      </c>
      <c r="AY275" s="84" t="s">
        <v>109</v>
      </c>
      <c r="AZ275" s="84" t="s">
        <v>110</v>
      </c>
      <c r="BD275" s="84" t="s">
        <v>98</v>
      </c>
      <c r="BE275" s="84" t="s">
        <v>107</v>
      </c>
      <c r="BF275" s="84" t="s">
        <v>108</v>
      </c>
      <c r="BH275" s="84" t="s">
        <v>109</v>
      </c>
      <c r="BI275" s="89" t="s">
        <v>110</v>
      </c>
      <c r="BM275" s="84" t="s">
        <v>98</v>
      </c>
      <c r="BN275" s="84" t="s">
        <v>107</v>
      </c>
      <c r="BO275" s="84" t="s">
        <v>108</v>
      </c>
      <c r="BP275" s="84" t="s">
        <v>109</v>
      </c>
      <c r="BQ275" s="84" t="s">
        <v>110</v>
      </c>
      <c r="BU275" s="84" t="s">
        <v>98</v>
      </c>
      <c r="BV275" s="84" t="s">
        <v>107</v>
      </c>
      <c r="BW275" s="84" t="s">
        <v>108</v>
      </c>
      <c r="BX275" s="84" t="s">
        <v>109</v>
      </c>
      <c r="BY275" s="84" t="s">
        <v>110</v>
      </c>
      <c r="CC275" s="84" t="s">
        <v>98</v>
      </c>
      <c r="CD275" s="84" t="s">
        <v>107</v>
      </c>
      <c r="CE275" s="84" t="s">
        <v>108</v>
      </c>
      <c r="CF275" s="84" t="s">
        <v>109</v>
      </c>
      <c r="CG275" s="84" t="s">
        <v>110</v>
      </c>
      <c r="CK275" s="84" t="s">
        <v>98</v>
      </c>
      <c r="CL275" s="84" t="s">
        <v>107</v>
      </c>
      <c r="CM275" s="84" t="s">
        <v>108</v>
      </c>
      <c r="CN275" s="84" t="s">
        <v>109</v>
      </c>
      <c r="CO275" s="84" t="s">
        <v>110</v>
      </c>
      <c r="CS275" s="84" t="s">
        <v>98</v>
      </c>
    </row>
    <row r="276" spans="1:97" s="84" customFormat="1" x14ac:dyDescent="0.3">
      <c r="A276" s="84" t="s">
        <v>80</v>
      </c>
      <c r="C276" s="88"/>
      <c r="E276" s="84">
        <v>174.21440000000001</v>
      </c>
      <c r="F276" s="84">
        <v>172.8912</v>
      </c>
      <c r="G276" s="84">
        <v>169.55340000000001</v>
      </c>
      <c r="H276" s="84">
        <v>188.3699</v>
      </c>
      <c r="I276" s="84" t="s">
        <v>80</v>
      </c>
      <c r="M276" s="84">
        <v>195.4572</v>
      </c>
      <c r="N276" s="84">
        <v>189.1344</v>
      </c>
      <c r="O276" s="84">
        <v>219.4828</v>
      </c>
      <c r="P276" s="84">
        <v>228.19739999999999</v>
      </c>
      <c r="Q276" s="84" t="s">
        <v>80</v>
      </c>
      <c r="U276" s="84">
        <v>234.25200000000001</v>
      </c>
      <c r="V276" s="84">
        <v>217.10759999999999</v>
      </c>
      <c r="W276" s="84">
        <v>213.22200000000001</v>
      </c>
      <c r="X276" s="84">
        <v>213.64580000000001</v>
      </c>
      <c r="Y276" s="84" t="s">
        <v>80</v>
      </c>
      <c r="AC276" s="84">
        <v>210.40459999999999</v>
      </c>
      <c r="AD276" s="84">
        <v>225.04300000000001</v>
      </c>
      <c r="AE276" s="84">
        <v>221.97200000000001</v>
      </c>
      <c r="AF276" s="84">
        <v>204.22710000000001</v>
      </c>
      <c r="AG276" s="84" t="s">
        <v>80</v>
      </c>
      <c r="AK276" s="84">
        <v>191.49270000000001</v>
      </c>
      <c r="AL276" s="84">
        <v>193.54730000000001</v>
      </c>
      <c r="AM276" s="84">
        <v>184.9933</v>
      </c>
      <c r="AN276" s="84">
        <v>189.23859999999999</v>
      </c>
      <c r="AO276" s="84" t="s">
        <v>80</v>
      </c>
      <c r="AS276" s="84">
        <v>182.49780000000001</v>
      </c>
      <c r="AT276" s="84">
        <v>173.6987</v>
      </c>
      <c r="AU276" s="84">
        <v>174.31729999999999</v>
      </c>
      <c r="AV276" s="84">
        <v>169.79910000000001</v>
      </c>
      <c r="AW276" s="84" t="s">
        <v>80</v>
      </c>
      <c r="BA276" s="84">
        <v>169.20490000000001</v>
      </c>
      <c r="BB276" s="84">
        <v>157.2937</v>
      </c>
      <c r="BC276" s="84">
        <v>168.37039999999999</v>
      </c>
      <c r="BD276" s="84">
        <v>161.9442</v>
      </c>
      <c r="BE276" s="84" t="s">
        <v>80</v>
      </c>
      <c r="BI276" s="89"/>
      <c r="BJ276" s="84">
        <v>147.70150000000001</v>
      </c>
      <c r="BK276" s="84">
        <v>154.81139999999999</v>
      </c>
      <c r="BL276" s="84">
        <v>132.9049</v>
      </c>
      <c r="BM276" s="84">
        <v>151.97790000000001</v>
      </c>
      <c r="BN276" s="84" t="s">
        <v>80</v>
      </c>
      <c r="BR276" s="84">
        <v>151.56569999999999</v>
      </c>
      <c r="BS276" s="84">
        <v>146.02709999999999</v>
      </c>
      <c r="BT276" s="84">
        <v>100.592</v>
      </c>
      <c r="BU276" s="84">
        <v>140.98689999999999</v>
      </c>
      <c r="BV276" s="84" t="s">
        <v>80</v>
      </c>
      <c r="BZ276" s="84">
        <v>141.45169999999999</v>
      </c>
      <c r="CA276" s="84">
        <v>121.6708</v>
      </c>
      <c r="CB276" s="84">
        <v>112.8837</v>
      </c>
      <c r="CC276" s="84">
        <v>142.31180000000001</v>
      </c>
      <c r="CD276" s="84" t="s">
        <v>80</v>
      </c>
      <c r="CH276" s="84">
        <v>148.26949999999999</v>
      </c>
      <c r="CI276" s="84">
        <v>149.10830000000001</v>
      </c>
      <c r="CJ276" s="84">
        <v>163.9675</v>
      </c>
      <c r="CK276" s="84">
        <v>155.70949999999999</v>
      </c>
      <c r="CL276" s="84" t="s">
        <v>80</v>
      </c>
      <c r="CP276" s="84">
        <v>125.32210000000001</v>
      </c>
      <c r="CQ276" s="84">
        <v>116.78149999999999</v>
      </c>
      <c r="CR276" s="84">
        <v>142.9076</v>
      </c>
      <c r="CS276" s="84">
        <v>147.5196</v>
      </c>
    </row>
    <row r="277" spans="1:97" s="84" customFormat="1" x14ac:dyDescent="0.3">
      <c r="A277" s="84" t="s">
        <v>111</v>
      </c>
      <c r="C277" s="88"/>
      <c r="E277" s="84">
        <v>863.71680000000003</v>
      </c>
      <c r="F277" s="84">
        <v>920.38170000000002</v>
      </c>
      <c r="G277" s="84">
        <v>916.42060000000004</v>
      </c>
      <c r="H277" s="84">
        <v>930.6644</v>
      </c>
      <c r="I277" s="84" t="s">
        <v>111</v>
      </c>
      <c r="M277" s="84">
        <v>952.23749999999995</v>
      </c>
      <c r="N277" s="84">
        <v>977.44989999999996</v>
      </c>
      <c r="O277" s="84">
        <v>978.01829999999995</v>
      </c>
      <c r="P277" s="84">
        <v>1084.7940000000001</v>
      </c>
      <c r="Q277" s="84" t="s">
        <v>111</v>
      </c>
      <c r="U277" s="84">
        <v>1218.0139999999999</v>
      </c>
      <c r="V277" s="84">
        <v>1082.5730000000001</v>
      </c>
      <c r="W277" s="84">
        <v>1079.8510000000001</v>
      </c>
      <c r="X277" s="84">
        <v>1044.2</v>
      </c>
      <c r="Y277" s="84" t="s">
        <v>111</v>
      </c>
      <c r="AC277" s="84">
        <v>1113.4280000000001</v>
      </c>
      <c r="AD277" s="84">
        <v>1178.5909999999999</v>
      </c>
      <c r="AE277" s="84">
        <v>1186.9100000000001</v>
      </c>
      <c r="AF277" s="84">
        <v>1147.3900000000001</v>
      </c>
      <c r="AG277" s="84" t="s">
        <v>111</v>
      </c>
      <c r="AK277" s="84">
        <v>1076.8979999999999</v>
      </c>
      <c r="AL277" s="84">
        <v>1073.595</v>
      </c>
      <c r="AM277" s="84">
        <v>1008.251</v>
      </c>
      <c r="AN277" s="84">
        <v>1048.3510000000001</v>
      </c>
      <c r="AO277" s="84" t="s">
        <v>111</v>
      </c>
      <c r="AS277" s="84">
        <v>1023.367</v>
      </c>
      <c r="AT277" s="84">
        <v>987.19740000000002</v>
      </c>
      <c r="AU277" s="84">
        <v>1042.4590000000001</v>
      </c>
      <c r="AV277" s="84">
        <v>1043.0160000000001</v>
      </c>
      <c r="AW277" s="84" t="s">
        <v>111</v>
      </c>
      <c r="BA277" s="84">
        <v>1153.2750000000001</v>
      </c>
      <c r="BB277" s="84">
        <v>1169.8630000000001</v>
      </c>
      <c r="BC277" s="84">
        <v>1121.6769999999999</v>
      </c>
      <c r="BD277" s="84">
        <v>1116.365</v>
      </c>
      <c r="BE277" s="84" t="s">
        <v>111</v>
      </c>
      <c r="BI277" s="89"/>
      <c r="BJ277" s="84">
        <v>1109.998</v>
      </c>
      <c r="BK277" s="84">
        <v>1197.713</v>
      </c>
      <c r="BL277" s="84">
        <v>1192.655</v>
      </c>
      <c r="BM277" s="84">
        <v>1330.62</v>
      </c>
      <c r="BN277" s="84" t="s">
        <v>111</v>
      </c>
      <c r="BR277" s="84">
        <v>1368.105</v>
      </c>
      <c r="BS277" s="84">
        <v>1282.972</v>
      </c>
      <c r="BT277" s="84">
        <v>1146.973</v>
      </c>
      <c r="BU277" s="84">
        <v>1186.3889999999999</v>
      </c>
      <c r="BV277" s="84" t="s">
        <v>111</v>
      </c>
      <c r="BZ277" s="84">
        <v>1161.616</v>
      </c>
      <c r="CA277" s="84">
        <v>1124.3720000000001</v>
      </c>
      <c r="CB277" s="84">
        <v>1022.926</v>
      </c>
      <c r="CC277" s="84">
        <v>1000.79</v>
      </c>
      <c r="CD277" s="84" t="s">
        <v>111</v>
      </c>
      <c r="CH277" s="84">
        <v>1105.7</v>
      </c>
      <c r="CI277" s="84">
        <v>1044.8620000000001</v>
      </c>
      <c r="CJ277" s="84">
        <v>1073.4939999999999</v>
      </c>
      <c r="CK277" s="84">
        <v>1129.018</v>
      </c>
      <c r="CL277" s="84" t="s">
        <v>111</v>
      </c>
      <c r="CP277" s="84">
        <v>983.85760000000005</v>
      </c>
      <c r="CQ277" s="84">
        <v>1039.5309999999999</v>
      </c>
      <c r="CR277" s="84">
        <v>1169.8589999999999</v>
      </c>
      <c r="CS277" s="84">
        <v>1176.4490000000001</v>
      </c>
    </row>
    <row r="278" spans="1:97" s="84" customFormat="1" x14ac:dyDescent="0.3">
      <c r="A278" s="84" t="s">
        <v>82</v>
      </c>
      <c r="C278" s="88"/>
      <c r="E278" s="84">
        <v>4287.9170000000004</v>
      </c>
      <c r="F278" s="84">
        <v>4164.9219999999996</v>
      </c>
      <c r="G278" s="84">
        <v>4088.6559999999999</v>
      </c>
      <c r="H278" s="84">
        <v>4730.8779999999997</v>
      </c>
      <c r="I278" s="84" t="s">
        <v>82</v>
      </c>
      <c r="M278" s="84">
        <v>4784.3969999999999</v>
      </c>
      <c r="N278" s="84">
        <v>5058.3519999999999</v>
      </c>
      <c r="O278" s="84">
        <v>5027.3429999999998</v>
      </c>
      <c r="P278" s="84">
        <v>5483.4340000000002</v>
      </c>
      <c r="Q278" s="84" t="s">
        <v>82</v>
      </c>
      <c r="U278" s="84">
        <v>5999.4880000000003</v>
      </c>
      <c r="V278" s="84">
        <v>5245.3590000000004</v>
      </c>
      <c r="W278" s="84">
        <v>4924.7889999999998</v>
      </c>
      <c r="X278" s="84">
        <v>4912.6130000000003</v>
      </c>
      <c r="Y278" s="84" t="s">
        <v>82</v>
      </c>
      <c r="AC278" s="84">
        <v>5563.7550000000001</v>
      </c>
      <c r="AD278" s="84">
        <v>5202.2039999999997</v>
      </c>
      <c r="AE278" s="84">
        <v>5686.1170000000002</v>
      </c>
      <c r="AF278" s="84">
        <v>6113.6989999999996</v>
      </c>
      <c r="AG278" s="84" t="s">
        <v>82</v>
      </c>
      <c r="AK278" s="84">
        <v>4762.4359999999997</v>
      </c>
      <c r="AL278" s="84">
        <v>5573.5159999999996</v>
      </c>
      <c r="AM278" s="84">
        <v>5264.9390000000003</v>
      </c>
      <c r="AN278" s="84">
        <v>6266.9139999999998</v>
      </c>
      <c r="AO278" s="84" t="s">
        <v>82</v>
      </c>
      <c r="AS278" s="84">
        <v>6002.5959999999995</v>
      </c>
      <c r="AT278" s="84">
        <v>5498.5280000000002</v>
      </c>
      <c r="AU278" s="84">
        <v>5017.4549999999999</v>
      </c>
      <c r="AV278" s="84">
        <v>4881.3249999999998</v>
      </c>
      <c r="AW278" s="84" t="s">
        <v>82</v>
      </c>
      <c r="BA278" s="84">
        <v>5465.7309999999998</v>
      </c>
      <c r="BB278" s="84">
        <v>5349.4080000000004</v>
      </c>
      <c r="BC278" s="84">
        <v>5005.5519999999997</v>
      </c>
      <c r="BD278" s="84">
        <v>4942.6760000000004</v>
      </c>
      <c r="BE278" s="84" t="s">
        <v>82</v>
      </c>
      <c r="BI278" s="89"/>
      <c r="BJ278" s="84">
        <v>5915.1790000000001</v>
      </c>
      <c r="BK278" s="84">
        <v>5779.8379999999997</v>
      </c>
      <c r="BL278" s="84">
        <v>6233.1670000000004</v>
      </c>
      <c r="BM278" s="84">
        <v>6680.8010000000004</v>
      </c>
      <c r="BN278" s="84" t="s">
        <v>82</v>
      </c>
      <c r="BR278" s="84">
        <v>6636.9859999999999</v>
      </c>
      <c r="BS278" s="84">
        <v>6026.8940000000002</v>
      </c>
      <c r="BT278" s="84">
        <v>5312.9740000000002</v>
      </c>
      <c r="BU278" s="84">
        <v>5354.6989999999996</v>
      </c>
      <c r="BV278" s="84" t="s">
        <v>82</v>
      </c>
      <c r="BZ278" s="84">
        <v>5864.7809999999999</v>
      </c>
      <c r="CA278" s="84">
        <v>7030.1220000000003</v>
      </c>
      <c r="CB278" s="84">
        <v>5564.3289999999997</v>
      </c>
      <c r="CC278" s="84">
        <v>5851.6530000000002</v>
      </c>
      <c r="CD278" s="84" t="s">
        <v>82</v>
      </c>
      <c r="CH278" s="84">
        <v>5860.6239999999998</v>
      </c>
      <c r="CI278" s="84">
        <v>5677.875</v>
      </c>
      <c r="CJ278" s="84">
        <v>5708.942</v>
      </c>
      <c r="CK278" s="84">
        <v>6314.3029999999999</v>
      </c>
      <c r="CL278" s="84" t="s">
        <v>82</v>
      </c>
      <c r="CP278" s="84">
        <v>5295.6819999999998</v>
      </c>
      <c r="CQ278" s="84">
        <v>5152.9579999999996</v>
      </c>
      <c r="CR278" s="84">
        <v>6158.375</v>
      </c>
      <c r="CS278" s="84">
        <v>7050.5349999999999</v>
      </c>
    </row>
    <row r="279" spans="1:97" s="84" customFormat="1" x14ac:dyDescent="0.3">
      <c r="A279" s="84" t="s">
        <v>7</v>
      </c>
      <c r="C279" s="88"/>
      <c r="H279" s="84" t="s">
        <v>98</v>
      </c>
      <c r="I279" s="84" t="s">
        <v>7</v>
      </c>
      <c r="P279" s="84" t="s">
        <v>98</v>
      </c>
      <c r="Q279" s="84" t="s">
        <v>7</v>
      </c>
      <c r="X279" s="84" t="s">
        <v>98</v>
      </c>
      <c r="Y279" s="84" t="s">
        <v>7</v>
      </c>
      <c r="AF279" s="84" t="s">
        <v>98</v>
      </c>
      <c r="AG279" s="84" t="s">
        <v>7</v>
      </c>
      <c r="AN279" s="84" t="s">
        <v>98</v>
      </c>
      <c r="AO279" s="84" t="s">
        <v>7</v>
      </c>
      <c r="AV279" s="84" t="s">
        <v>98</v>
      </c>
      <c r="AW279" s="84" t="s">
        <v>7</v>
      </c>
      <c r="BD279" s="84" t="s">
        <v>98</v>
      </c>
      <c r="BE279" s="84" t="s">
        <v>7</v>
      </c>
      <c r="BI279" s="89"/>
      <c r="BM279" s="84" t="s">
        <v>98</v>
      </c>
      <c r="BN279" s="84" t="s">
        <v>7</v>
      </c>
      <c r="BU279" s="84" t="s">
        <v>98</v>
      </c>
      <c r="BV279" s="84" t="s">
        <v>7</v>
      </c>
      <c r="CC279" s="84" t="s">
        <v>98</v>
      </c>
      <c r="CD279" s="84" t="s">
        <v>7</v>
      </c>
      <c r="CK279" s="84" t="s">
        <v>98</v>
      </c>
      <c r="CL279" s="84" t="s">
        <v>7</v>
      </c>
      <c r="CS279" s="84" t="s">
        <v>98</v>
      </c>
    </row>
    <row r="280" spans="1:97" s="84" customFormat="1" x14ac:dyDescent="0.3">
      <c r="A280" s="84" t="s">
        <v>107</v>
      </c>
      <c r="B280" s="84" t="s">
        <v>108</v>
      </c>
      <c r="C280" s="88" t="s">
        <v>109</v>
      </c>
      <c r="D280" s="84" t="s">
        <v>110</v>
      </c>
      <c r="H280" s="84" t="s">
        <v>98</v>
      </c>
      <c r="I280" s="84" t="s">
        <v>107</v>
      </c>
      <c r="J280" s="84" t="s">
        <v>108</v>
      </c>
      <c r="K280" s="84" t="s">
        <v>109</v>
      </c>
      <c r="L280" s="84" t="s">
        <v>110</v>
      </c>
      <c r="P280" s="84" t="s">
        <v>98</v>
      </c>
      <c r="Q280" s="84" t="s">
        <v>107</v>
      </c>
      <c r="R280" s="84" t="s">
        <v>108</v>
      </c>
      <c r="S280" s="84" t="s">
        <v>109</v>
      </c>
      <c r="T280" s="84" t="s">
        <v>110</v>
      </c>
      <c r="X280" s="84" t="s">
        <v>98</v>
      </c>
      <c r="Y280" s="84" t="s">
        <v>107</v>
      </c>
      <c r="Z280" s="84" t="s">
        <v>108</v>
      </c>
      <c r="AA280" s="84" t="s">
        <v>109</v>
      </c>
      <c r="AB280" s="84" t="s">
        <v>110</v>
      </c>
      <c r="AF280" s="84" t="s">
        <v>98</v>
      </c>
      <c r="AG280" s="84" t="s">
        <v>107</v>
      </c>
      <c r="AH280" s="84" t="s">
        <v>108</v>
      </c>
      <c r="AI280" s="84" t="s">
        <v>109</v>
      </c>
      <c r="AJ280" s="84" t="s">
        <v>110</v>
      </c>
      <c r="AN280" s="84" t="s">
        <v>98</v>
      </c>
      <c r="AO280" s="84" t="s">
        <v>107</v>
      </c>
      <c r="AP280" s="84" t="s">
        <v>108</v>
      </c>
      <c r="AQ280" s="84" t="s">
        <v>109</v>
      </c>
      <c r="AR280" s="84" t="s">
        <v>110</v>
      </c>
      <c r="AV280" s="84" t="s">
        <v>98</v>
      </c>
      <c r="AW280" s="84" t="s">
        <v>107</v>
      </c>
      <c r="AX280" s="84" t="s">
        <v>108</v>
      </c>
      <c r="AY280" s="84" t="s">
        <v>109</v>
      </c>
      <c r="AZ280" s="84" t="s">
        <v>110</v>
      </c>
      <c r="BD280" s="84" t="s">
        <v>98</v>
      </c>
      <c r="BE280" s="84" t="s">
        <v>107</v>
      </c>
      <c r="BF280" s="84" t="s">
        <v>108</v>
      </c>
      <c r="BH280" s="84" t="s">
        <v>109</v>
      </c>
      <c r="BI280" s="89" t="s">
        <v>110</v>
      </c>
      <c r="BM280" s="84" t="s">
        <v>98</v>
      </c>
      <c r="BN280" s="84" t="s">
        <v>107</v>
      </c>
      <c r="BO280" s="84" t="s">
        <v>108</v>
      </c>
      <c r="BP280" s="84" t="s">
        <v>109</v>
      </c>
      <c r="BQ280" s="84" t="s">
        <v>110</v>
      </c>
      <c r="BU280" s="84" t="s">
        <v>98</v>
      </c>
      <c r="BV280" s="84" t="s">
        <v>107</v>
      </c>
      <c r="BW280" s="84" t="s">
        <v>108</v>
      </c>
      <c r="BX280" s="84" t="s">
        <v>109</v>
      </c>
      <c r="BY280" s="84" t="s">
        <v>110</v>
      </c>
      <c r="CC280" s="84" t="s">
        <v>98</v>
      </c>
      <c r="CD280" s="84" t="s">
        <v>107</v>
      </c>
      <c r="CE280" s="84" t="s">
        <v>108</v>
      </c>
      <c r="CF280" s="84" t="s">
        <v>109</v>
      </c>
      <c r="CG280" s="84" t="s">
        <v>110</v>
      </c>
      <c r="CK280" s="84" t="s">
        <v>98</v>
      </c>
      <c r="CL280" s="84" t="s">
        <v>107</v>
      </c>
      <c r="CM280" s="84" t="s">
        <v>108</v>
      </c>
      <c r="CN280" s="84" t="s">
        <v>109</v>
      </c>
      <c r="CO280" s="84" t="s">
        <v>110</v>
      </c>
      <c r="CS280" s="84" t="s">
        <v>98</v>
      </c>
    </row>
    <row r="281" spans="1:97" s="84" customFormat="1" x14ac:dyDescent="0.3">
      <c r="A281" s="84" t="s">
        <v>80</v>
      </c>
      <c r="C281" s="88"/>
      <c r="E281" s="84">
        <v>186.14959999999999</v>
      </c>
      <c r="F281" s="84">
        <v>180.23050000000001</v>
      </c>
      <c r="G281" s="84">
        <v>185.2825</v>
      </c>
      <c r="H281" s="84">
        <v>178.01759999999999</v>
      </c>
      <c r="I281" s="84" t="s">
        <v>80</v>
      </c>
      <c r="M281" s="84">
        <v>175.42599999999999</v>
      </c>
      <c r="N281" s="84">
        <v>175.8331</v>
      </c>
      <c r="O281" s="84">
        <v>180.87819999999999</v>
      </c>
      <c r="P281" s="84">
        <v>185.4436</v>
      </c>
      <c r="Q281" s="84" t="s">
        <v>80</v>
      </c>
      <c r="U281" s="84">
        <v>189.53980000000001</v>
      </c>
      <c r="V281" s="84">
        <v>188.95519999999999</v>
      </c>
      <c r="W281" s="84">
        <v>183.28190000000001</v>
      </c>
      <c r="X281" s="84">
        <v>205.8477</v>
      </c>
      <c r="Y281" s="84" t="s">
        <v>80</v>
      </c>
      <c r="AC281" s="84">
        <v>208.7099</v>
      </c>
      <c r="AD281" s="84">
        <v>190.0549</v>
      </c>
      <c r="AE281" s="84">
        <v>188.5891</v>
      </c>
      <c r="AF281" s="84">
        <v>196.54939999999999</v>
      </c>
      <c r="AG281" s="84" t="s">
        <v>80</v>
      </c>
      <c r="AK281" s="84">
        <v>174.1447</v>
      </c>
      <c r="AL281" s="84">
        <v>165.52160000000001</v>
      </c>
      <c r="AM281" s="84">
        <v>135.541</v>
      </c>
      <c r="AN281" s="84">
        <v>167.9639</v>
      </c>
      <c r="AO281" s="84" t="s">
        <v>80</v>
      </c>
      <c r="AS281" s="84">
        <v>175.6183</v>
      </c>
      <c r="AT281" s="84">
        <v>193.11859999999999</v>
      </c>
      <c r="AU281" s="84">
        <v>169.81139999999999</v>
      </c>
      <c r="AV281" s="84">
        <v>199.49420000000001</v>
      </c>
      <c r="AW281" s="84" t="s">
        <v>80</v>
      </c>
      <c r="BA281" s="84">
        <v>175.1748</v>
      </c>
      <c r="BB281" s="84">
        <v>178.792</v>
      </c>
      <c r="BC281" s="84">
        <v>164.8192</v>
      </c>
      <c r="BD281" s="84">
        <v>170.78469999999999</v>
      </c>
      <c r="BE281" s="84" t="s">
        <v>80</v>
      </c>
      <c r="BI281" s="89"/>
      <c r="BJ281" s="84">
        <v>154.85409999999999</v>
      </c>
      <c r="BK281" s="84">
        <v>143.07069999999999</v>
      </c>
      <c r="BL281" s="84">
        <v>130.62110000000001</v>
      </c>
      <c r="BM281" s="84">
        <v>147.18700000000001</v>
      </c>
      <c r="BN281" s="84" t="s">
        <v>80</v>
      </c>
      <c r="BR281" s="84">
        <v>125.2315</v>
      </c>
      <c r="BS281" s="84">
        <v>69.331140000000005</v>
      </c>
      <c r="BT281" s="84">
        <v>43.717309999999998</v>
      </c>
      <c r="BU281" s="84">
        <v>105.8171</v>
      </c>
      <c r="BV281" s="84" t="s">
        <v>80</v>
      </c>
      <c r="BZ281" s="84">
        <v>86.897480000000002</v>
      </c>
      <c r="CA281" s="84">
        <v>92.399010000000004</v>
      </c>
      <c r="CB281" s="84">
        <v>124.374</v>
      </c>
      <c r="CC281" s="84">
        <v>116.3481</v>
      </c>
      <c r="CD281" s="84" t="s">
        <v>80</v>
      </c>
      <c r="CH281" s="84">
        <v>116.9417</v>
      </c>
      <c r="CI281" s="84">
        <v>122.93089999999999</v>
      </c>
      <c r="CJ281" s="84">
        <v>184.5309</v>
      </c>
      <c r="CK281" s="84">
        <v>167.63059999999999</v>
      </c>
      <c r="CL281" s="84" t="s">
        <v>80</v>
      </c>
      <c r="CP281" s="84">
        <v>170.10650000000001</v>
      </c>
      <c r="CQ281" s="84">
        <v>134.88999999999999</v>
      </c>
      <c r="CR281" s="84">
        <v>133.51840000000001</v>
      </c>
      <c r="CS281" s="84">
        <v>133.08090000000001</v>
      </c>
    </row>
    <row r="282" spans="1:97" s="84" customFormat="1" x14ac:dyDescent="0.3">
      <c r="A282" s="84" t="s">
        <v>111</v>
      </c>
      <c r="C282" s="88"/>
      <c r="E282" s="84">
        <v>922.15639999999996</v>
      </c>
      <c r="F282" s="84">
        <v>879.80330000000004</v>
      </c>
      <c r="G282" s="84">
        <v>875.37760000000003</v>
      </c>
      <c r="H282" s="84">
        <v>853.53930000000003</v>
      </c>
      <c r="I282" s="84" t="s">
        <v>111</v>
      </c>
      <c r="M282" s="84">
        <v>872.38810000000001</v>
      </c>
      <c r="N282" s="84">
        <v>969.57309999999995</v>
      </c>
      <c r="O282" s="84">
        <v>974.56389999999999</v>
      </c>
      <c r="P282" s="84">
        <v>988.95339999999999</v>
      </c>
      <c r="Q282" s="84" t="s">
        <v>111</v>
      </c>
      <c r="U282" s="84">
        <v>999.18650000000002</v>
      </c>
      <c r="V282" s="84">
        <v>1038.9760000000001</v>
      </c>
      <c r="W282" s="84">
        <v>997.88789999999995</v>
      </c>
      <c r="X282" s="84">
        <v>1073.9939999999999</v>
      </c>
      <c r="Y282" s="84" t="s">
        <v>111</v>
      </c>
      <c r="AC282" s="84">
        <v>1056.268</v>
      </c>
      <c r="AD282" s="84">
        <v>1050.9939999999999</v>
      </c>
      <c r="AE282" s="84">
        <v>1051.25</v>
      </c>
      <c r="AF282" s="84">
        <v>1043.4359999999999</v>
      </c>
      <c r="AG282" s="84" t="s">
        <v>111</v>
      </c>
      <c r="AK282" s="84">
        <v>1017.428</v>
      </c>
      <c r="AL282" s="84">
        <v>1023.894</v>
      </c>
      <c r="AM282" s="84">
        <v>954.40570000000002</v>
      </c>
      <c r="AN282" s="84">
        <v>1044.241</v>
      </c>
      <c r="AO282" s="84" t="s">
        <v>111</v>
      </c>
      <c r="AS282" s="84">
        <v>1034.8589999999999</v>
      </c>
      <c r="AT282" s="84">
        <v>1104.6479999999999</v>
      </c>
      <c r="AU282" s="84">
        <v>1029.588</v>
      </c>
      <c r="AV282" s="84">
        <v>1124.0239999999999</v>
      </c>
      <c r="AW282" s="84" t="s">
        <v>111</v>
      </c>
      <c r="BA282" s="84">
        <v>980.75360000000001</v>
      </c>
      <c r="BB282" s="84">
        <v>1075.0809999999999</v>
      </c>
      <c r="BC282" s="84">
        <v>1096.383</v>
      </c>
      <c r="BD282" s="84">
        <v>1111.6479999999999</v>
      </c>
      <c r="BE282" s="84" t="s">
        <v>111</v>
      </c>
      <c r="BI282" s="89"/>
      <c r="BJ282" s="84">
        <v>1084.5440000000001</v>
      </c>
      <c r="BK282" s="84">
        <v>1110.2539999999999</v>
      </c>
      <c r="BL282" s="84">
        <v>1014.07</v>
      </c>
      <c r="BM282" s="84">
        <v>999.10239999999999</v>
      </c>
      <c r="BN282" s="84" t="s">
        <v>111</v>
      </c>
      <c r="BR282" s="84">
        <v>983.03530000000001</v>
      </c>
      <c r="BS282" s="84">
        <v>858.02340000000004</v>
      </c>
      <c r="BT282" s="84">
        <v>781.2749</v>
      </c>
      <c r="BU282" s="84">
        <v>894.23829999999998</v>
      </c>
      <c r="BV282" s="84" t="s">
        <v>111</v>
      </c>
      <c r="BZ282" s="84">
        <v>834.25450000000001</v>
      </c>
      <c r="CA282" s="84">
        <v>773.81640000000004</v>
      </c>
      <c r="CB282" s="84">
        <v>829.98800000000006</v>
      </c>
      <c r="CC282" s="84">
        <v>810.9393</v>
      </c>
      <c r="CD282" s="84" t="s">
        <v>111</v>
      </c>
      <c r="CH282" s="84">
        <v>870.72190000000001</v>
      </c>
      <c r="CI282" s="84">
        <v>904.87869999999998</v>
      </c>
      <c r="CJ282" s="84">
        <v>1075.5350000000001</v>
      </c>
      <c r="CK282" s="84">
        <v>1149.194</v>
      </c>
      <c r="CL282" s="84" t="s">
        <v>111</v>
      </c>
      <c r="CP282" s="84">
        <v>1142.2439999999999</v>
      </c>
      <c r="CQ282" s="84">
        <v>1092.0840000000001</v>
      </c>
      <c r="CR282" s="84">
        <v>1092.7460000000001</v>
      </c>
      <c r="CS282" s="84">
        <v>1170.78</v>
      </c>
    </row>
    <row r="283" spans="1:97" s="84" customFormat="1" x14ac:dyDescent="0.3">
      <c r="A283" s="84" t="s">
        <v>82</v>
      </c>
      <c r="C283" s="88"/>
      <c r="E283" s="84">
        <v>5076.2160000000003</v>
      </c>
      <c r="F283" s="84">
        <v>4655.3310000000001</v>
      </c>
      <c r="G283" s="84">
        <v>4109.5879999999997</v>
      </c>
      <c r="H283" s="84">
        <v>4306.4179999999997</v>
      </c>
      <c r="I283" s="84" t="s">
        <v>82</v>
      </c>
      <c r="M283" s="84">
        <v>4532.393</v>
      </c>
      <c r="N283" s="84">
        <v>4853.933</v>
      </c>
      <c r="O283" s="84">
        <v>5255.7939999999999</v>
      </c>
      <c r="P283" s="84">
        <v>5156.6400000000003</v>
      </c>
      <c r="Q283" s="84" t="s">
        <v>82</v>
      </c>
      <c r="U283" s="84">
        <v>5550.8739999999998</v>
      </c>
      <c r="V283" s="84">
        <v>5858.28</v>
      </c>
      <c r="W283" s="84">
        <v>6015.73</v>
      </c>
      <c r="X283" s="84">
        <v>5805.32</v>
      </c>
      <c r="Y283" s="84" t="s">
        <v>82</v>
      </c>
      <c r="AC283" s="84">
        <v>6070.7969999999996</v>
      </c>
      <c r="AD283" s="84">
        <v>5685.866</v>
      </c>
      <c r="AE283" s="84">
        <v>5889.5389999999998</v>
      </c>
      <c r="AF283" s="84">
        <v>5717.2489999999998</v>
      </c>
      <c r="AG283" s="84" t="s">
        <v>82</v>
      </c>
      <c r="AK283" s="84">
        <v>5048.8469999999998</v>
      </c>
      <c r="AL283" s="84">
        <v>5209.6679999999997</v>
      </c>
      <c r="AM283" s="84">
        <v>6412.4059999999999</v>
      </c>
      <c r="AN283" s="84">
        <v>6499.848</v>
      </c>
      <c r="AO283" s="84" t="s">
        <v>82</v>
      </c>
      <c r="AS283" s="84">
        <v>6038.3450000000003</v>
      </c>
      <c r="AT283" s="84">
        <v>6217.2719999999999</v>
      </c>
      <c r="AU283" s="84">
        <v>6344.8940000000002</v>
      </c>
      <c r="AV283" s="84">
        <v>6736.2650000000003</v>
      </c>
      <c r="AW283" s="84" t="s">
        <v>82</v>
      </c>
      <c r="BA283" s="84">
        <v>5826.1090000000004</v>
      </c>
      <c r="BB283" s="84">
        <v>6361.4040000000005</v>
      </c>
      <c r="BC283" s="84">
        <v>6488.4849999999997</v>
      </c>
      <c r="BD283" s="84">
        <v>6729.1270000000004</v>
      </c>
      <c r="BE283" s="84" t="s">
        <v>82</v>
      </c>
      <c r="BI283" s="89"/>
      <c r="BJ283" s="84">
        <v>6851.0010000000002</v>
      </c>
      <c r="BK283" s="84">
        <v>6407.4880000000003</v>
      </c>
      <c r="BL283" s="84">
        <v>6100.17</v>
      </c>
      <c r="BM283" s="84">
        <v>6304.94</v>
      </c>
      <c r="BN283" s="84" t="s">
        <v>82</v>
      </c>
      <c r="BR283" s="84">
        <v>6500.4070000000002</v>
      </c>
      <c r="BS283" s="84">
        <v>6505.93</v>
      </c>
      <c r="BT283" s="84">
        <v>6729.8339999999998</v>
      </c>
      <c r="BU283" s="84">
        <v>7963.8040000000001</v>
      </c>
      <c r="BV283" s="84" t="s">
        <v>82</v>
      </c>
      <c r="BZ283" s="84">
        <v>6157.3230000000003</v>
      </c>
      <c r="CA283" s="84">
        <v>5212.8580000000002</v>
      </c>
      <c r="CB283" s="84">
        <v>5241.4210000000003</v>
      </c>
      <c r="CC283" s="84">
        <v>5298.6189999999997</v>
      </c>
      <c r="CD283" s="84" t="s">
        <v>82</v>
      </c>
      <c r="CH283" s="84">
        <v>4836.7579999999998</v>
      </c>
      <c r="CI283" s="84">
        <v>5821.9549999999999</v>
      </c>
      <c r="CJ283" s="84">
        <v>6239.3810000000003</v>
      </c>
      <c r="CK283" s="84">
        <v>6716.5789999999997</v>
      </c>
      <c r="CL283" s="84" t="s">
        <v>82</v>
      </c>
      <c r="CP283" s="84">
        <v>6338.134</v>
      </c>
      <c r="CQ283" s="84">
        <v>6084.4920000000002</v>
      </c>
      <c r="CR283" s="84">
        <v>7512.2309999999998</v>
      </c>
      <c r="CS283" s="84">
        <v>7476.607</v>
      </c>
    </row>
    <row r="284" spans="1:97" s="84" customFormat="1" x14ac:dyDescent="0.3">
      <c r="A284" s="84" t="s">
        <v>8</v>
      </c>
      <c r="C284" s="88"/>
      <c r="H284" s="84" t="s">
        <v>98</v>
      </c>
      <c r="I284" s="84" t="s">
        <v>8</v>
      </c>
      <c r="P284" s="84" t="s">
        <v>98</v>
      </c>
      <c r="Q284" s="84" t="s">
        <v>8</v>
      </c>
      <c r="X284" s="84" t="s">
        <v>98</v>
      </c>
      <c r="Y284" s="84" t="s">
        <v>8</v>
      </c>
      <c r="AF284" s="84" t="s">
        <v>98</v>
      </c>
      <c r="AG284" s="84" t="s">
        <v>8</v>
      </c>
      <c r="AN284" s="84" t="s">
        <v>98</v>
      </c>
      <c r="AO284" s="84" t="s">
        <v>8</v>
      </c>
      <c r="AV284" s="84" t="s">
        <v>98</v>
      </c>
      <c r="AW284" s="84" t="s">
        <v>8</v>
      </c>
      <c r="BD284" s="84" t="s">
        <v>98</v>
      </c>
      <c r="BE284" s="84" t="s">
        <v>8</v>
      </c>
      <c r="BI284" s="89"/>
      <c r="BM284" s="84" t="s">
        <v>98</v>
      </c>
      <c r="BN284" s="84" t="s">
        <v>8</v>
      </c>
      <c r="BU284" s="84" t="s">
        <v>98</v>
      </c>
      <c r="BV284" s="84" t="s">
        <v>8</v>
      </c>
      <c r="CC284" s="84" t="s">
        <v>98</v>
      </c>
      <c r="CD284" s="84" t="s">
        <v>8</v>
      </c>
      <c r="CK284" s="84" t="s">
        <v>98</v>
      </c>
      <c r="CL284" s="84" t="s">
        <v>8</v>
      </c>
      <c r="CS284" s="84" t="s">
        <v>98</v>
      </c>
    </row>
    <row r="285" spans="1:97" s="84" customFormat="1" x14ac:dyDescent="0.3">
      <c r="A285" s="84" t="s">
        <v>107</v>
      </c>
      <c r="B285" s="84" t="s">
        <v>108</v>
      </c>
      <c r="C285" s="88" t="s">
        <v>109</v>
      </c>
      <c r="D285" s="84" t="s">
        <v>110</v>
      </c>
      <c r="H285" s="84" t="s">
        <v>98</v>
      </c>
      <c r="I285" s="84" t="s">
        <v>107</v>
      </c>
      <c r="J285" s="84" t="s">
        <v>108</v>
      </c>
      <c r="K285" s="84" t="s">
        <v>109</v>
      </c>
      <c r="L285" s="84" t="s">
        <v>110</v>
      </c>
      <c r="P285" s="84" t="s">
        <v>98</v>
      </c>
      <c r="Q285" s="84" t="s">
        <v>107</v>
      </c>
      <c r="R285" s="84" t="s">
        <v>108</v>
      </c>
      <c r="S285" s="84" t="s">
        <v>109</v>
      </c>
      <c r="T285" s="84" t="s">
        <v>110</v>
      </c>
      <c r="X285" s="84" t="s">
        <v>98</v>
      </c>
      <c r="Y285" s="84" t="s">
        <v>107</v>
      </c>
      <c r="Z285" s="84" t="s">
        <v>108</v>
      </c>
      <c r="AA285" s="84" t="s">
        <v>109</v>
      </c>
      <c r="AB285" s="84" t="s">
        <v>110</v>
      </c>
      <c r="AF285" s="84" t="s">
        <v>98</v>
      </c>
      <c r="AG285" s="84" t="s">
        <v>107</v>
      </c>
      <c r="AH285" s="84" t="s">
        <v>108</v>
      </c>
      <c r="AI285" s="84" t="s">
        <v>109</v>
      </c>
      <c r="AJ285" s="84" t="s">
        <v>110</v>
      </c>
      <c r="AN285" s="84" t="s">
        <v>98</v>
      </c>
      <c r="AO285" s="84" t="s">
        <v>107</v>
      </c>
      <c r="AP285" s="84" t="s">
        <v>108</v>
      </c>
      <c r="AQ285" s="84" t="s">
        <v>109</v>
      </c>
      <c r="AR285" s="84" t="s">
        <v>110</v>
      </c>
      <c r="AV285" s="84" t="s">
        <v>98</v>
      </c>
      <c r="AW285" s="84" t="s">
        <v>107</v>
      </c>
      <c r="AX285" s="84" t="s">
        <v>108</v>
      </c>
      <c r="AY285" s="84" t="s">
        <v>109</v>
      </c>
      <c r="AZ285" s="84" t="s">
        <v>110</v>
      </c>
      <c r="BD285" s="84" t="s">
        <v>98</v>
      </c>
      <c r="BE285" s="84" t="s">
        <v>107</v>
      </c>
      <c r="BF285" s="84" t="s">
        <v>108</v>
      </c>
      <c r="BH285" s="84" t="s">
        <v>109</v>
      </c>
      <c r="BI285" s="89" t="s">
        <v>110</v>
      </c>
      <c r="BM285" s="84" t="s">
        <v>98</v>
      </c>
      <c r="BN285" s="84" t="s">
        <v>107</v>
      </c>
      <c r="BO285" s="84" t="s">
        <v>108</v>
      </c>
      <c r="BP285" s="84" t="s">
        <v>109</v>
      </c>
      <c r="BQ285" s="84" t="s">
        <v>110</v>
      </c>
      <c r="BU285" s="84" t="s">
        <v>98</v>
      </c>
      <c r="BV285" s="84" t="s">
        <v>107</v>
      </c>
      <c r="BW285" s="84" t="s">
        <v>108</v>
      </c>
      <c r="BX285" s="84" t="s">
        <v>109</v>
      </c>
      <c r="BY285" s="84" t="s">
        <v>110</v>
      </c>
      <c r="CC285" s="84" t="s">
        <v>98</v>
      </c>
      <c r="CD285" s="84" t="s">
        <v>107</v>
      </c>
      <c r="CE285" s="84" t="s">
        <v>108</v>
      </c>
      <c r="CF285" s="84" t="s">
        <v>109</v>
      </c>
      <c r="CG285" s="84" t="s">
        <v>110</v>
      </c>
      <c r="CK285" s="84" t="s">
        <v>98</v>
      </c>
      <c r="CL285" s="84" t="s">
        <v>107</v>
      </c>
      <c r="CM285" s="84" t="s">
        <v>108</v>
      </c>
      <c r="CN285" s="84" t="s">
        <v>109</v>
      </c>
      <c r="CO285" s="84" t="s">
        <v>110</v>
      </c>
      <c r="CS285" s="84" t="s">
        <v>98</v>
      </c>
    </row>
    <row r="286" spans="1:97" s="84" customFormat="1" x14ac:dyDescent="0.3">
      <c r="A286" s="84" t="s">
        <v>80</v>
      </c>
      <c r="C286" s="88"/>
      <c r="E286" s="84">
        <v>204.59119999999999</v>
      </c>
      <c r="F286" s="84">
        <v>201.0248</v>
      </c>
      <c r="G286" s="84">
        <v>203.10659999999999</v>
      </c>
      <c r="H286" s="84">
        <v>210.50210000000001</v>
      </c>
      <c r="I286" s="84" t="s">
        <v>80</v>
      </c>
      <c r="M286" s="84">
        <v>208.6413</v>
      </c>
      <c r="N286" s="84">
        <v>204.36529999999999</v>
      </c>
      <c r="O286" s="84">
        <v>206.95480000000001</v>
      </c>
      <c r="P286" s="84">
        <v>208.2457</v>
      </c>
      <c r="Q286" s="84" t="s">
        <v>80</v>
      </c>
      <c r="U286" s="84">
        <v>184.3348</v>
      </c>
      <c r="V286" s="84">
        <v>182.1909</v>
      </c>
      <c r="W286" s="84">
        <v>184.79300000000001</v>
      </c>
      <c r="X286" s="84">
        <v>190.91329999999999</v>
      </c>
      <c r="Y286" s="84" t="s">
        <v>80</v>
      </c>
      <c r="AC286" s="84">
        <v>211.30439999999999</v>
      </c>
      <c r="AD286" s="84">
        <v>207.4734</v>
      </c>
      <c r="AE286" s="84">
        <v>199.11330000000001</v>
      </c>
      <c r="AF286" s="84">
        <v>166.5239</v>
      </c>
      <c r="AG286" s="84" t="s">
        <v>80</v>
      </c>
      <c r="AK286" s="84">
        <v>171.09790000000001</v>
      </c>
      <c r="AL286" s="84">
        <v>180.01060000000001</v>
      </c>
      <c r="AM286" s="84">
        <v>168.73750000000001</v>
      </c>
      <c r="AN286" s="84">
        <v>163.03190000000001</v>
      </c>
      <c r="AO286" s="84" t="s">
        <v>80</v>
      </c>
      <c r="AS286" s="84">
        <v>142.9502</v>
      </c>
      <c r="AT286" s="84">
        <v>133.0625</v>
      </c>
      <c r="AU286" s="84">
        <v>135.4332</v>
      </c>
      <c r="AV286" s="84">
        <v>146.69640000000001</v>
      </c>
      <c r="AW286" s="84" t="s">
        <v>80</v>
      </c>
      <c r="BA286" s="84">
        <v>142.52590000000001</v>
      </c>
      <c r="BB286" s="84">
        <v>152.62029999999999</v>
      </c>
      <c r="BC286" s="84">
        <v>151.58840000000001</v>
      </c>
      <c r="BD286" s="84">
        <v>168.55439999999999</v>
      </c>
      <c r="BE286" s="84" t="s">
        <v>80</v>
      </c>
      <c r="BI286" s="89"/>
      <c r="BJ286" s="84">
        <v>166.52889999999999</v>
      </c>
      <c r="BK286" s="84">
        <v>156.8672</v>
      </c>
      <c r="BL286" s="84">
        <v>154.1499</v>
      </c>
      <c r="BM286" s="84">
        <v>171.3503</v>
      </c>
      <c r="BN286" s="84" t="s">
        <v>80</v>
      </c>
      <c r="BR286" s="84">
        <v>154.4265</v>
      </c>
      <c r="BS286" s="84">
        <v>92.399770000000004</v>
      </c>
      <c r="BT286" s="84">
        <v>96.055319999999995</v>
      </c>
      <c r="BU286" s="84">
        <v>99.770449999999997</v>
      </c>
      <c r="BV286" s="84" t="s">
        <v>80</v>
      </c>
      <c r="BZ286" s="84">
        <v>95.457800000000006</v>
      </c>
      <c r="CA286" s="84">
        <v>91.195329999999998</v>
      </c>
      <c r="CB286" s="84">
        <v>97.928970000000007</v>
      </c>
      <c r="CC286" s="84">
        <v>115.16070000000001</v>
      </c>
      <c r="CD286" s="84" t="s">
        <v>80</v>
      </c>
      <c r="CH286" s="84">
        <v>111.7157</v>
      </c>
      <c r="CI286" s="84">
        <v>117.39879999999999</v>
      </c>
      <c r="CJ286" s="84">
        <v>113.46339999999999</v>
      </c>
      <c r="CK286" s="84">
        <v>134.60480000000001</v>
      </c>
      <c r="CL286" s="84" t="s">
        <v>80</v>
      </c>
      <c r="CP286" s="84">
        <v>133.3732</v>
      </c>
      <c r="CQ286" s="84">
        <v>119.5338</v>
      </c>
      <c r="CR286" s="84">
        <v>111.321</v>
      </c>
      <c r="CS286" s="84">
        <v>120.1391</v>
      </c>
    </row>
    <row r="287" spans="1:97" s="84" customFormat="1" x14ac:dyDescent="0.3">
      <c r="A287" s="84" t="s">
        <v>111</v>
      </c>
      <c r="C287" s="88"/>
      <c r="E287" s="84">
        <v>1095.1479999999999</v>
      </c>
      <c r="F287" s="84">
        <v>1110.9459999999999</v>
      </c>
      <c r="G287" s="84">
        <v>1160.546</v>
      </c>
      <c r="H287" s="84">
        <v>1194.5440000000001</v>
      </c>
      <c r="I287" s="84" t="s">
        <v>111</v>
      </c>
      <c r="M287" s="84">
        <v>1180.251</v>
      </c>
      <c r="N287" s="84">
        <v>1188.115</v>
      </c>
      <c r="O287" s="84">
        <v>1233.556</v>
      </c>
      <c r="P287" s="84">
        <v>1283.319</v>
      </c>
      <c r="Q287" s="84" t="s">
        <v>111</v>
      </c>
      <c r="U287" s="84">
        <v>1237.999</v>
      </c>
      <c r="V287" s="84">
        <v>1206.269</v>
      </c>
      <c r="W287" s="84">
        <v>1111.6959999999999</v>
      </c>
      <c r="X287" s="84">
        <v>1214.748</v>
      </c>
      <c r="Y287" s="84" t="s">
        <v>111</v>
      </c>
      <c r="AC287" s="84">
        <v>1147.098</v>
      </c>
      <c r="AD287" s="84">
        <v>1140.829</v>
      </c>
      <c r="AE287" s="84">
        <v>1074.058</v>
      </c>
      <c r="AF287" s="84">
        <v>1039.556</v>
      </c>
      <c r="AG287" s="84" t="s">
        <v>111</v>
      </c>
      <c r="AK287" s="84">
        <v>1015.915</v>
      </c>
      <c r="AL287" s="84">
        <v>1017.077</v>
      </c>
      <c r="AM287" s="84">
        <v>1017.728</v>
      </c>
      <c r="AN287" s="84">
        <v>966.14760000000001</v>
      </c>
      <c r="AO287" s="84" t="s">
        <v>111</v>
      </c>
      <c r="AS287" s="84">
        <v>949.26729999999998</v>
      </c>
      <c r="AT287" s="84">
        <v>923.08900000000006</v>
      </c>
      <c r="AU287" s="84">
        <v>956.17600000000004</v>
      </c>
      <c r="AV287" s="84">
        <v>945.13679999999999</v>
      </c>
      <c r="AW287" s="84" t="s">
        <v>111</v>
      </c>
      <c r="BA287" s="84">
        <v>977.99609999999996</v>
      </c>
      <c r="BB287" s="84">
        <v>1019.982</v>
      </c>
      <c r="BC287" s="84">
        <v>966.0394</v>
      </c>
      <c r="BD287" s="84">
        <v>999.32910000000004</v>
      </c>
      <c r="BE287" s="84" t="s">
        <v>111</v>
      </c>
      <c r="BI287" s="89"/>
      <c r="BJ287" s="84">
        <v>1013.867</v>
      </c>
      <c r="BK287" s="84">
        <v>991.89700000000005</v>
      </c>
      <c r="BL287" s="84">
        <v>1013.329</v>
      </c>
      <c r="BM287" s="84">
        <v>1058.6510000000001</v>
      </c>
      <c r="BN287" s="84" t="s">
        <v>111</v>
      </c>
      <c r="BR287" s="84">
        <v>995.8827</v>
      </c>
      <c r="BS287" s="84">
        <v>836.3741</v>
      </c>
      <c r="BT287" s="84">
        <v>810.62260000000003</v>
      </c>
      <c r="BU287" s="84">
        <v>796.05859999999996</v>
      </c>
      <c r="BV287" s="84" t="s">
        <v>111</v>
      </c>
      <c r="BZ287" s="84">
        <v>841.79169999999999</v>
      </c>
      <c r="CA287" s="84">
        <v>842.74379999999996</v>
      </c>
      <c r="CB287" s="84">
        <v>813.19600000000003</v>
      </c>
      <c r="CC287" s="84">
        <v>839.96889999999996</v>
      </c>
      <c r="CD287" s="84" t="s">
        <v>111</v>
      </c>
      <c r="CH287" s="84">
        <v>809.10199999999998</v>
      </c>
      <c r="CI287" s="84">
        <v>827.28639999999996</v>
      </c>
      <c r="CJ287" s="84">
        <v>893.76819999999998</v>
      </c>
      <c r="CK287" s="84">
        <v>960.20659999999998</v>
      </c>
      <c r="CL287" s="84" t="s">
        <v>111</v>
      </c>
      <c r="CP287" s="84">
        <v>962.66489999999999</v>
      </c>
      <c r="CQ287" s="84">
        <v>956.95119999999997</v>
      </c>
      <c r="CR287" s="84">
        <v>996.90099999999995</v>
      </c>
      <c r="CS287" s="84">
        <v>981.92989999999998</v>
      </c>
    </row>
    <row r="288" spans="1:97" s="84" customFormat="1" x14ac:dyDescent="0.3">
      <c r="A288" s="84" t="s">
        <v>82</v>
      </c>
      <c r="C288" s="88"/>
      <c r="E288" s="84">
        <v>6003.232</v>
      </c>
      <c r="F288" s="84">
        <v>7638.7129999999997</v>
      </c>
      <c r="G288" s="84">
        <v>7011.2190000000001</v>
      </c>
      <c r="H288" s="84">
        <v>7452.6329999999998</v>
      </c>
      <c r="I288" s="84" t="s">
        <v>82</v>
      </c>
      <c r="M288" s="84">
        <v>7104.5519999999997</v>
      </c>
      <c r="N288" s="84">
        <v>7419.5439999999999</v>
      </c>
      <c r="O288" s="84">
        <v>7864.6769999999997</v>
      </c>
      <c r="P288" s="84">
        <v>8615.6450000000004</v>
      </c>
      <c r="Q288" s="84" t="s">
        <v>82</v>
      </c>
      <c r="U288" s="84">
        <v>8462.1560000000009</v>
      </c>
      <c r="V288" s="84">
        <v>8945.7860000000001</v>
      </c>
      <c r="W288" s="84">
        <v>7715.6890000000003</v>
      </c>
      <c r="X288" s="84">
        <v>8035.616</v>
      </c>
      <c r="Y288" s="84" t="s">
        <v>82</v>
      </c>
      <c r="AC288" s="84">
        <v>7622.76</v>
      </c>
      <c r="AD288" s="84">
        <v>6649.9690000000001</v>
      </c>
      <c r="AE288" s="84">
        <v>6223.3320000000003</v>
      </c>
      <c r="AF288" s="84">
        <v>5586.6329999999998</v>
      </c>
      <c r="AG288" s="84" t="s">
        <v>82</v>
      </c>
      <c r="AK288" s="84">
        <v>6178.2790000000005</v>
      </c>
      <c r="AL288" s="84">
        <v>5607.3710000000001</v>
      </c>
      <c r="AM288" s="84">
        <v>5761.5439999999999</v>
      </c>
      <c r="AN288" s="84">
        <v>5727.7870000000003</v>
      </c>
      <c r="AO288" s="84" t="s">
        <v>82</v>
      </c>
      <c r="AS288" s="84">
        <v>6093.5429999999997</v>
      </c>
      <c r="AT288" s="84">
        <v>6093.7780000000002</v>
      </c>
      <c r="AU288" s="84">
        <v>6091.5069999999996</v>
      </c>
      <c r="AV288" s="84">
        <v>5354.6120000000001</v>
      </c>
      <c r="AW288" s="84" t="s">
        <v>82</v>
      </c>
      <c r="BA288" s="84">
        <v>5968.2460000000001</v>
      </c>
      <c r="BB288" s="84">
        <v>5611.4290000000001</v>
      </c>
      <c r="BC288" s="84">
        <v>5642.8370000000004</v>
      </c>
      <c r="BD288" s="84">
        <v>5452.3239999999996</v>
      </c>
      <c r="BE288" s="84" t="s">
        <v>82</v>
      </c>
      <c r="BI288" s="89"/>
      <c r="BJ288" s="84">
        <v>5709.26</v>
      </c>
      <c r="BK288" s="84">
        <v>5839.0569999999998</v>
      </c>
      <c r="BL288" s="84">
        <v>5621.6040000000003</v>
      </c>
      <c r="BM288" s="84">
        <v>5885.7380000000003</v>
      </c>
      <c r="BN288" s="84" t="s">
        <v>82</v>
      </c>
      <c r="BR288" s="84">
        <v>5531.6989999999996</v>
      </c>
      <c r="BS288" s="84">
        <v>5002.8230000000003</v>
      </c>
      <c r="BT288" s="84">
        <v>5420.7380000000003</v>
      </c>
      <c r="BU288" s="84">
        <v>5092.0169999999998</v>
      </c>
      <c r="BV288" s="84" t="s">
        <v>82</v>
      </c>
      <c r="BZ288" s="84">
        <v>5736.2659999999996</v>
      </c>
      <c r="CA288" s="84">
        <v>5565.259</v>
      </c>
      <c r="CB288" s="84">
        <v>4787.3509999999997</v>
      </c>
      <c r="CC288" s="84">
        <v>4558.1549999999997</v>
      </c>
      <c r="CD288" s="84" t="s">
        <v>82</v>
      </c>
      <c r="CH288" s="84">
        <v>4098.4520000000002</v>
      </c>
      <c r="CI288" s="84">
        <v>3905.1410000000001</v>
      </c>
      <c r="CJ288" s="84">
        <v>4508.8900000000003</v>
      </c>
      <c r="CK288" s="84">
        <v>4850.1540000000005</v>
      </c>
      <c r="CL288" s="84" t="s">
        <v>82</v>
      </c>
      <c r="CP288" s="84">
        <v>4774.0280000000002</v>
      </c>
      <c r="CQ288" s="84">
        <v>4676.7780000000002</v>
      </c>
      <c r="CR288" s="84">
        <v>4968.2719999999999</v>
      </c>
      <c r="CS288" s="84">
        <v>5244.2950000000001</v>
      </c>
    </row>
    <row r="289" spans="1:97" s="84" customFormat="1" x14ac:dyDescent="0.3">
      <c r="A289" s="84" t="s">
        <v>9</v>
      </c>
      <c r="C289" s="88"/>
      <c r="H289" s="84" t="s">
        <v>98</v>
      </c>
      <c r="I289" s="84" t="s">
        <v>9</v>
      </c>
      <c r="P289" s="84" t="s">
        <v>98</v>
      </c>
      <c r="Q289" s="84" t="s">
        <v>9</v>
      </c>
      <c r="X289" s="84" t="s">
        <v>98</v>
      </c>
      <c r="Y289" s="84" t="s">
        <v>9</v>
      </c>
      <c r="AF289" s="84" t="s">
        <v>98</v>
      </c>
      <c r="AG289" s="84" t="s">
        <v>9</v>
      </c>
      <c r="AN289" s="84" t="s">
        <v>98</v>
      </c>
      <c r="AO289" s="84" t="s">
        <v>9</v>
      </c>
      <c r="AV289" s="84" t="s">
        <v>98</v>
      </c>
      <c r="AW289" s="84" t="s">
        <v>9</v>
      </c>
      <c r="BD289" s="84" t="s">
        <v>98</v>
      </c>
      <c r="BE289" s="84" t="s">
        <v>9</v>
      </c>
      <c r="BI289" s="89"/>
      <c r="BM289" s="84" t="s">
        <v>98</v>
      </c>
      <c r="BN289" s="84" t="s">
        <v>9</v>
      </c>
      <c r="BU289" s="84" t="s">
        <v>98</v>
      </c>
      <c r="BV289" s="84" t="s">
        <v>9</v>
      </c>
      <c r="CC289" s="84" t="s">
        <v>98</v>
      </c>
      <c r="CD289" s="84" t="s">
        <v>9</v>
      </c>
      <c r="CK289" s="84" t="s">
        <v>98</v>
      </c>
      <c r="CL289" s="84" t="s">
        <v>9</v>
      </c>
      <c r="CS289" s="84" t="s">
        <v>98</v>
      </c>
    </row>
    <row r="290" spans="1:97" s="84" customFormat="1" x14ac:dyDescent="0.3">
      <c r="A290" s="84" t="s">
        <v>107</v>
      </c>
      <c r="B290" s="84" t="s">
        <v>108</v>
      </c>
      <c r="C290" s="88" t="s">
        <v>109</v>
      </c>
      <c r="D290" s="84" t="s">
        <v>110</v>
      </c>
      <c r="H290" s="84" t="s">
        <v>98</v>
      </c>
      <c r="I290" s="84" t="s">
        <v>107</v>
      </c>
      <c r="J290" s="84" t="s">
        <v>108</v>
      </c>
      <c r="K290" s="84" t="s">
        <v>109</v>
      </c>
      <c r="L290" s="84" t="s">
        <v>110</v>
      </c>
      <c r="P290" s="84" t="s">
        <v>98</v>
      </c>
      <c r="Q290" s="84" t="s">
        <v>107</v>
      </c>
      <c r="R290" s="84" t="s">
        <v>108</v>
      </c>
      <c r="S290" s="84" t="s">
        <v>109</v>
      </c>
      <c r="T290" s="84" t="s">
        <v>110</v>
      </c>
      <c r="X290" s="84" t="s">
        <v>98</v>
      </c>
      <c r="Y290" s="84" t="s">
        <v>107</v>
      </c>
      <c r="Z290" s="84" t="s">
        <v>108</v>
      </c>
      <c r="AA290" s="84" t="s">
        <v>109</v>
      </c>
      <c r="AB290" s="84" t="s">
        <v>110</v>
      </c>
      <c r="AF290" s="84" t="s">
        <v>98</v>
      </c>
      <c r="AG290" s="84" t="s">
        <v>107</v>
      </c>
      <c r="AH290" s="84" t="s">
        <v>108</v>
      </c>
      <c r="AI290" s="84" t="s">
        <v>109</v>
      </c>
      <c r="AJ290" s="84" t="s">
        <v>110</v>
      </c>
      <c r="AN290" s="84" t="s">
        <v>98</v>
      </c>
      <c r="AO290" s="84" t="s">
        <v>107</v>
      </c>
      <c r="AP290" s="84" t="s">
        <v>108</v>
      </c>
      <c r="AQ290" s="84" t="s">
        <v>109</v>
      </c>
      <c r="AR290" s="84" t="s">
        <v>110</v>
      </c>
      <c r="AV290" s="84" t="s">
        <v>98</v>
      </c>
      <c r="AW290" s="84" t="s">
        <v>107</v>
      </c>
      <c r="AX290" s="84" t="s">
        <v>108</v>
      </c>
      <c r="AY290" s="84" t="s">
        <v>109</v>
      </c>
      <c r="AZ290" s="84" t="s">
        <v>110</v>
      </c>
      <c r="BD290" s="84" t="s">
        <v>98</v>
      </c>
      <c r="BE290" s="84" t="s">
        <v>107</v>
      </c>
      <c r="BF290" s="84" t="s">
        <v>108</v>
      </c>
      <c r="BH290" s="84" t="s">
        <v>109</v>
      </c>
      <c r="BI290" s="89" t="s">
        <v>110</v>
      </c>
      <c r="BM290" s="84" t="s">
        <v>98</v>
      </c>
      <c r="BN290" s="84" t="s">
        <v>107</v>
      </c>
      <c r="BO290" s="84" t="s">
        <v>108</v>
      </c>
      <c r="BP290" s="84" t="s">
        <v>109</v>
      </c>
      <c r="BQ290" s="84" t="s">
        <v>110</v>
      </c>
      <c r="BU290" s="84" t="s">
        <v>98</v>
      </c>
      <c r="BV290" s="84" t="s">
        <v>107</v>
      </c>
      <c r="BW290" s="84" t="s">
        <v>108</v>
      </c>
      <c r="BX290" s="84" t="s">
        <v>109</v>
      </c>
      <c r="BY290" s="84" t="s">
        <v>110</v>
      </c>
      <c r="CC290" s="84" t="s">
        <v>98</v>
      </c>
      <c r="CD290" s="84" t="s">
        <v>107</v>
      </c>
      <c r="CE290" s="84" t="s">
        <v>108</v>
      </c>
      <c r="CF290" s="84" t="s">
        <v>109</v>
      </c>
      <c r="CG290" s="84" t="s">
        <v>110</v>
      </c>
      <c r="CK290" s="84" t="s">
        <v>98</v>
      </c>
      <c r="CL290" s="84" t="s">
        <v>107</v>
      </c>
      <c r="CM290" s="84" t="s">
        <v>108</v>
      </c>
      <c r="CN290" s="84" t="s">
        <v>109</v>
      </c>
      <c r="CO290" s="84" t="s">
        <v>110</v>
      </c>
      <c r="CS290" s="84" t="s">
        <v>98</v>
      </c>
    </row>
    <row r="291" spans="1:97" s="84" customFormat="1" x14ac:dyDescent="0.3">
      <c r="A291" s="84" t="s">
        <v>80</v>
      </c>
      <c r="C291" s="88"/>
      <c r="E291" s="84">
        <v>157.3938</v>
      </c>
      <c r="F291" s="84">
        <v>161.73609999999999</v>
      </c>
      <c r="G291" s="84">
        <v>182.92150000000001</v>
      </c>
      <c r="H291" s="84">
        <v>181.65360000000001</v>
      </c>
      <c r="I291" s="84" t="s">
        <v>80</v>
      </c>
      <c r="M291" s="84">
        <v>197.6397</v>
      </c>
      <c r="N291" s="84">
        <v>190.63140000000001</v>
      </c>
      <c r="O291" s="84">
        <v>187.37049999999999</v>
      </c>
      <c r="P291" s="84">
        <v>186.33879999999999</v>
      </c>
      <c r="Q291" s="84" t="s">
        <v>80</v>
      </c>
      <c r="U291" s="84">
        <v>187.23490000000001</v>
      </c>
      <c r="V291" s="84">
        <v>156.24019999999999</v>
      </c>
      <c r="W291" s="84">
        <v>155.92689999999999</v>
      </c>
      <c r="X291" s="84">
        <v>188.1148</v>
      </c>
      <c r="Y291" s="84" t="s">
        <v>80</v>
      </c>
      <c r="AC291" s="84">
        <v>195.33420000000001</v>
      </c>
      <c r="AD291" s="84">
        <v>187.17320000000001</v>
      </c>
      <c r="AE291" s="84">
        <v>179.13800000000001</v>
      </c>
      <c r="AF291" s="84">
        <v>179.2783</v>
      </c>
      <c r="AG291" s="84" t="s">
        <v>80</v>
      </c>
      <c r="AK291" s="84">
        <v>168.0351</v>
      </c>
      <c r="AL291" s="84">
        <v>144.91139999999999</v>
      </c>
      <c r="AM291" s="84">
        <v>157.55340000000001</v>
      </c>
      <c r="AN291" s="84">
        <v>142.57730000000001</v>
      </c>
      <c r="AO291" s="84" t="s">
        <v>80</v>
      </c>
      <c r="AS291" s="84">
        <v>129.5172</v>
      </c>
      <c r="AT291" s="84">
        <v>126.1853</v>
      </c>
      <c r="AU291" s="84">
        <v>116.57429999999999</v>
      </c>
      <c r="AV291" s="84">
        <v>111.3023</v>
      </c>
      <c r="AW291" s="84" t="s">
        <v>80</v>
      </c>
      <c r="BA291" s="84">
        <v>115.2989</v>
      </c>
      <c r="BB291" s="84">
        <v>102.3917</v>
      </c>
      <c r="BC291" s="84">
        <v>108.3359</v>
      </c>
      <c r="BD291" s="84">
        <v>115.7645</v>
      </c>
      <c r="BE291" s="84" t="s">
        <v>80</v>
      </c>
      <c r="BI291" s="89"/>
      <c r="BJ291" s="84">
        <v>110.6296</v>
      </c>
      <c r="BK291" s="84">
        <v>122.46559999999999</v>
      </c>
      <c r="BL291" s="84">
        <v>110.4302</v>
      </c>
      <c r="BM291" s="84">
        <v>114.67740000000001</v>
      </c>
      <c r="BN291" s="84" t="s">
        <v>80</v>
      </c>
      <c r="BR291" s="84">
        <v>123.8218</v>
      </c>
      <c r="BS291" s="84">
        <v>82.316810000000004</v>
      </c>
      <c r="BT291" s="84">
        <v>52.505830000000003</v>
      </c>
      <c r="BU291" s="84">
        <v>96.993219999999994</v>
      </c>
      <c r="BV291" s="84" t="s">
        <v>80</v>
      </c>
      <c r="BZ291" s="84">
        <v>89.438019999999995</v>
      </c>
      <c r="CA291" s="84">
        <v>112.5966</v>
      </c>
      <c r="CB291" s="84">
        <v>117.7135</v>
      </c>
      <c r="CC291" s="84">
        <v>175.3963</v>
      </c>
      <c r="CD291" s="84" t="s">
        <v>80</v>
      </c>
      <c r="CH291" s="84">
        <v>165.73589999999999</v>
      </c>
      <c r="CI291" s="84">
        <v>186.3115</v>
      </c>
      <c r="CJ291" s="84">
        <v>181.1498</v>
      </c>
      <c r="CK291" s="84">
        <v>189.0343</v>
      </c>
      <c r="CL291" s="84" t="s">
        <v>80</v>
      </c>
      <c r="CP291" s="84">
        <v>180.42320000000001</v>
      </c>
      <c r="CQ291" s="84">
        <v>157.0137</v>
      </c>
      <c r="CR291" s="84">
        <v>150.31180000000001</v>
      </c>
      <c r="CS291" s="84">
        <v>189.75540000000001</v>
      </c>
    </row>
    <row r="292" spans="1:97" s="84" customFormat="1" x14ac:dyDescent="0.3">
      <c r="A292" s="84" t="s">
        <v>111</v>
      </c>
      <c r="C292" s="88"/>
      <c r="E292" s="84">
        <v>783.91300000000001</v>
      </c>
      <c r="F292" s="84">
        <v>789.7577</v>
      </c>
      <c r="G292" s="84">
        <v>846.56089999999995</v>
      </c>
      <c r="H292" s="84">
        <v>813.74760000000003</v>
      </c>
      <c r="I292" s="84" t="s">
        <v>111</v>
      </c>
      <c r="M292" s="84">
        <v>856.76559999999995</v>
      </c>
      <c r="N292" s="84">
        <v>851.34550000000002</v>
      </c>
      <c r="O292" s="84">
        <v>878.77210000000002</v>
      </c>
      <c r="P292" s="84">
        <v>860.61760000000004</v>
      </c>
      <c r="Q292" s="84" t="s">
        <v>111</v>
      </c>
      <c r="U292" s="84">
        <v>905.46559999999999</v>
      </c>
      <c r="V292" s="84">
        <v>854.30150000000003</v>
      </c>
      <c r="W292" s="84">
        <v>830.05830000000003</v>
      </c>
      <c r="X292" s="84">
        <v>946.60109999999997</v>
      </c>
      <c r="Y292" s="84" t="s">
        <v>111</v>
      </c>
      <c r="AC292" s="84">
        <v>945.06330000000003</v>
      </c>
      <c r="AD292" s="84">
        <v>922.51480000000004</v>
      </c>
      <c r="AE292" s="84">
        <v>902.05470000000003</v>
      </c>
      <c r="AF292" s="84">
        <v>918.96510000000001</v>
      </c>
      <c r="AG292" s="84" t="s">
        <v>111</v>
      </c>
      <c r="AK292" s="84">
        <v>869.28660000000002</v>
      </c>
      <c r="AL292" s="84">
        <v>859.44780000000003</v>
      </c>
      <c r="AM292" s="84">
        <v>855.39400000000001</v>
      </c>
      <c r="AN292" s="84">
        <v>841.05840000000001</v>
      </c>
      <c r="AO292" s="84" t="s">
        <v>111</v>
      </c>
      <c r="AS292" s="84">
        <v>811.97839999999997</v>
      </c>
      <c r="AT292" s="84">
        <v>782.59870000000001</v>
      </c>
      <c r="AU292" s="84">
        <v>801.68420000000003</v>
      </c>
      <c r="AV292" s="84">
        <v>794.76440000000002</v>
      </c>
      <c r="AW292" s="84" t="s">
        <v>111</v>
      </c>
      <c r="BA292" s="84">
        <v>807.55470000000003</v>
      </c>
      <c r="BB292" s="84">
        <v>806.18299999999999</v>
      </c>
      <c r="BC292" s="84">
        <v>776.76930000000004</v>
      </c>
      <c r="BD292" s="84">
        <v>853.38170000000002</v>
      </c>
      <c r="BE292" s="84" t="s">
        <v>111</v>
      </c>
      <c r="BI292" s="89"/>
      <c r="BJ292" s="84">
        <v>865.2518</v>
      </c>
      <c r="BK292" s="84">
        <v>873.01130000000001</v>
      </c>
      <c r="BL292" s="84">
        <v>849.17989999999998</v>
      </c>
      <c r="BM292" s="84">
        <v>862.31740000000002</v>
      </c>
      <c r="BN292" s="84" t="s">
        <v>111</v>
      </c>
      <c r="BR292" s="84">
        <v>874.72900000000004</v>
      </c>
      <c r="BS292" s="84">
        <v>667.3374</v>
      </c>
      <c r="BT292" s="84">
        <v>642.08280000000002</v>
      </c>
      <c r="BU292" s="84">
        <v>772.10299999999995</v>
      </c>
      <c r="BV292" s="84" t="s">
        <v>111</v>
      </c>
      <c r="BZ292" s="84">
        <v>746.60109999999997</v>
      </c>
      <c r="CA292" s="84">
        <v>778.60360000000003</v>
      </c>
      <c r="CB292" s="84">
        <v>788.04340000000002</v>
      </c>
      <c r="CC292" s="84">
        <v>895.03269999999998</v>
      </c>
      <c r="CD292" s="84" t="s">
        <v>111</v>
      </c>
      <c r="CH292" s="84">
        <v>857.40530000000001</v>
      </c>
      <c r="CI292" s="84">
        <v>925.92550000000006</v>
      </c>
      <c r="CJ292" s="84">
        <v>953.32439999999997</v>
      </c>
      <c r="CK292" s="84">
        <v>946.0172</v>
      </c>
      <c r="CL292" s="84" t="s">
        <v>111</v>
      </c>
      <c r="CP292" s="84">
        <v>998.12149999999997</v>
      </c>
      <c r="CQ292" s="84">
        <v>970.98019999999997</v>
      </c>
      <c r="CR292" s="84">
        <v>943.44029999999998</v>
      </c>
      <c r="CS292" s="84">
        <v>1018.03</v>
      </c>
    </row>
    <row r="293" spans="1:97" s="84" customFormat="1" x14ac:dyDescent="0.3">
      <c r="A293" s="84" t="s">
        <v>82</v>
      </c>
      <c r="C293" s="88"/>
      <c r="E293" s="84">
        <v>3630.92</v>
      </c>
      <c r="F293" s="84">
        <v>3635.404</v>
      </c>
      <c r="G293" s="84">
        <v>3809.203</v>
      </c>
      <c r="H293" s="84">
        <v>3493.4070000000002</v>
      </c>
      <c r="I293" s="84" t="s">
        <v>82</v>
      </c>
      <c r="M293" s="84">
        <v>4077.799</v>
      </c>
      <c r="N293" s="84">
        <v>3876.3029999999999</v>
      </c>
      <c r="O293" s="84">
        <v>4178.8469999999998</v>
      </c>
      <c r="P293" s="84">
        <v>4131.2910000000002</v>
      </c>
      <c r="Q293" s="84" t="s">
        <v>82</v>
      </c>
      <c r="U293" s="84">
        <v>4704.21</v>
      </c>
      <c r="V293" s="84">
        <v>4518.46</v>
      </c>
      <c r="W293" s="84">
        <v>4535.4549999999999</v>
      </c>
      <c r="X293" s="84">
        <v>4966.9859999999999</v>
      </c>
      <c r="Y293" s="84" t="s">
        <v>82</v>
      </c>
      <c r="AC293" s="84">
        <v>4638.6040000000003</v>
      </c>
      <c r="AD293" s="84">
        <v>4496.8469999999998</v>
      </c>
      <c r="AE293" s="84">
        <v>4572.049</v>
      </c>
      <c r="AF293" s="84">
        <v>4660.9650000000001</v>
      </c>
      <c r="AG293" s="84" t="s">
        <v>82</v>
      </c>
      <c r="AK293" s="84">
        <v>4324.92</v>
      </c>
      <c r="AL293" s="84">
        <v>4525.45</v>
      </c>
      <c r="AM293" s="84">
        <v>4094.375</v>
      </c>
      <c r="AN293" s="84">
        <v>4268.8639999999996</v>
      </c>
      <c r="AO293" s="84" t="s">
        <v>82</v>
      </c>
      <c r="AS293" s="84">
        <v>4106.3249999999998</v>
      </c>
      <c r="AT293" s="84">
        <v>3788.8870000000002</v>
      </c>
      <c r="AU293" s="84">
        <v>3556.038</v>
      </c>
      <c r="AV293" s="84">
        <v>3679.3409999999999</v>
      </c>
      <c r="AW293" s="84" t="s">
        <v>82</v>
      </c>
      <c r="BA293" s="84">
        <v>3652.183</v>
      </c>
      <c r="BB293" s="84">
        <v>3748.9810000000002</v>
      </c>
      <c r="BC293" s="84">
        <v>3714.7170000000001</v>
      </c>
      <c r="BD293" s="84">
        <v>4572.067</v>
      </c>
      <c r="BE293" s="84" t="s">
        <v>82</v>
      </c>
      <c r="BI293" s="89"/>
      <c r="BJ293" s="84">
        <v>4712.5479999999998</v>
      </c>
      <c r="BK293" s="84">
        <v>5001.6019999999999</v>
      </c>
      <c r="BL293" s="84">
        <v>4615.9449999999997</v>
      </c>
      <c r="BM293" s="84">
        <v>4196.28</v>
      </c>
      <c r="BN293" s="84" t="s">
        <v>82</v>
      </c>
      <c r="BR293" s="84">
        <v>4378.5730000000003</v>
      </c>
      <c r="BS293" s="84">
        <v>3589.8470000000002</v>
      </c>
      <c r="BT293" s="84">
        <v>3241.5619999999999</v>
      </c>
      <c r="BU293" s="84">
        <v>4125.6840000000002</v>
      </c>
      <c r="BV293" s="84" t="s">
        <v>82</v>
      </c>
      <c r="BZ293" s="84">
        <v>4180.0290000000005</v>
      </c>
      <c r="CA293" s="84">
        <v>4215.2759999999998</v>
      </c>
      <c r="CB293" s="84">
        <v>5354.73</v>
      </c>
      <c r="CC293" s="84">
        <v>5328.6880000000001</v>
      </c>
      <c r="CD293" s="84" t="s">
        <v>82</v>
      </c>
      <c r="CH293" s="84">
        <v>4398.4570000000003</v>
      </c>
      <c r="CI293" s="84">
        <v>5118.6450000000004</v>
      </c>
      <c r="CJ293" s="84">
        <v>5293.3789999999999</v>
      </c>
      <c r="CK293" s="84">
        <v>4831.3959999999997</v>
      </c>
      <c r="CL293" s="84" t="s">
        <v>82</v>
      </c>
      <c r="CP293" s="84">
        <v>4958.893</v>
      </c>
      <c r="CQ293" s="84">
        <v>4886.7430000000004</v>
      </c>
      <c r="CR293" s="84">
        <v>4594.3860000000004</v>
      </c>
      <c r="CS293" s="84">
        <v>5015.9340000000002</v>
      </c>
    </row>
    <row r="294" spans="1:97" s="84" customFormat="1" x14ac:dyDescent="0.3">
      <c r="A294" s="84" t="s">
        <v>10</v>
      </c>
      <c r="C294" s="88"/>
      <c r="H294" s="84" t="s">
        <v>98</v>
      </c>
      <c r="I294" s="84" t="s">
        <v>10</v>
      </c>
      <c r="P294" s="84" t="s">
        <v>98</v>
      </c>
      <c r="Q294" s="84" t="s">
        <v>10</v>
      </c>
      <c r="X294" s="84" t="s">
        <v>98</v>
      </c>
      <c r="Y294" s="84" t="s">
        <v>10</v>
      </c>
      <c r="AF294" s="84" t="s">
        <v>98</v>
      </c>
      <c r="AG294" s="84" t="s">
        <v>10</v>
      </c>
      <c r="AN294" s="84" t="s">
        <v>98</v>
      </c>
      <c r="AO294" s="84" t="s">
        <v>10</v>
      </c>
      <c r="AV294" s="84" t="s">
        <v>98</v>
      </c>
      <c r="AW294" s="84" t="s">
        <v>10</v>
      </c>
      <c r="BD294" s="84" t="s">
        <v>98</v>
      </c>
      <c r="BE294" s="84" t="s">
        <v>10</v>
      </c>
      <c r="BI294" s="89"/>
      <c r="BM294" s="84" t="s">
        <v>98</v>
      </c>
      <c r="BN294" s="84" t="s">
        <v>10</v>
      </c>
      <c r="BU294" s="84" t="s">
        <v>98</v>
      </c>
      <c r="BV294" s="84" t="s">
        <v>10</v>
      </c>
      <c r="CC294" s="84" t="s">
        <v>98</v>
      </c>
      <c r="CD294" s="84" t="s">
        <v>10</v>
      </c>
      <c r="CK294" s="84" t="s">
        <v>98</v>
      </c>
      <c r="CL294" s="84" t="s">
        <v>10</v>
      </c>
      <c r="CS294" s="84" t="s">
        <v>98</v>
      </c>
    </row>
    <row r="295" spans="1:97" s="84" customFormat="1" x14ac:dyDescent="0.3">
      <c r="A295" s="84" t="s">
        <v>107</v>
      </c>
      <c r="B295" s="84" t="s">
        <v>108</v>
      </c>
      <c r="C295" s="88" t="s">
        <v>109</v>
      </c>
      <c r="D295" s="84" t="s">
        <v>110</v>
      </c>
      <c r="H295" s="84" t="s">
        <v>98</v>
      </c>
      <c r="I295" s="84" t="s">
        <v>107</v>
      </c>
      <c r="J295" s="84" t="s">
        <v>108</v>
      </c>
      <c r="K295" s="84" t="s">
        <v>109</v>
      </c>
      <c r="L295" s="84" t="s">
        <v>110</v>
      </c>
      <c r="P295" s="84" t="s">
        <v>98</v>
      </c>
      <c r="Q295" s="84" t="s">
        <v>107</v>
      </c>
      <c r="R295" s="84" t="s">
        <v>108</v>
      </c>
      <c r="S295" s="84" t="s">
        <v>109</v>
      </c>
      <c r="T295" s="84" t="s">
        <v>110</v>
      </c>
      <c r="X295" s="84" t="s">
        <v>98</v>
      </c>
      <c r="Y295" s="84" t="s">
        <v>107</v>
      </c>
      <c r="Z295" s="84" t="s">
        <v>108</v>
      </c>
      <c r="AA295" s="84" t="s">
        <v>109</v>
      </c>
      <c r="AB295" s="84" t="s">
        <v>110</v>
      </c>
      <c r="AF295" s="84" t="s">
        <v>98</v>
      </c>
      <c r="AG295" s="84" t="s">
        <v>107</v>
      </c>
      <c r="AH295" s="84" t="s">
        <v>108</v>
      </c>
      <c r="AI295" s="84" t="s">
        <v>109</v>
      </c>
      <c r="AJ295" s="84" t="s">
        <v>110</v>
      </c>
      <c r="AN295" s="84" t="s">
        <v>98</v>
      </c>
      <c r="AO295" s="84" t="s">
        <v>107</v>
      </c>
      <c r="AP295" s="84" t="s">
        <v>108</v>
      </c>
      <c r="AQ295" s="84" t="s">
        <v>109</v>
      </c>
      <c r="AR295" s="84" t="s">
        <v>110</v>
      </c>
      <c r="AV295" s="84" t="s">
        <v>98</v>
      </c>
      <c r="AW295" s="84" t="s">
        <v>107</v>
      </c>
      <c r="AX295" s="84" t="s">
        <v>108</v>
      </c>
      <c r="AY295" s="84" t="s">
        <v>109</v>
      </c>
      <c r="AZ295" s="84" t="s">
        <v>110</v>
      </c>
      <c r="BD295" s="84" t="s">
        <v>98</v>
      </c>
      <c r="BE295" s="84" t="s">
        <v>107</v>
      </c>
      <c r="BF295" s="84" t="s">
        <v>108</v>
      </c>
      <c r="BH295" s="84" t="s">
        <v>109</v>
      </c>
      <c r="BI295" s="89" t="s">
        <v>110</v>
      </c>
      <c r="BM295" s="84" t="s">
        <v>98</v>
      </c>
      <c r="BN295" s="84" t="s">
        <v>107</v>
      </c>
      <c r="BO295" s="84" t="s">
        <v>108</v>
      </c>
      <c r="BP295" s="84" t="s">
        <v>109</v>
      </c>
      <c r="BQ295" s="84" t="s">
        <v>110</v>
      </c>
      <c r="BU295" s="84" t="s">
        <v>98</v>
      </c>
      <c r="BV295" s="84" t="s">
        <v>107</v>
      </c>
      <c r="BW295" s="84" t="s">
        <v>108</v>
      </c>
      <c r="BX295" s="84" t="s">
        <v>109</v>
      </c>
      <c r="BY295" s="84" t="s">
        <v>110</v>
      </c>
      <c r="CC295" s="84" t="s">
        <v>98</v>
      </c>
      <c r="CD295" s="84" t="s">
        <v>107</v>
      </c>
      <c r="CE295" s="84" t="s">
        <v>108</v>
      </c>
      <c r="CF295" s="84" t="s">
        <v>109</v>
      </c>
      <c r="CG295" s="84" t="s">
        <v>110</v>
      </c>
      <c r="CK295" s="84" t="s">
        <v>98</v>
      </c>
      <c r="CL295" s="84" t="s">
        <v>107</v>
      </c>
      <c r="CM295" s="84" t="s">
        <v>108</v>
      </c>
      <c r="CN295" s="84" t="s">
        <v>109</v>
      </c>
      <c r="CO295" s="84" t="s">
        <v>110</v>
      </c>
      <c r="CS295" s="84" t="s">
        <v>98</v>
      </c>
    </row>
    <row r="296" spans="1:97" s="84" customFormat="1" x14ac:dyDescent="0.3">
      <c r="A296" s="84" t="s">
        <v>80</v>
      </c>
      <c r="C296" s="88"/>
      <c r="E296" s="84">
        <v>226.0351</v>
      </c>
      <c r="F296" s="84">
        <v>224.0856</v>
      </c>
      <c r="G296" s="84">
        <v>239.40459999999999</v>
      </c>
      <c r="H296" s="84">
        <v>253.98320000000001</v>
      </c>
      <c r="I296" s="84" t="s">
        <v>80</v>
      </c>
      <c r="M296" s="84">
        <v>218.28569999999999</v>
      </c>
      <c r="N296" s="84">
        <v>237.1379</v>
      </c>
      <c r="O296" s="84">
        <v>247.44810000000001</v>
      </c>
      <c r="P296" s="84">
        <v>244.39590000000001</v>
      </c>
      <c r="Q296" s="84" t="s">
        <v>80</v>
      </c>
      <c r="U296" s="84">
        <v>249.12790000000001</v>
      </c>
      <c r="V296" s="84">
        <v>262.25319999999999</v>
      </c>
      <c r="W296" s="84">
        <v>261.01479999999998</v>
      </c>
      <c r="X296" s="84">
        <v>239.77780000000001</v>
      </c>
      <c r="Y296" s="84" t="s">
        <v>80</v>
      </c>
      <c r="AC296" s="84">
        <v>253.73390000000001</v>
      </c>
      <c r="AD296" s="84">
        <v>250.34809999999999</v>
      </c>
      <c r="AE296" s="84">
        <v>235.27029999999999</v>
      </c>
      <c r="AF296" s="84">
        <v>226.4786</v>
      </c>
      <c r="AG296" s="84" t="s">
        <v>80</v>
      </c>
      <c r="AK296" s="84">
        <v>205.32929999999999</v>
      </c>
      <c r="AL296" s="84">
        <v>169.8475</v>
      </c>
      <c r="AM296" s="84">
        <v>184.57159999999999</v>
      </c>
      <c r="AN296" s="84">
        <v>174.61689999999999</v>
      </c>
      <c r="AO296" s="84" t="s">
        <v>80</v>
      </c>
      <c r="AS296" s="84">
        <v>152.81870000000001</v>
      </c>
      <c r="AT296" s="84">
        <v>157.24950000000001</v>
      </c>
      <c r="AU296" s="84">
        <v>170.2681</v>
      </c>
      <c r="AV296" s="84">
        <v>163.32660000000001</v>
      </c>
      <c r="AW296" s="84" t="s">
        <v>80</v>
      </c>
      <c r="BA296" s="84">
        <v>145.21530000000001</v>
      </c>
      <c r="BB296" s="84">
        <v>113.755</v>
      </c>
      <c r="BC296" s="84">
        <v>138.28720000000001</v>
      </c>
      <c r="BD296" s="84">
        <v>158.09209999999999</v>
      </c>
      <c r="BE296" s="84" t="s">
        <v>80</v>
      </c>
      <c r="BI296" s="89"/>
      <c r="BJ296" s="84">
        <v>160.13050000000001</v>
      </c>
      <c r="BK296" s="84">
        <v>172.19919999999999</v>
      </c>
      <c r="BL296" s="84">
        <v>175.9306</v>
      </c>
      <c r="BM296" s="84">
        <v>185.97810000000001</v>
      </c>
      <c r="BN296" s="84" t="s">
        <v>80</v>
      </c>
      <c r="BR296" s="84">
        <v>176.03229999999999</v>
      </c>
      <c r="BS296" s="84">
        <v>105.3468</v>
      </c>
      <c r="BT296" s="84">
        <v>89.633189999999999</v>
      </c>
      <c r="BU296" s="84">
        <v>100.2508</v>
      </c>
      <c r="BV296" s="84" t="s">
        <v>80</v>
      </c>
      <c r="BZ296" s="84">
        <v>141.29650000000001</v>
      </c>
      <c r="CA296" s="84">
        <v>162.0883</v>
      </c>
      <c r="CB296" s="84">
        <v>164.4462</v>
      </c>
      <c r="CC296" s="84">
        <v>170.28880000000001</v>
      </c>
      <c r="CD296" s="84" t="s">
        <v>80</v>
      </c>
      <c r="CH296" s="84">
        <v>158.33510000000001</v>
      </c>
      <c r="CI296" s="84">
        <v>158.88910000000001</v>
      </c>
      <c r="CJ296" s="84">
        <v>165.89660000000001</v>
      </c>
      <c r="CK296" s="84">
        <v>163.15620000000001</v>
      </c>
      <c r="CL296" s="84" t="s">
        <v>80</v>
      </c>
      <c r="CP296" s="84">
        <v>108.85299999999999</v>
      </c>
      <c r="CQ296" s="84">
        <v>154.13159999999999</v>
      </c>
      <c r="CR296" s="84">
        <v>156.9374</v>
      </c>
      <c r="CS296" s="84">
        <v>129.35830000000001</v>
      </c>
    </row>
    <row r="297" spans="1:97" s="84" customFormat="1" x14ac:dyDescent="0.3">
      <c r="A297" s="84" t="s">
        <v>111</v>
      </c>
      <c r="C297" s="88"/>
      <c r="E297" s="84">
        <v>1161.865</v>
      </c>
      <c r="F297" s="84">
        <v>1156.143</v>
      </c>
      <c r="G297" s="84">
        <v>1226.453</v>
      </c>
      <c r="H297" s="84">
        <v>1257.6010000000001</v>
      </c>
      <c r="I297" s="84" t="s">
        <v>111</v>
      </c>
      <c r="M297" s="84">
        <v>1288.011</v>
      </c>
      <c r="N297" s="84">
        <v>1276.2719999999999</v>
      </c>
      <c r="O297" s="84">
        <v>1305.4290000000001</v>
      </c>
      <c r="P297" s="84">
        <v>1241.355</v>
      </c>
      <c r="Q297" s="84" t="s">
        <v>111</v>
      </c>
      <c r="U297" s="84">
        <v>1291.2190000000001</v>
      </c>
      <c r="V297" s="84">
        <v>1342.615</v>
      </c>
      <c r="W297" s="84">
        <v>1290.319</v>
      </c>
      <c r="X297" s="84">
        <v>1350.0039999999999</v>
      </c>
      <c r="Y297" s="84" t="s">
        <v>111</v>
      </c>
      <c r="AC297" s="84">
        <v>1281.4860000000001</v>
      </c>
      <c r="AD297" s="84">
        <v>1261.2349999999999</v>
      </c>
      <c r="AE297" s="84">
        <v>1286.979</v>
      </c>
      <c r="AF297" s="84">
        <v>1168.5730000000001</v>
      </c>
      <c r="AG297" s="84" t="s">
        <v>111</v>
      </c>
      <c r="AK297" s="84">
        <v>1168.604</v>
      </c>
      <c r="AL297" s="84">
        <v>1226.396</v>
      </c>
      <c r="AM297" s="84">
        <v>1077.5820000000001</v>
      </c>
      <c r="AN297" s="84">
        <v>1161.441</v>
      </c>
      <c r="AO297" s="84" t="s">
        <v>111</v>
      </c>
      <c r="AS297" s="84">
        <v>1175.606</v>
      </c>
      <c r="AT297" s="84">
        <v>1171.902</v>
      </c>
      <c r="AU297" s="84">
        <v>1153.366</v>
      </c>
      <c r="AV297" s="84">
        <v>1125.175</v>
      </c>
      <c r="AW297" s="84" t="s">
        <v>111</v>
      </c>
      <c r="BA297" s="84">
        <v>1088.896</v>
      </c>
      <c r="BB297" s="84">
        <v>982.60879999999997</v>
      </c>
      <c r="BC297" s="84">
        <v>1039.251</v>
      </c>
      <c r="BD297" s="84">
        <v>1125.6410000000001</v>
      </c>
      <c r="BE297" s="84" t="s">
        <v>111</v>
      </c>
      <c r="BI297" s="89"/>
      <c r="BJ297" s="84">
        <v>1061.136</v>
      </c>
      <c r="BK297" s="84">
        <v>1039.6579999999999</v>
      </c>
      <c r="BL297" s="84">
        <v>1116.5650000000001</v>
      </c>
      <c r="BM297" s="84">
        <v>1137.9949999999999</v>
      </c>
      <c r="BN297" s="84" t="s">
        <v>111</v>
      </c>
      <c r="BR297" s="84">
        <v>1112.201</v>
      </c>
      <c r="BS297" s="84">
        <v>995.96780000000001</v>
      </c>
      <c r="BT297" s="84">
        <v>909.51930000000004</v>
      </c>
      <c r="BU297" s="84">
        <v>1033.3030000000001</v>
      </c>
      <c r="BV297" s="84" t="s">
        <v>111</v>
      </c>
      <c r="BZ297" s="84">
        <v>962.96159999999998</v>
      </c>
      <c r="CA297" s="84">
        <v>1161.546</v>
      </c>
      <c r="CB297" s="84">
        <v>1177.5039999999999</v>
      </c>
      <c r="CC297" s="84">
        <v>1069.33</v>
      </c>
      <c r="CD297" s="84" t="s">
        <v>111</v>
      </c>
      <c r="CH297" s="84">
        <v>1095.5709999999999</v>
      </c>
      <c r="CI297" s="84">
        <v>1078.673</v>
      </c>
      <c r="CJ297" s="84">
        <v>1081.144</v>
      </c>
      <c r="CK297" s="84">
        <v>1063.329</v>
      </c>
      <c r="CL297" s="84" t="s">
        <v>111</v>
      </c>
      <c r="CP297" s="84">
        <v>1064.471</v>
      </c>
      <c r="CQ297" s="84">
        <v>1173.5409999999999</v>
      </c>
      <c r="CR297" s="84">
        <v>1221.825</v>
      </c>
      <c r="CS297" s="84">
        <v>1151.759</v>
      </c>
    </row>
    <row r="298" spans="1:97" s="84" customFormat="1" x14ac:dyDescent="0.3">
      <c r="A298" s="84" t="s">
        <v>82</v>
      </c>
      <c r="C298" s="88"/>
      <c r="E298" s="84">
        <v>5966.9809999999998</v>
      </c>
      <c r="F298" s="84">
        <v>5996.585</v>
      </c>
      <c r="G298" s="84">
        <v>5377.1459999999997</v>
      </c>
      <c r="H298" s="84">
        <v>6076.9210000000003</v>
      </c>
      <c r="I298" s="84" t="s">
        <v>82</v>
      </c>
      <c r="M298" s="84">
        <v>6482.6509999999998</v>
      </c>
      <c r="N298" s="84">
        <v>6442.5020000000004</v>
      </c>
      <c r="O298" s="84">
        <v>6974.3689999999997</v>
      </c>
      <c r="P298" s="84">
        <v>7303.4229999999998</v>
      </c>
      <c r="Q298" s="84" t="s">
        <v>82</v>
      </c>
      <c r="U298" s="84">
        <v>7809.0069999999996</v>
      </c>
      <c r="V298" s="84">
        <v>9304.0650000000005</v>
      </c>
      <c r="W298" s="84">
        <v>8273.8940000000002</v>
      </c>
      <c r="X298" s="84">
        <v>7544.3760000000002</v>
      </c>
      <c r="Y298" s="84" t="s">
        <v>82</v>
      </c>
      <c r="AC298" s="84">
        <v>6874.7290000000003</v>
      </c>
      <c r="AD298" s="84">
        <v>6597.1049999999996</v>
      </c>
      <c r="AE298" s="84">
        <v>6603.75</v>
      </c>
      <c r="AF298" s="84">
        <v>6138.9269999999997</v>
      </c>
      <c r="AG298" s="84" t="s">
        <v>82</v>
      </c>
      <c r="AK298" s="84">
        <v>6252.9629999999997</v>
      </c>
      <c r="AL298" s="84">
        <v>7100.4059999999999</v>
      </c>
      <c r="AM298" s="84">
        <v>7090.759</v>
      </c>
      <c r="AN298" s="84">
        <v>7158.9859999999999</v>
      </c>
      <c r="AO298" s="84" t="s">
        <v>82</v>
      </c>
      <c r="AS298" s="84">
        <v>6766.1109999999999</v>
      </c>
      <c r="AT298" s="84">
        <v>6038.4030000000002</v>
      </c>
      <c r="AU298" s="84">
        <v>5963.085</v>
      </c>
      <c r="AV298" s="84">
        <v>5347.8119999999999</v>
      </c>
      <c r="AW298" s="84" t="s">
        <v>82</v>
      </c>
      <c r="BA298" s="84">
        <v>6229.6959999999999</v>
      </c>
      <c r="BB298" s="84">
        <v>5742.8919999999998</v>
      </c>
      <c r="BC298" s="84">
        <v>5813.06</v>
      </c>
      <c r="BD298" s="84">
        <v>5865.4219999999996</v>
      </c>
      <c r="BE298" s="84" t="s">
        <v>82</v>
      </c>
      <c r="BI298" s="89"/>
      <c r="BJ298" s="84">
        <v>6092.8959999999997</v>
      </c>
      <c r="BK298" s="84">
        <v>5890.0810000000001</v>
      </c>
      <c r="BL298" s="84">
        <v>5308.75</v>
      </c>
      <c r="BM298" s="84">
        <v>5309.5439999999999</v>
      </c>
      <c r="BN298" s="84" t="s">
        <v>82</v>
      </c>
      <c r="BR298" s="84">
        <v>5408.9629999999997</v>
      </c>
      <c r="BS298" s="84">
        <v>5539.2830000000004</v>
      </c>
      <c r="BT298" s="84">
        <v>5312.77</v>
      </c>
      <c r="BU298" s="84">
        <v>6002.3540000000003</v>
      </c>
      <c r="BV298" s="84" t="s">
        <v>82</v>
      </c>
      <c r="BZ298" s="84">
        <v>5865.9189999999999</v>
      </c>
      <c r="CA298" s="84">
        <v>6604.44</v>
      </c>
      <c r="CB298" s="84">
        <v>5895.9</v>
      </c>
      <c r="CC298" s="84">
        <v>6615.2290000000003</v>
      </c>
      <c r="CD298" s="84" t="s">
        <v>82</v>
      </c>
      <c r="CH298" s="84">
        <v>5599.2359999999999</v>
      </c>
      <c r="CI298" s="84">
        <v>6008.6409999999996</v>
      </c>
      <c r="CJ298" s="84">
        <v>6329.5360000000001</v>
      </c>
      <c r="CK298" s="84">
        <v>6543.1289999999999</v>
      </c>
      <c r="CL298" s="84" t="s">
        <v>82</v>
      </c>
      <c r="CP298" s="84">
        <v>6571.14</v>
      </c>
      <c r="CQ298" s="84">
        <v>6445.98</v>
      </c>
      <c r="CR298" s="84">
        <v>6087.3829999999998</v>
      </c>
      <c r="CS298" s="84">
        <v>5800.3209999999999</v>
      </c>
    </row>
    <row r="299" spans="1:97" s="84" customFormat="1" x14ac:dyDescent="0.3">
      <c r="A299" s="84" t="s">
        <v>11</v>
      </c>
      <c r="C299" s="88"/>
      <c r="H299" s="84" t="s">
        <v>98</v>
      </c>
      <c r="I299" s="84" t="s">
        <v>11</v>
      </c>
      <c r="P299" s="84" t="s">
        <v>98</v>
      </c>
      <c r="Q299" s="84" t="s">
        <v>11</v>
      </c>
      <c r="X299" s="84" t="s">
        <v>98</v>
      </c>
      <c r="Y299" s="84" t="s">
        <v>11</v>
      </c>
      <c r="AF299" s="84" t="s">
        <v>98</v>
      </c>
      <c r="AG299" s="84" t="s">
        <v>11</v>
      </c>
      <c r="AN299" s="84" t="s">
        <v>98</v>
      </c>
      <c r="AO299" s="84" t="s">
        <v>11</v>
      </c>
      <c r="AV299" s="84" t="s">
        <v>98</v>
      </c>
      <c r="AW299" s="84" t="s">
        <v>11</v>
      </c>
      <c r="BD299" s="84" t="s">
        <v>98</v>
      </c>
      <c r="BE299" s="84" t="s">
        <v>11</v>
      </c>
      <c r="BI299" s="89"/>
      <c r="BM299" s="84" t="s">
        <v>98</v>
      </c>
      <c r="BN299" s="84" t="s">
        <v>11</v>
      </c>
      <c r="BU299" s="84" t="s">
        <v>98</v>
      </c>
      <c r="BV299" s="84" t="s">
        <v>11</v>
      </c>
      <c r="CC299" s="84" t="s">
        <v>98</v>
      </c>
      <c r="CD299" s="84" t="s">
        <v>11</v>
      </c>
      <c r="CK299" s="84" t="s">
        <v>98</v>
      </c>
      <c r="CL299" s="84" t="s">
        <v>11</v>
      </c>
      <c r="CS299" s="84" t="s">
        <v>98</v>
      </c>
    </row>
    <row r="300" spans="1:97" s="84" customFormat="1" x14ac:dyDescent="0.3">
      <c r="A300" s="84" t="s">
        <v>107</v>
      </c>
      <c r="B300" s="84" t="s">
        <v>108</v>
      </c>
      <c r="C300" s="88" t="s">
        <v>109</v>
      </c>
      <c r="D300" s="84" t="s">
        <v>110</v>
      </c>
      <c r="H300" s="84" t="s">
        <v>98</v>
      </c>
      <c r="I300" s="84" t="s">
        <v>107</v>
      </c>
      <c r="J300" s="84" t="s">
        <v>108</v>
      </c>
      <c r="K300" s="84" t="s">
        <v>109</v>
      </c>
      <c r="L300" s="84" t="s">
        <v>110</v>
      </c>
      <c r="P300" s="84" t="s">
        <v>98</v>
      </c>
      <c r="Q300" s="84" t="s">
        <v>107</v>
      </c>
      <c r="R300" s="84" t="s">
        <v>108</v>
      </c>
      <c r="S300" s="84" t="s">
        <v>109</v>
      </c>
      <c r="T300" s="84" t="s">
        <v>110</v>
      </c>
      <c r="X300" s="84" t="s">
        <v>98</v>
      </c>
      <c r="Y300" s="84" t="s">
        <v>107</v>
      </c>
      <c r="Z300" s="84" t="s">
        <v>108</v>
      </c>
      <c r="AA300" s="84" t="s">
        <v>109</v>
      </c>
      <c r="AB300" s="84" t="s">
        <v>110</v>
      </c>
      <c r="AF300" s="84" t="s">
        <v>98</v>
      </c>
      <c r="AG300" s="84" t="s">
        <v>107</v>
      </c>
      <c r="AH300" s="84" t="s">
        <v>108</v>
      </c>
      <c r="AI300" s="84" t="s">
        <v>109</v>
      </c>
      <c r="AJ300" s="84" t="s">
        <v>110</v>
      </c>
      <c r="AN300" s="84" t="s">
        <v>98</v>
      </c>
      <c r="AO300" s="84" t="s">
        <v>107</v>
      </c>
      <c r="AP300" s="84" t="s">
        <v>108</v>
      </c>
      <c r="AQ300" s="84" t="s">
        <v>109</v>
      </c>
      <c r="AR300" s="84" t="s">
        <v>110</v>
      </c>
      <c r="AV300" s="84" t="s">
        <v>98</v>
      </c>
      <c r="AW300" s="84" t="s">
        <v>107</v>
      </c>
      <c r="AX300" s="84" t="s">
        <v>108</v>
      </c>
      <c r="AY300" s="84" t="s">
        <v>109</v>
      </c>
      <c r="AZ300" s="84" t="s">
        <v>110</v>
      </c>
      <c r="BD300" s="84" t="s">
        <v>98</v>
      </c>
      <c r="BE300" s="84" t="s">
        <v>107</v>
      </c>
      <c r="BF300" s="84" t="s">
        <v>108</v>
      </c>
      <c r="BH300" s="84" t="s">
        <v>109</v>
      </c>
      <c r="BI300" s="89" t="s">
        <v>110</v>
      </c>
      <c r="BM300" s="84" t="s">
        <v>98</v>
      </c>
      <c r="BN300" s="84" t="s">
        <v>107</v>
      </c>
      <c r="BO300" s="84" t="s">
        <v>108</v>
      </c>
      <c r="BP300" s="84" t="s">
        <v>109</v>
      </c>
      <c r="BQ300" s="84" t="s">
        <v>110</v>
      </c>
      <c r="BU300" s="84" t="s">
        <v>98</v>
      </c>
      <c r="BV300" s="84" t="s">
        <v>107</v>
      </c>
      <c r="BW300" s="84" t="s">
        <v>108</v>
      </c>
      <c r="BX300" s="84" t="s">
        <v>109</v>
      </c>
      <c r="BY300" s="84" t="s">
        <v>110</v>
      </c>
      <c r="CC300" s="84" t="s">
        <v>98</v>
      </c>
      <c r="CD300" s="84" t="s">
        <v>107</v>
      </c>
      <c r="CE300" s="84" t="s">
        <v>108</v>
      </c>
      <c r="CF300" s="84" t="s">
        <v>109</v>
      </c>
      <c r="CG300" s="84" t="s">
        <v>110</v>
      </c>
      <c r="CK300" s="84" t="s">
        <v>98</v>
      </c>
      <c r="CL300" s="84" t="s">
        <v>107</v>
      </c>
      <c r="CM300" s="84" t="s">
        <v>108</v>
      </c>
      <c r="CN300" s="84" t="s">
        <v>109</v>
      </c>
      <c r="CO300" s="84" t="s">
        <v>110</v>
      </c>
      <c r="CS300" s="84" t="s">
        <v>98</v>
      </c>
    </row>
    <row r="301" spans="1:97" s="84" customFormat="1" x14ac:dyDescent="0.3">
      <c r="A301" s="84" t="s">
        <v>80</v>
      </c>
      <c r="C301" s="88"/>
      <c r="E301" s="84">
        <v>264.25839999999999</v>
      </c>
      <c r="F301" s="84">
        <v>261.8895</v>
      </c>
      <c r="G301" s="84">
        <v>272.96870000000001</v>
      </c>
      <c r="H301" s="84">
        <v>274.63290000000001</v>
      </c>
      <c r="I301" s="84" t="s">
        <v>80</v>
      </c>
      <c r="M301" s="84">
        <v>257.5831</v>
      </c>
      <c r="N301" s="84">
        <v>257.3614</v>
      </c>
      <c r="O301" s="84">
        <v>255.47640000000001</v>
      </c>
      <c r="P301" s="84">
        <v>282.80130000000003</v>
      </c>
      <c r="Q301" s="84" t="s">
        <v>80</v>
      </c>
      <c r="U301" s="84">
        <v>284.43349999999998</v>
      </c>
      <c r="V301" s="84">
        <v>278.86529999999999</v>
      </c>
      <c r="W301" s="84">
        <v>283.44099999999997</v>
      </c>
      <c r="X301" s="84">
        <v>303.88929999999999</v>
      </c>
      <c r="Y301" s="84" t="s">
        <v>80</v>
      </c>
      <c r="AC301" s="84">
        <v>286.64139999999998</v>
      </c>
      <c r="AD301" s="84">
        <v>266.83499999999998</v>
      </c>
      <c r="AE301" s="84">
        <v>235.67240000000001</v>
      </c>
      <c r="AF301" s="84">
        <v>232.12960000000001</v>
      </c>
      <c r="AG301" s="84" t="s">
        <v>80</v>
      </c>
      <c r="AK301" s="84">
        <v>215.11</v>
      </c>
      <c r="AL301" s="84">
        <v>188.25120000000001</v>
      </c>
      <c r="AM301" s="84">
        <v>181.38800000000001</v>
      </c>
      <c r="AN301" s="84">
        <v>198.53960000000001</v>
      </c>
      <c r="AO301" s="84" t="s">
        <v>80</v>
      </c>
      <c r="AS301" s="84">
        <v>192.00630000000001</v>
      </c>
      <c r="AT301" s="84">
        <v>163.3862</v>
      </c>
      <c r="AU301" s="84">
        <v>177.5609</v>
      </c>
      <c r="AV301" s="84">
        <v>200.05860000000001</v>
      </c>
      <c r="AW301" s="84" t="s">
        <v>80</v>
      </c>
      <c r="BA301" s="84">
        <v>198.7636</v>
      </c>
      <c r="BB301" s="84">
        <v>197.191</v>
      </c>
      <c r="BC301" s="84">
        <v>198.6011</v>
      </c>
      <c r="BD301" s="84">
        <v>223.43090000000001</v>
      </c>
      <c r="BE301" s="84" t="s">
        <v>80</v>
      </c>
      <c r="BI301" s="89"/>
      <c r="BJ301" s="84">
        <v>208.2276</v>
      </c>
      <c r="BK301" s="84">
        <v>198.327</v>
      </c>
      <c r="BL301" s="84">
        <v>195.40469999999999</v>
      </c>
      <c r="BM301" s="84">
        <v>204.4744</v>
      </c>
      <c r="BN301" s="84" t="s">
        <v>80</v>
      </c>
      <c r="BR301" s="84">
        <v>170.298</v>
      </c>
      <c r="BS301" s="84">
        <v>90.918130000000005</v>
      </c>
      <c r="BT301" s="84">
        <v>94.258560000000003</v>
      </c>
      <c r="BU301" s="84">
        <v>126.8532</v>
      </c>
      <c r="BV301" s="84" t="s">
        <v>80</v>
      </c>
      <c r="BZ301" s="84">
        <v>108.2306</v>
      </c>
      <c r="CA301" s="84">
        <v>162.83189999999999</v>
      </c>
      <c r="CB301" s="84">
        <v>137.13630000000001</v>
      </c>
      <c r="CC301" s="84">
        <v>142.66900000000001</v>
      </c>
      <c r="CD301" s="84" t="s">
        <v>80</v>
      </c>
      <c r="CH301" s="84">
        <v>139.7987</v>
      </c>
      <c r="CI301" s="84">
        <v>151.49109999999999</v>
      </c>
      <c r="CJ301" s="84">
        <v>149.83410000000001</v>
      </c>
      <c r="CK301" s="84">
        <v>159.69229999999999</v>
      </c>
      <c r="CL301" s="84" t="s">
        <v>80</v>
      </c>
      <c r="CP301" s="84">
        <v>151.31200000000001</v>
      </c>
      <c r="CQ301" s="84">
        <v>135.6808</v>
      </c>
      <c r="CR301" s="84">
        <v>149.53970000000001</v>
      </c>
      <c r="CS301" s="84">
        <v>179.46420000000001</v>
      </c>
    </row>
    <row r="302" spans="1:97" s="84" customFormat="1" x14ac:dyDescent="0.3">
      <c r="A302" s="84" t="s">
        <v>111</v>
      </c>
      <c r="C302" s="88"/>
      <c r="E302" s="84">
        <v>1266.675</v>
      </c>
      <c r="F302" s="84">
        <v>1247.1120000000001</v>
      </c>
      <c r="G302" s="84">
        <v>1310.404</v>
      </c>
      <c r="H302" s="84">
        <v>1281.1089999999999</v>
      </c>
      <c r="I302" s="84" t="s">
        <v>111</v>
      </c>
      <c r="M302" s="84">
        <v>1191.3030000000001</v>
      </c>
      <c r="N302" s="84">
        <v>1232.93</v>
      </c>
      <c r="O302" s="84">
        <v>1264.4770000000001</v>
      </c>
      <c r="P302" s="84">
        <v>1342.251</v>
      </c>
      <c r="Q302" s="84" t="s">
        <v>111</v>
      </c>
      <c r="U302" s="84">
        <v>1412.1790000000001</v>
      </c>
      <c r="V302" s="84">
        <v>1383.854</v>
      </c>
      <c r="W302" s="84">
        <v>1388.7170000000001</v>
      </c>
      <c r="X302" s="84">
        <v>1404.979</v>
      </c>
      <c r="Y302" s="84" t="s">
        <v>111</v>
      </c>
      <c r="AC302" s="84">
        <v>1418.8430000000001</v>
      </c>
      <c r="AD302" s="84">
        <v>1398</v>
      </c>
      <c r="AE302" s="84">
        <v>1334.941</v>
      </c>
      <c r="AF302" s="84">
        <v>1302.002</v>
      </c>
      <c r="AG302" s="84" t="s">
        <v>111</v>
      </c>
      <c r="AK302" s="84">
        <v>1225.8019999999999</v>
      </c>
      <c r="AL302" s="84">
        <v>1142.9649999999999</v>
      </c>
      <c r="AM302" s="84">
        <v>1139.095</v>
      </c>
      <c r="AN302" s="84">
        <v>1206.5740000000001</v>
      </c>
      <c r="AO302" s="84" t="s">
        <v>111</v>
      </c>
      <c r="AS302" s="84">
        <v>1201.2950000000001</v>
      </c>
      <c r="AT302" s="84">
        <v>1165.1869999999999</v>
      </c>
      <c r="AU302" s="84">
        <v>1144.6669999999999</v>
      </c>
      <c r="AV302" s="84">
        <v>1292.1110000000001</v>
      </c>
      <c r="AW302" s="84" t="s">
        <v>111</v>
      </c>
      <c r="BA302" s="84">
        <v>1272.787</v>
      </c>
      <c r="BB302" s="84">
        <v>1240.4760000000001</v>
      </c>
      <c r="BC302" s="84">
        <v>1245.5619999999999</v>
      </c>
      <c r="BD302" s="84">
        <v>1389.1469999999999</v>
      </c>
      <c r="BE302" s="84" t="s">
        <v>111</v>
      </c>
      <c r="BI302" s="89"/>
      <c r="BJ302" s="84">
        <v>1240.3599999999999</v>
      </c>
      <c r="BK302" s="84">
        <v>1209.789</v>
      </c>
      <c r="BL302" s="84">
        <v>1284.9760000000001</v>
      </c>
      <c r="BM302" s="84">
        <v>1307.971</v>
      </c>
      <c r="BN302" s="84" t="s">
        <v>111</v>
      </c>
      <c r="BR302" s="84">
        <v>1261.5609999999999</v>
      </c>
      <c r="BS302" s="84">
        <v>1137.56</v>
      </c>
      <c r="BT302" s="84">
        <v>1098.3</v>
      </c>
      <c r="BU302" s="84">
        <v>1111.1130000000001</v>
      </c>
      <c r="BV302" s="84" t="s">
        <v>111</v>
      </c>
      <c r="BZ302" s="84">
        <v>1198.0119999999999</v>
      </c>
      <c r="CA302" s="84">
        <v>1242.836</v>
      </c>
      <c r="CB302" s="84">
        <v>1192.8610000000001</v>
      </c>
      <c r="CC302" s="84">
        <v>1059.6410000000001</v>
      </c>
      <c r="CD302" s="84" t="s">
        <v>111</v>
      </c>
      <c r="CH302" s="84">
        <v>1133.2270000000001</v>
      </c>
      <c r="CI302" s="84">
        <v>1029.239</v>
      </c>
      <c r="CJ302" s="84">
        <v>1086.0940000000001</v>
      </c>
      <c r="CK302" s="84">
        <v>1139.729</v>
      </c>
      <c r="CL302" s="84" t="s">
        <v>111</v>
      </c>
      <c r="CP302" s="84">
        <v>1120.1400000000001</v>
      </c>
      <c r="CQ302" s="84">
        <v>1050.576</v>
      </c>
      <c r="CR302" s="84">
        <v>1140.5899999999999</v>
      </c>
      <c r="CS302" s="84">
        <v>1228.463</v>
      </c>
    </row>
    <row r="303" spans="1:97" s="84" customFormat="1" x14ac:dyDescent="0.3">
      <c r="A303" s="84" t="s">
        <v>82</v>
      </c>
      <c r="C303" s="88"/>
      <c r="E303" s="84">
        <v>7055.0209999999997</v>
      </c>
      <c r="F303" s="84">
        <v>6797.2849999999999</v>
      </c>
      <c r="G303" s="84">
        <v>6572.0540000000001</v>
      </c>
      <c r="H303" s="84">
        <v>6601.9359999999997</v>
      </c>
      <c r="I303" s="84" t="s">
        <v>82</v>
      </c>
      <c r="M303" s="84">
        <v>6167.8459999999995</v>
      </c>
      <c r="N303" s="84">
        <v>6593.174</v>
      </c>
      <c r="O303" s="84">
        <v>5794.8490000000002</v>
      </c>
      <c r="P303" s="84">
        <v>6525.7820000000002</v>
      </c>
      <c r="Q303" s="84" t="s">
        <v>82</v>
      </c>
      <c r="U303" s="84">
        <v>6139.4989999999998</v>
      </c>
      <c r="V303" s="84">
        <v>6243.8549999999996</v>
      </c>
      <c r="W303" s="84">
        <v>6847.43</v>
      </c>
      <c r="X303" s="84">
        <v>6517.1660000000002</v>
      </c>
      <c r="Y303" s="84" t="s">
        <v>82</v>
      </c>
      <c r="AC303" s="84">
        <v>6571.5519999999997</v>
      </c>
      <c r="AD303" s="84">
        <v>6692.85</v>
      </c>
      <c r="AE303" s="84">
        <v>6710.0540000000001</v>
      </c>
      <c r="AF303" s="84">
        <v>6379.0069999999996</v>
      </c>
      <c r="AG303" s="84" t="s">
        <v>82</v>
      </c>
      <c r="AK303" s="84">
        <v>6904.6679999999997</v>
      </c>
      <c r="AL303" s="84">
        <v>5554.6469999999999</v>
      </c>
      <c r="AM303" s="84">
        <v>5708.2110000000002</v>
      </c>
      <c r="AN303" s="84">
        <v>5703.2780000000002</v>
      </c>
      <c r="AO303" s="84" t="s">
        <v>82</v>
      </c>
      <c r="AS303" s="84">
        <v>6128.4390000000003</v>
      </c>
      <c r="AT303" s="84">
        <v>6889.4340000000002</v>
      </c>
      <c r="AU303" s="84">
        <v>5975.3270000000002</v>
      </c>
      <c r="AV303" s="84">
        <v>8899.0640000000003</v>
      </c>
      <c r="AW303" s="84" t="s">
        <v>82</v>
      </c>
      <c r="BA303" s="84">
        <v>7631.116</v>
      </c>
      <c r="BB303" s="84">
        <v>7111.32</v>
      </c>
      <c r="BC303" s="84">
        <v>7448.6490000000003</v>
      </c>
      <c r="BD303" s="84">
        <v>8164.3270000000002</v>
      </c>
      <c r="BE303" s="84" t="s">
        <v>82</v>
      </c>
      <c r="BI303" s="89"/>
      <c r="BJ303" s="84">
        <v>7171.0360000000001</v>
      </c>
      <c r="BK303" s="84">
        <v>7121.3540000000003</v>
      </c>
      <c r="BL303" s="84">
        <v>6839.8639999999996</v>
      </c>
      <c r="BM303" s="84">
        <v>7624.0249999999996</v>
      </c>
      <c r="BN303" s="84" t="s">
        <v>82</v>
      </c>
      <c r="BR303" s="84">
        <v>7461.7719999999999</v>
      </c>
      <c r="BS303" s="84">
        <v>6127.491</v>
      </c>
      <c r="BT303" s="84">
        <v>5684.7209999999995</v>
      </c>
      <c r="BU303" s="84">
        <v>5426.4260000000004</v>
      </c>
      <c r="BV303" s="84" t="s">
        <v>82</v>
      </c>
      <c r="BZ303" s="84">
        <v>5399.585</v>
      </c>
      <c r="CA303" s="84">
        <v>5438.3059999999996</v>
      </c>
      <c r="CB303" s="84">
        <v>5496.8559999999998</v>
      </c>
      <c r="CC303" s="84">
        <v>5016.9970000000003</v>
      </c>
      <c r="CD303" s="84" t="s">
        <v>82</v>
      </c>
      <c r="CH303" s="84">
        <v>5502.23</v>
      </c>
      <c r="CI303" s="84">
        <v>5682.5820000000003</v>
      </c>
      <c r="CJ303" s="84">
        <v>5278.0280000000002</v>
      </c>
      <c r="CK303" s="84">
        <v>5972.4520000000002</v>
      </c>
      <c r="CL303" s="84" t="s">
        <v>82</v>
      </c>
      <c r="CP303" s="84">
        <v>6824.2650000000003</v>
      </c>
      <c r="CQ303" s="84">
        <v>5494.6189999999997</v>
      </c>
      <c r="CR303" s="84">
        <v>6758.1019999999999</v>
      </c>
      <c r="CS303" s="84">
        <v>6838.23</v>
      </c>
    </row>
    <row r="304" spans="1:97" s="84" customFormat="1" x14ac:dyDescent="0.3">
      <c r="A304" s="84" t="s">
        <v>12</v>
      </c>
      <c r="C304" s="88"/>
      <c r="H304" s="84" t="s">
        <v>98</v>
      </c>
      <c r="I304" s="84" t="s">
        <v>12</v>
      </c>
      <c r="P304" s="84" t="s">
        <v>98</v>
      </c>
      <c r="Q304" s="84" t="s">
        <v>12</v>
      </c>
      <c r="X304" s="84" t="s">
        <v>98</v>
      </c>
      <c r="Y304" s="84" t="s">
        <v>12</v>
      </c>
      <c r="AF304" s="84" t="s">
        <v>98</v>
      </c>
      <c r="AG304" s="84" t="s">
        <v>12</v>
      </c>
      <c r="AN304" s="84" t="s">
        <v>98</v>
      </c>
      <c r="AO304" s="84" t="s">
        <v>12</v>
      </c>
      <c r="AV304" s="84" t="s">
        <v>98</v>
      </c>
      <c r="AW304" s="84" t="s">
        <v>12</v>
      </c>
      <c r="BD304" s="84" t="s">
        <v>98</v>
      </c>
      <c r="BE304" s="84" t="s">
        <v>12</v>
      </c>
      <c r="BI304" s="89"/>
      <c r="BM304" s="84" t="s">
        <v>98</v>
      </c>
      <c r="BN304" s="84" t="s">
        <v>12</v>
      </c>
      <c r="BU304" s="84" t="s">
        <v>98</v>
      </c>
      <c r="BV304" s="84" t="s">
        <v>12</v>
      </c>
      <c r="CC304" s="84" t="s">
        <v>98</v>
      </c>
      <c r="CD304" s="84" t="s">
        <v>12</v>
      </c>
      <c r="CK304" s="84" t="s">
        <v>98</v>
      </c>
      <c r="CL304" s="84" t="s">
        <v>12</v>
      </c>
      <c r="CS304" s="84" t="s">
        <v>98</v>
      </c>
    </row>
    <row r="305" spans="1:97" s="84" customFormat="1" x14ac:dyDescent="0.3">
      <c r="A305" s="84" t="s">
        <v>107</v>
      </c>
      <c r="B305" s="84" t="s">
        <v>108</v>
      </c>
      <c r="C305" s="88" t="s">
        <v>109</v>
      </c>
      <c r="D305" s="84" t="s">
        <v>110</v>
      </c>
      <c r="H305" s="84" t="s">
        <v>98</v>
      </c>
      <c r="I305" s="84" t="s">
        <v>107</v>
      </c>
      <c r="J305" s="84" t="s">
        <v>108</v>
      </c>
      <c r="K305" s="84" t="s">
        <v>109</v>
      </c>
      <c r="L305" s="84" t="s">
        <v>110</v>
      </c>
      <c r="P305" s="84" t="s">
        <v>98</v>
      </c>
      <c r="Q305" s="84" t="s">
        <v>107</v>
      </c>
      <c r="R305" s="84" t="s">
        <v>108</v>
      </c>
      <c r="S305" s="84" t="s">
        <v>109</v>
      </c>
      <c r="T305" s="84" t="s">
        <v>110</v>
      </c>
      <c r="X305" s="84" t="s">
        <v>98</v>
      </c>
      <c r="Y305" s="84" t="s">
        <v>107</v>
      </c>
      <c r="Z305" s="84" t="s">
        <v>108</v>
      </c>
      <c r="AA305" s="84" t="s">
        <v>109</v>
      </c>
      <c r="AB305" s="84" t="s">
        <v>110</v>
      </c>
      <c r="AF305" s="84" t="s">
        <v>98</v>
      </c>
      <c r="AG305" s="84" t="s">
        <v>107</v>
      </c>
      <c r="AH305" s="84" t="s">
        <v>108</v>
      </c>
      <c r="AI305" s="84" t="s">
        <v>109</v>
      </c>
      <c r="AJ305" s="84" t="s">
        <v>110</v>
      </c>
      <c r="AN305" s="84" t="s">
        <v>98</v>
      </c>
      <c r="AO305" s="84" t="s">
        <v>107</v>
      </c>
      <c r="AP305" s="84" t="s">
        <v>108</v>
      </c>
      <c r="AQ305" s="84" t="s">
        <v>109</v>
      </c>
      <c r="AR305" s="84" t="s">
        <v>110</v>
      </c>
      <c r="AV305" s="84" t="s">
        <v>98</v>
      </c>
      <c r="AW305" s="84" t="s">
        <v>107</v>
      </c>
      <c r="AX305" s="84" t="s">
        <v>108</v>
      </c>
      <c r="AY305" s="84" t="s">
        <v>109</v>
      </c>
      <c r="AZ305" s="84" t="s">
        <v>110</v>
      </c>
      <c r="BD305" s="84" t="s">
        <v>98</v>
      </c>
      <c r="BE305" s="84" t="s">
        <v>107</v>
      </c>
      <c r="BF305" s="84" t="s">
        <v>108</v>
      </c>
      <c r="BH305" s="84" t="s">
        <v>109</v>
      </c>
      <c r="BI305" s="89" t="s">
        <v>110</v>
      </c>
      <c r="BM305" s="84" t="s">
        <v>98</v>
      </c>
      <c r="BN305" s="84" t="s">
        <v>107</v>
      </c>
      <c r="BO305" s="84" t="s">
        <v>108</v>
      </c>
      <c r="BP305" s="84" t="s">
        <v>109</v>
      </c>
      <c r="BQ305" s="84" t="s">
        <v>110</v>
      </c>
      <c r="BU305" s="84" t="s">
        <v>98</v>
      </c>
      <c r="BV305" s="84" t="s">
        <v>107</v>
      </c>
      <c r="BW305" s="84" t="s">
        <v>108</v>
      </c>
      <c r="BX305" s="84" t="s">
        <v>109</v>
      </c>
      <c r="BY305" s="84" t="s">
        <v>110</v>
      </c>
      <c r="CC305" s="84" t="s">
        <v>98</v>
      </c>
      <c r="CD305" s="84" t="s">
        <v>107</v>
      </c>
      <c r="CE305" s="84" t="s">
        <v>108</v>
      </c>
      <c r="CF305" s="84" t="s">
        <v>109</v>
      </c>
      <c r="CG305" s="84" t="s">
        <v>110</v>
      </c>
      <c r="CK305" s="84" t="s">
        <v>98</v>
      </c>
      <c r="CL305" s="84" t="s">
        <v>107</v>
      </c>
      <c r="CM305" s="84" t="s">
        <v>108</v>
      </c>
      <c r="CN305" s="84" t="s">
        <v>109</v>
      </c>
      <c r="CO305" s="84" t="s">
        <v>110</v>
      </c>
      <c r="CS305" s="84" t="s">
        <v>98</v>
      </c>
    </row>
    <row r="306" spans="1:97" s="84" customFormat="1" x14ac:dyDescent="0.3">
      <c r="A306" s="84" t="s">
        <v>80</v>
      </c>
      <c r="C306" s="88"/>
      <c r="E306" s="84">
        <v>357.54129999999998</v>
      </c>
      <c r="F306" s="84">
        <v>380.75069999999999</v>
      </c>
      <c r="G306" s="84">
        <v>376.83819999999997</v>
      </c>
      <c r="H306" s="84">
        <v>397.69720000000001</v>
      </c>
      <c r="I306" s="84" t="s">
        <v>80</v>
      </c>
      <c r="M306" s="84">
        <v>367.8272</v>
      </c>
      <c r="N306" s="84">
        <v>376.73910000000001</v>
      </c>
      <c r="O306" s="84">
        <v>414.07119999999998</v>
      </c>
      <c r="P306" s="84">
        <v>434.55599999999998</v>
      </c>
      <c r="Q306" s="84" t="s">
        <v>80</v>
      </c>
      <c r="U306" s="84">
        <v>423.20890000000003</v>
      </c>
      <c r="V306" s="84">
        <v>386.48050000000001</v>
      </c>
      <c r="W306" s="84">
        <v>414.88869999999997</v>
      </c>
      <c r="X306" s="84">
        <v>430.98779999999999</v>
      </c>
      <c r="Y306" s="84" t="s">
        <v>80</v>
      </c>
      <c r="AC306" s="84">
        <v>399.96969999999999</v>
      </c>
      <c r="AD306" s="84">
        <v>378.94299999999998</v>
      </c>
      <c r="AE306" s="84">
        <v>375.6934</v>
      </c>
      <c r="AF306" s="84">
        <v>339.80099999999999</v>
      </c>
      <c r="AG306" s="84" t="s">
        <v>80</v>
      </c>
      <c r="AK306" s="84">
        <v>351.24209999999999</v>
      </c>
      <c r="AL306" s="84">
        <v>329.17469999999997</v>
      </c>
      <c r="AM306" s="84">
        <v>338.21120000000002</v>
      </c>
      <c r="AN306" s="84">
        <v>325.6712</v>
      </c>
      <c r="AO306" s="84" t="s">
        <v>80</v>
      </c>
      <c r="AS306" s="84">
        <v>328.19869999999997</v>
      </c>
      <c r="AT306" s="84">
        <v>330.25580000000002</v>
      </c>
      <c r="AU306" s="84">
        <v>319.77589999999998</v>
      </c>
      <c r="AV306" s="84">
        <v>329.40039999999999</v>
      </c>
      <c r="AW306" s="84" t="s">
        <v>80</v>
      </c>
      <c r="BA306" s="84">
        <v>308.96699999999998</v>
      </c>
      <c r="BB306" s="84">
        <v>325.83260000000001</v>
      </c>
      <c r="BC306" s="84">
        <v>321.87029999999999</v>
      </c>
      <c r="BD306" s="84">
        <v>326.14299999999997</v>
      </c>
      <c r="BE306" s="84" t="s">
        <v>80</v>
      </c>
      <c r="BI306" s="89"/>
      <c r="BJ306" s="84">
        <v>329.24130000000002</v>
      </c>
      <c r="BK306" s="84">
        <v>314.28620000000001</v>
      </c>
      <c r="BL306" s="84">
        <v>325.1687</v>
      </c>
      <c r="BM306" s="84">
        <v>355.6069</v>
      </c>
      <c r="BN306" s="84" t="s">
        <v>80</v>
      </c>
      <c r="BR306" s="84">
        <v>283.70010000000002</v>
      </c>
      <c r="BS306" s="84">
        <v>254.65969999999999</v>
      </c>
      <c r="BT306" s="84">
        <v>242.54920000000001</v>
      </c>
      <c r="BU306" s="84">
        <v>254.74969999999999</v>
      </c>
      <c r="BV306" s="84" t="s">
        <v>80</v>
      </c>
      <c r="BZ306" s="84">
        <v>268.56729999999999</v>
      </c>
      <c r="CA306" s="84">
        <v>266.40370000000001</v>
      </c>
      <c r="CB306" s="84">
        <v>295.4932</v>
      </c>
      <c r="CC306" s="84">
        <v>303.77429999999998</v>
      </c>
      <c r="CD306" s="84" t="s">
        <v>80</v>
      </c>
      <c r="CH306" s="84">
        <v>305.27980000000002</v>
      </c>
      <c r="CI306" s="84">
        <v>320.52609999999999</v>
      </c>
      <c r="CJ306" s="84">
        <v>339.36689999999999</v>
      </c>
      <c r="CK306" s="84">
        <v>335.65649999999999</v>
      </c>
      <c r="CL306" s="84" t="s">
        <v>80</v>
      </c>
      <c r="CP306" s="84">
        <v>348.48599999999999</v>
      </c>
      <c r="CQ306" s="84">
        <v>350.74200000000002</v>
      </c>
      <c r="CR306" s="84">
        <v>342.97160000000002</v>
      </c>
      <c r="CS306" s="84">
        <v>366.50540000000001</v>
      </c>
    </row>
    <row r="307" spans="1:97" s="84" customFormat="1" x14ac:dyDescent="0.3">
      <c r="A307" s="84" t="s">
        <v>111</v>
      </c>
      <c r="C307" s="88"/>
      <c r="E307" s="84">
        <v>1434.6130000000001</v>
      </c>
      <c r="F307" s="84">
        <v>1473.7560000000001</v>
      </c>
      <c r="G307" s="84">
        <v>1533.1859999999999</v>
      </c>
      <c r="H307" s="84">
        <v>1560.54</v>
      </c>
      <c r="I307" s="84" t="s">
        <v>111</v>
      </c>
      <c r="M307" s="84">
        <v>1559.5930000000001</v>
      </c>
      <c r="N307" s="84">
        <v>1590.328</v>
      </c>
      <c r="O307" s="84">
        <v>1639.789</v>
      </c>
      <c r="P307" s="84">
        <v>1625.8150000000001</v>
      </c>
      <c r="Q307" s="84" t="s">
        <v>111</v>
      </c>
      <c r="U307" s="84">
        <v>1622.8720000000001</v>
      </c>
      <c r="V307" s="84">
        <v>1558.127</v>
      </c>
      <c r="W307" s="84">
        <v>1649.4829999999999</v>
      </c>
      <c r="X307" s="84">
        <v>1601.788</v>
      </c>
      <c r="Y307" s="84" t="s">
        <v>111</v>
      </c>
      <c r="AC307" s="84">
        <v>1543.9839999999999</v>
      </c>
      <c r="AD307" s="84">
        <v>1499.1669999999999</v>
      </c>
      <c r="AE307" s="84">
        <v>1545.9280000000001</v>
      </c>
      <c r="AF307" s="84">
        <v>1476.3720000000001</v>
      </c>
      <c r="AG307" s="84" t="s">
        <v>111</v>
      </c>
      <c r="AK307" s="84">
        <v>1465.434</v>
      </c>
      <c r="AL307" s="84">
        <v>1492.15</v>
      </c>
      <c r="AM307" s="84">
        <v>1453.2639999999999</v>
      </c>
      <c r="AN307" s="84">
        <v>1447.597</v>
      </c>
      <c r="AO307" s="84" t="s">
        <v>111</v>
      </c>
      <c r="AS307" s="84">
        <v>1395.8340000000001</v>
      </c>
      <c r="AT307" s="84">
        <v>1461.027</v>
      </c>
      <c r="AU307" s="84">
        <v>1455.114</v>
      </c>
      <c r="AV307" s="84">
        <v>1500.6559999999999</v>
      </c>
      <c r="AW307" s="84" t="s">
        <v>111</v>
      </c>
      <c r="BA307" s="84">
        <v>1483.8579999999999</v>
      </c>
      <c r="BB307" s="84">
        <v>1546.002</v>
      </c>
      <c r="BC307" s="84">
        <v>1513.2929999999999</v>
      </c>
      <c r="BD307" s="84">
        <v>1528.644</v>
      </c>
      <c r="BE307" s="84" t="s">
        <v>111</v>
      </c>
      <c r="BI307" s="89"/>
      <c r="BJ307" s="84">
        <v>1505.546</v>
      </c>
      <c r="BK307" s="84">
        <v>1518.009</v>
      </c>
      <c r="BL307" s="84">
        <v>1485.8240000000001</v>
      </c>
      <c r="BM307" s="84">
        <v>1527.181</v>
      </c>
      <c r="BN307" s="84" t="s">
        <v>111</v>
      </c>
      <c r="BR307" s="84">
        <v>1430.2249999999999</v>
      </c>
      <c r="BS307" s="84">
        <v>1427.836</v>
      </c>
      <c r="BT307" s="84">
        <v>1410.442</v>
      </c>
      <c r="BU307" s="84">
        <v>1483.0239999999999</v>
      </c>
      <c r="BV307" s="84" t="s">
        <v>111</v>
      </c>
      <c r="BZ307" s="84">
        <v>1491.3920000000001</v>
      </c>
      <c r="CA307" s="84">
        <v>1484.0419999999999</v>
      </c>
      <c r="CB307" s="84">
        <v>1580.86</v>
      </c>
      <c r="CC307" s="84">
        <v>1564.1980000000001</v>
      </c>
      <c r="CD307" s="84" t="s">
        <v>111</v>
      </c>
      <c r="CH307" s="84">
        <v>1535.192</v>
      </c>
      <c r="CI307" s="84">
        <v>1601.7639999999999</v>
      </c>
      <c r="CJ307" s="84">
        <v>1606.309</v>
      </c>
      <c r="CK307" s="84">
        <v>1670.3820000000001</v>
      </c>
      <c r="CL307" s="84" t="s">
        <v>111</v>
      </c>
      <c r="CP307" s="84">
        <v>1727.0039999999999</v>
      </c>
      <c r="CQ307" s="84">
        <v>1740.7919999999999</v>
      </c>
      <c r="CR307" s="84">
        <v>1703.021</v>
      </c>
      <c r="CS307" s="84">
        <v>1790.941</v>
      </c>
    </row>
    <row r="308" spans="1:97" s="84" customFormat="1" x14ac:dyDescent="0.3">
      <c r="A308" s="84" t="s">
        <v>82</v>
      </c>
      <c r="C308" s="88"/>
      <c r="E308" s="84">
        <v>7496.1729999999998</v>
      </c>
      <c r="F308" s="84">
        <v>7223.4930000000004</v>
      </c>
      <c r="G308" s="84">
        <v>7680.1289999999999</v>
      </c>
      <c r="H308" s="84">
        <v>7205.4250000000002</v>
      </c>
      <c r="I308" s="84" t="s">
        <v>82</v>
      </c>
      <c r="M308" s="84">
        <v>7413.8029999999999</v>
      </c>
      <c r="N308" s="84">
        <v>7283.9859999999999</v>
      </c>
      <c r="O308" s="84">
        <v>7492.6530000000002</v>
      </c>
      <c r="P308" s="84">
        <v>7696.7160000000003</v>
      </c>
      <c r="Q308" s="84" t="s">
        <v>82</v>
      </c>
      <c r="U308" s="84">
        <v>7343.9319999999998</v>
      </c>
      <c r="V308" s="84">
        <v>7293.3429999999998</v>
      </c>
      <c r="W308" s="84">
        <v>7354.7049999999999</v>
      </c>
      <c r="X308" s="84">
        <v>6964.9539999999997</v>
      </c>
      <c r="Y308" s="84" t="s">
        <v>82</v>
      </c>
      <c r="AC308" s="84">
        <v>6856.8389999999999</v>
      </c>
      <c r="AD308" s="84">
        <v>7062.8940000000002</v>
      </c>
      <c r="AE308" s="84">
        <v>7385.9210000000003</v>
      </c>
      <c r="AF308" s="84">
        <v>7128.1819999999998</v>
      </c>
      <c r="AG308" s="84" t="s">
        <v>82</v>
      </c>
      <c r="AK308" s="84">
        <v>6863.3090000000002</v>
      </c>
      <c r="AL308" s="84">
        <v>6793.4129999999996</v>
      </c>
      <c r="AM308" s="84">
        <v>6694.6350000000002</v>
      </c>
      <c r="AN308" s="84">
        <v>6750.6959999999999</v>
      </c>
      <c r="AO308" s="84" t="s">
        <v>82</v>
      </c>
      <c r="AS308" s="84">
        <v>6397.2110000000002</v>
      </c>
      <c r="AT308" s="84">
        <v>6711.3280000000004</v>
      </c>
      <c r="AU308" s="84">
        <v>7159.7030000000004</v>
      </c>
      <c r="AV308" s="84">
        <v>7354.4489999999996</v>
      </c>
      <c r="AW308" s="84" t="s">
        <v>82</v>
      </c>
      <c r="BA308" s="84">
        <v>7270.6679999999997</v>
      </c>
      <c r="BB308" s="84">
        <v>7277.8959999999997</v>
      </c>
      <c r="BC308" s="84">
        <v>7028.4690000000001</v>
      </c>
      <c r="BD308" s="84">
        <v>6824.6189999999997</v>
      </c>
      <c r="BE308" s="84" t="s">
        <v>82</v>
      </c>
      <c r="BI308" s="89"/>
      <c r="BJ308" s="84">
        <v>6738.9470000000001</v>
      </c>
      <c r="BK308" s="84">
        <v>7054.0720000000001</v>
      </c>
      <c r="BL308" s="84">
        <v>6868.06</v>
      </c>
      <c r="BM308" s="84">
        <v>6710.2460000000001</v>
      </c>
      <c r="BN308" s="84" t="s">
        <v>82</v>
      </c>
      <c r="BR308" s="84">
        <v>6618.8950000000004</v>
      </c>
      <c r="BS308" s="84">
        <v>6685.3149999999996</v>
      </c>
      <c r="BT308" s="84">
        <v>6405.8010000000004</v>
      </c>
      <c r="BU308" s="84">
        <v>6701.0029999999997</v>
      </c>
      <c r="BV308" s="84" t="s">
        <v>82</v>
      </c>
      <c r="BZ308" s="84">
        <v>6677.8310000000001</v>
      </c>
      <c r="CA308" s="84">
        <v>6955.1220000000003</v>
      </c>
      <c r="CB308" s="84">
        <v>7379.9489999999996</v>
      </c>
      <c r="CC308" s="84">
        <v>7090.8739999999998</v>
      </c>
      <c r="CD308" s="84" t="s">
        <v>82</v>
      </c>
      <c r="CH308" s="84">
        <v>6416.1750000000002</v>
      </c>
      <c r="CI308" s="84">
        <v>6643.04</v>
      </c>
      <c r="CJ308" s="84">
        <v>7638.2610000000004</v>
      </c>
      <c r="CK308" s="84">
        <v>7505.8459999999995</v>
      </c>
      <c r="CL308" s="84" t="s">
        <v>82</v>
      </c>
      <c r="CP308" s="84">
        <v>8277.3559999999998</v>
      </c>
      <c r="CQ308" s="84">
        <v>8871.5280000000002</v>
      </c>
      <c r="CR308" s="84">
        <v>9009.0259999999998</v>
      </c>
      <c r="CS308" s="84">
        <v>8715.9609999999993</v>
      </c>
    </row>
    <row r="309" spans="1:97" s="84" customFormat="1" x14ac:dyDescent="0.3">
      <c r="A309" s="84" t="s">
        <v>85</v>
      </c>
      <c r="C309" s="88"/>
      <c r="H309" s="84" t="s">
        <v>98</v>
      </c>
      <c r="I309" s="84" t="s">
        <v>85</v>
      </c>
      <c r="P309" s="84" t="s">
        <v>98</v>
      </c>
      <c r="Q309" s="84" t="s">
        <v>85</v>
      </c>
      <c r="X309" s="84" t="s">
        <v>98</v>
      </c>
      <c r="Y309" s="84" t="s">
        <v>85</v>
      </c>
      <c r="AF309" s="84" t="s">
        <v>98</v>
      </c>
      <c r="AG309" s="84" t="s">
        <v>85</v>
      </c>
      <c r="AN309" s="84" t="s">
        <v>98</v>
      </c>
      <c r="AO309" s="84" t="s">
        <v>85</v>
      </c>
      <c r="AV309" s="84" t="s">
        <v>98</v>
      </c>
      <c r="AW309" s="84" t="s">
        <v>85</v>
      </c>
      <c r="BD309" s="84" t="s">
        <v>98</v>
      </c>
      <c r="BE309" s="84" t="s">
        <v>85</v>
      </c>
      <c r="BI309" s="89"/>
      <c r="BM309" s="84" t="s">
        <v>98</v>
      </c>
      <c r="BN309" s="84" t="s">
        <v>85</v>
      </c>
      <c r="BU309" s="84" t="s">
        <v>98</v>
      </c>
      <c r="BV309" s="84" t="s">
        <v>85</v>
      </c>
      <c r="CC309" s="84" t="s">
        <v>98</v>
      </c>
      <c r="CD309" s="84" t="s">
        <v>85</v>
      </c>
      <c r="CK309" s="84" t="s">
        <v>98</v>
      </c>
      <c r="CL309" s="84" t="s">
        <v>85</v>
      </c>
      <c r="CS309" s="84" t="s">
        <v>98</v>
      </c>
    </row>
    <row r="310" spans="1:97" s="84" customFormat="1" x14ac:dyDescent="0.3">
      <c r="A310" s="84" t="s">
        <v>107</v>
      </c>
      <c r="B310" s="84" t="s">
        <v>108</v>
      </c>
      <c r="C310" s="88" t="s">
        <v>109</v>
      </c>
      <c r="D310" s="84" t="s">
        <v>110</v>
      </c>
      <c r="H310" s="84" t="s">
        <v>98</v>
      </c>
      <c r="I310" s="84" t="s">
        <v>107</v>
      </c>
      <c r="J310" s="84" t="s">
        <v>108</v>
      </c>
      <c r="K310" s="84" t="s">
        <v>109</v>
      </c>
      <c r="L310" s="84" t="s">
        <v>110</v>
      </c>
      <c r="P310" s="84" t="s">
        <v>98</v>
      </c>
      <c r="Q310" s="84" t="s">
        <v>107</v>
      </c>
      <c r="R310" s="84" t="s">
        <v>108</v>
      </c>
      <c r="S310" s="84" t="s">
        <v>109</v>
      </c>
      <c r="T310" s="84" t="s">
        <v>110</v>
      </c>
      <c r="X310" s="84" t="s">
        <v>98</v>
      </c>
      <c r="Y310" s="84" t="s">
        <v>107</v>
      </c>
      <c r="Z310" s="84" t="s">
        <v>108</v>
      </c>
      <c r="AA310" s="84" t="s">
        <v>109</v>
      </c>
      <c r="AB310" s="84" t="s">
        <v>110</v>
      </c>
      <c r="AF310" s="84" t="s">
        <v>98</v>
      </c>
      <c r="AG310" s="84" t="s">
        <v>107</v>
      </c>
      <c r="AH310" s="84" t="s">
        <v>108</v>
      </c>
      <c r="AI310" s="84" t="s">
        <v>109</v>
      </c>
      <c r="AJ310" s="84" t="s">
        <v>110</v>
      </c>
      <c r="AN310" s="84" t="s">
        <v>98</v>
      </c>
      <c r="AO310" s="84" t="s">
        <v>107</v>
      </c>
      <c r="AP310" s="84" t="s">
        <v>108</v>
      </c>
      <c r="AQ310" s="84" t="s">
        <v>109</v>
      </c>
      <c r="AR310" s="84" t="s">
        <v>110</v>
      </c>
      <c r="AV310" s="84" t="s">
        <v>98</v>
      </c>
      <c r="AW310" s="84" t="s">
        <v>107</v>
      </c>
      <c r="AX310" s="84" t="s">
        <v>108</v>
      </c>
      <c r="AY310" s="84" t="s">
        <v>109</v>
      </c>
      <c r="AZ310" s="84" t="s">
        <v>110</v>
      </c>
      <c r="BD310" s="84" t="s">
        <v>98</v>
      </c>
      <c r="BE310" s="84" t="s">
        <v>107</v>
      </c>
      <c r="BF310" s="84" t="s">
        <v>108</v>
      </c>
      <c r="BH310" s="84" t="s">
        <v>109</v>
      </c>
      <c r="BI310" s="89" t="s">
        <v>110</v>
      </c>
      <c r="BM310" s="84" t="s">
        <v>98</v>
      </c>
      <c r="BN310" s="84" t="s">
        <v>107</v>
      </c>
      <c r="BO310" s="84" t="s">
        <v>108</v>
      </c>
      <c r="BP310" s="84" t="s">
        <v>109</v>
      </c>
      <c r="BQ310" s="84" t="s">
        <v>110</v>
      </c>
      <c r="BU310" s="84" t="s">
        <v>98</v>
      </c>
      <c r="BV310" s="84" t="s">
        <v>107</v>
      </c>
      <c r="BW310" s="84" t="s">
        <v>108</v>
      </c>
      <c r="BX310" s="84" t="s">
        <v>109</v>
      </c>
      <c r="BY310" s="84" t="s">
        <v>110</v>
      </c>
      <c r="CC310" s="84" t="s">
        <v>98</v>
      </c>
      <c r="CD310" s="84" t="s">
        <v>107</v>
      </c>
      <c r="CE310" s="84" t="s">
        <v>108</v>
      </c>
      <c r="CF310" s="84" t="s">
        <v>109</v>
      </c>
      <c r="CG310" s="84" t="s">
        <v>110</v>
      </c>
      <c r="CK310" s="84" t="s">
        <v>98</v>
      </c>
      <c r="CL310" s="84" t="s">
        <v>107</v>
      </c>
      <c r="CM310" s="84" t="s">
        <v>108</v>
      </c>
      <c r="CN310" s="84" t="s">
        <v>109</v>
      </c>
      <c r="CO310" s="84" t="s">
        <v>110</v>
      </c>
      <c r="CS310" s="84" t="s">
        <v>98</v>
      </c>
    </row>
    <row r="311" spans="1:97" s="84" customFormat="1" x14ac:dyDescent="0.3">
      <c r="A311" s="84" t="s">
        <v>80</v>
      </c>
      <c r="C311" s="88"/>
      <c r="E311" s="84">
        <v>328.36559999999997</v>
      </c>
      <c r="F311" s="84">
        <v>325.05079999999998</v>
      </c>
      <c r="G311" s="84">
        <v>347.08249999999998</v>
      </c>
      <c r="H311" s="84">
        <v>368.62369999999999</v>
      </c>
      <c r="I311" s="84" t="s">
        <v>80</v>
      </c>
      <c r="M311" s="84">
        <v>329.0804</v>
      </c>
      <c r="N311" s="84">
        <v>323.8261</v>
      </c>
      <c r="O311" s="84">
        <v>345.70229999999998</v>
      </c>
      <c r="P311" s="84">
        <v>332.85289999999998</v>
      </c>
      <c r="Q311" s="84" t="s">
        <v>80</v>
      </c>
      <c r="U311" s="84">
        <v>329.05360000000002</v>
      </c>
      <c r="V311" s="84">
        <v>324.09120000000001</v>
      </c>
      <c r="W311" s="84">
        <v>313.96129999999999</v>
      </c>
      <c r="X311" s="84">
        <v>332.64670000000001</v>
      </c>
      <c r="Y311" s="84" t="s">
        <v>80</v>
      </c>
      <c r="AC311" s="84">
        <v>313.827</v>
      </c>
      <c r="AD311" s="84">
        <v>317.25720000000001</v>
      </c>
      <c r="AE311" s="84">
        <v>295.35610000000003</v>
      </c>
      <c r="AF311" s="84">
        <v>279.59309999999999</v>
      </c>
      <c r="AG311" s="84" t="s">
        <v>80</v>
      </c>
      <c r="AK311" s="84">
        <v>276.44720000000001</v>
      </c>
      <c r="AL311" s="84">
        <v>289.04090000000002</v>
      </c>
      <c r="AM311" s="84">
        <v>266.84219999999999</v>
      </c>
      <c r="AN311" s="84">
        <v>262.9923</v>
      </c>
      <c r="AO311" s="84" t="s">
        <v>80</v>
      </c>
      <c r="AS311" s="84">
        <v>251.18090000000001</v>
      </c>
      <c r="AT311" s="84">
        <v>276.56639999999999</v>
      </c>
      <c r="AU311" s="84">
        <v>283.07260000000002</v>
      </c>
      <c r="AV311" s="84">
        <v>294.08789999999999</v>
      </c>
      <c r="AW311" s="84" t="s">
        <v>80</v>
      </c>
      <c r="BA311" s="84">
        <v>286.20479999999998</v>
      </c>
      <c r="BB311" s="84">
        <v>280.54020000000003</v>
      </c>
      <c r="BC311" s="84">
        <v>305.43020000000001</v>
      </c>
      <c r="BD311" s="84">
        <v>306.38499999999999</v>
      </c>
      <c r="BE311" s="84" t="s">
        <v>80</v>
      </c>
      <c r="BI311" s="89"/>
      <c r="BJ311" s="84">
        <v>302.65030000000002</v>
      </c>
      <c r="BK311" s="84">
        <v>320.54820000000001</v>
      </c>
      <c r="BL311" s="84">
        <v>323.02460000000002</v>
      </c>
      <c r="BM311" s="84">
        <v>312.38029999999998</v>
      </c>
      <c r="BN311" s="84" t="s">
        <v>80</v>
      </c>
      <c r="BR311" s="84">
        <v>284.935</v>
      </c>
      <c r="BS311" s="84">
        <v>218.63130000000001</v>
      </c>
      <c r="BT311" s="84">
        <v>222.976</v>
      </c>
      <c r="BU311" s="84">
        <v>244.98699999999999</v>
      </c>
      <c r="BV311" s="84" t="s">
        <v>80</v>
      </c>
      <c r="BZ311" s="84">
        <v>257.44139999999999</v>
      </c>
      <c r="CA311" s="84">
        <v>222.44759999999999</v>
      </c>
      <c r="CB311" s="84">
        <v>262.47879999999998</v>
      </c>
      <c r="CC311" s="84">
        <v>254.2466</v>
      </c>
      <c r="CD311" s="84" t="s">
        <v>80</v>
      </c>
      <c r="CH311" s="84">
        <v>263.13690000000003</v>
      </c>
      <c r="CI311" s="84">
        <v>283.1275</v>
      </c>
      <c r="CJ311" s="84">
        <v>305.11130000000003</v>
      </c>
      <c r="CK311" s="84">
        <v>314.59969999999998</v>
      </c>
      <c r="CL311" s="84" t="s">
        <v>80</v>
      </c>
      <c r="CP311" s="84">
        <v>277.09719999999999</v>
      </c>
      <c r="CQ311" s="84">
        <v>282.827</v>
      </c>
      <c r="CR311" s="84">
        <v>279.04579999999999</v>
      </c>
      <c r="CS311" s="84">
        <v>308.57659999999998</v>
      </c>
    </row>
    <row r="312" spans="1:97" s="84" customFormat="1" x14ac:dyDescent="0.3">
      <c r="A312" s="84" t="s">
        <v>111</v>
      </c>
      <c r="C312" s="88"/>
      <c r="E312" s="84">
        <v>1424.298</v>
      </c>
      <c r="F312" s="84">
        <v>1467.683</v>
      </c>
      <c r="G312" s="84">
        <v>1428.18</v>
      </c>
      <c r="H312" s="84">
        <v>1505.51</v>
      </c>
      <c r="I312" s="84" t="s">
        <v>111</v>
      </c>
      <c r="M312" s="84">
        <v>1447.355</v>
      </c>
      <c r="N312" s="84">
        <v>1464.74</v>
      </c>
      <c r="O312" s="84">
        <v>1493.4169999999999</v>
      </c>
      <c r="P312" s="84">
        <v>1529.5039999999999</v>
      </c>
      <c r="Q312" s="84" t="s">
        <v>111</v>
      </c>
      <c r="U312" s="84">
        <v>1495.3489999999999</v>
      </c>
      <c r="V312" s="84">
        <v>1496.412</v>
      </c>
      <c r="W312" s="84">
        <v>1498.912</v>
      </c>
      <c r="X312" s="84">
        <v>1519.018</v>
      </c>
      <c r="Y312" s="84" t="s">
        <v>111</v>
      </c>
      <c r="AC312" s="84">
        <v>1468.701</v>
      </c>
      <c r="AD312" s="84">
        <v>1483.6610000000001</v>
      </c>
      <c r="AE312" s="84">
        <v>1409.307</v>
      </c>
      <c r="AF312" s="84">
        <v>1425.2159999999999</v>
      </c>
      <c r="AG312" s="84" t="s">
        <v>111</v>
      </c>
      <c r="AK312" s="84">
        <v>1415.375</v>
      </c>
      <c r="AL312" s="84">
        <v>1409.3430000000001</v>
      </c>
      <c r="AM312" s="84">
        <v>1349.441</v>
      </c>
      <c r="AN312" s="84">
        <v>1377.923</v>
      </c>
      <c r="AO312" s="84" t="s">
        <v>111</v>
      </c>
      <c r="AS312" s="84">
        <v>1397.346</v>
      </c>
      <c r="AT312" s="84">
        <v>1420.4069999999999</v>
      </c>
      <c r="AU312" s="84">
        <v>1415.6130000000001</v>
      </c>
      <c r="AV312" s="84">
        <v>1426.7619999999999</v>
      </c>
      <c r="AW312" s="84" t="s">
        <v>111</v>
      </c>
      <c r="BA312" s="84">
        <v>1420.1959999999999</v>
      </c>
      <c r="BB312" s="84">
        <v>1362.7639999999999</v>
      </c>
      <c r="BC312" s="84">
        <v>1471.635</v>
      </c>
      <c r="BD312" s="84">
        <v>1487.2090000000001</v>
      </c>
      <c r="BE312" s="84" t="s">
        <v>111</v>
      </c>
      <c r="BI312" s="89"/>
      <c r="BJ312" s="84">
        <v>1459.5709999999999</v>
      </c>
      <c r="BK312" s="84">
        <v>1493.836</v>
      </c>
      <c r="BL312" s="84">
        <v>1527.2750000000001</v>
      </c>
      <c r="BM312" s="84">
        <v>1509.508</v>
      </c>
      <c r="BN312" s="84" t="s">
        <v>111</v>
      </c>
      <c r="BR312" s="84">
        <v>1482.4960000000001</v>
      </c>
      <c r="BS312" s="84">
        <v>1428.941</v>
      </c>
      <c r="BT312" s="84">
        <v>1389.653</v>
      </c>
      <c r="BU312" s="84">
        <v>1408.682</v>
      </c>
      <c r="BV312" s="84" t="s">
        <v>111</v>
      </c>
      <c r="BZ312" s="84">
        <v>1390.9359999999999</v>
      </c>
      <c r="CA312" s="84">
        <v>1331.4559999999999</v>
      </c>
      <c r="CB312" s="84">
        <v>1462.5239999999999</v>
      </c>
      <c r="CC312" s="84">
        <v>1469.287</v>
      </c>
      <c r="CD312" s="84" t="s">
        <v>111</v>
      </c>
      <c r="CH312" s="84">
        <v>1421.662</v>
      </c>
      <c r="CI312" s="84">
        <v>1483.9059999999999</v>
      </c>
      <c r="CJ312" s="84">
        <v>1553.0709999999999</v>
      </c>
      <c r="CK312" s="84">
        <v>1604.732</v>
      </c>
      <c r="CL312" s="84" t="s">
        <v>111</v>
      </c>
      <c r="CP312" s="84">
        <v>1578.4680000000001</v>
      </c>
      <c r="CQ312" s="84">
        <v>1554.6279999999999</v>
      </c>
      <c r="CR312" s="84">
        <v>1547.0070000000001</v>
      </c>
      <c r="CS312" s="84">
        <v>1658.1220000000001</v>
      </c>
    </row>
    <row r="313" spans="1:97" s="84" customFormat="1" x14ac:dyDescent="0.3">
      <c r="A313" s="84" t="s">
        <v>82</v>
      </c>
      <c r="C313" s="88"/>
      <c r="E313" s="84">
        <v>6575.2510000000002</v>
      </c>
      <c r="F313" s="84">
        <v>6620.5219999999999</v>
      </c>
      <c r="G313" s="84">
        <v>6036.777</v>
      </c>
      <c r="H313" s="84">
        <v>6103.0039999999999</v>
      </c>
      <c r="I313" s="84" t="s">
        <v>82</v>
      </c>
      <c r="M313" s="84">
        <v>6417.2030000000004</v>
      </c>
      <c r="N313" s="84">
        <v>6212.0429999999997</v>
      </c>
      <c r="O313" s="84">
        <v>6802.3410000000003</v>
      </c>
      <c r="P313" s="84">
        <v>7353.7190000000001</v>
      </c>
      <c r="Q313" s="84" t="s">
        <v>82</v>
      </c>
      <c r="U313" s="84">
        <v>7140.6859999999997</v>
      </c>
      <c r="V313" s="84">
        <v>6620.558</v>
      </c>
      <c r="W313" s="84">
        <v>7162.299</v>
      </c>
      <c r="X313" s="84">
        <v>6869.0879999999997</v>
      </c>
      <c r="Y313" s="84" t="s">
        <v>82</v>
      </c>
      <c r="AC313" s="84">
        <v>6123.51</v>
      </c>
      <c r="AD313" s="84">
        <v>6579.9390000000003</v>
      </c>
      <c r="AE313" s="84">
        <v>6595.491</v>
      </c>
      <c r="AF313" s="84">
        <v>6996.7939999999999</v>
      </c>
      <c r="AG313" s="84" t="s">
        <v>82</v>
      </c>
      <c r="AK313" s="84">
        <v>6768.7269999999999</v>
      </c>
      <c r="AL313" s="84">
        <v>6312.51</v>
      </c>
      <c r="AM313" s="84">
        <v>6469.6580000000004</v>
      </c>
      <c r="AN313" s="84">
        <v>6134.0919999999996</v>
      </c>
      <c r="AO313" s="84" t="s">
        <v>82</v>
      </c>
      <c r="AS313" s="84">
        <v>6255.0320000000002</v>
      </c>
      <c r="AT313" s="84">
        <v>6512.3530000000001</v>
      </c>
      <c r="AU313" s="84">
        <v>6350.0690000000004</v>
      </c>
      <c r="AV313" s="84">
        <v>6809.4080000000004</v>
      </c>
      <c r="AW313" s="84" t="s">
        <v>82</v>
      </c>
      <c r="BA313" s="84">
        <v>6603.8230000000003</v>
      </c>
      <c r="BB313" s="84">
        <v>6431.5349999999999</v>
      </c>
      <c r="BC313" s="84">
        <v>7293.8429999999998</v>
      </c>
      <c r="BD313" s="84">
        <v>7645.116</v>
      </c>
      <c r="BE313" s="84" t="s">
        <v>82</v>
      </c>
      <c r="BI313" s="89"/>
      <c r="BJ313" s="84">
        <v>7832.2359999999999</v>
      </c>
      <c r="BK313" s="84">
        <v>7421.9979999999996</v>
      </c>
      <c r="BL313" s="84">
        <v>7295.5330000000004</v>
      </c>
      <c r="BM313" s="84">
        <v>7144.32</v>
      </c>
      <c r="BN313" s="84" t="s">
        <v>82</v>
      </c>
      <c r="BR313" s="84">
        <v>6989.4369999999999</v>
      </c>
      <c r="BS313" s="84">
        <v>6943.53</v>
      </c>
      <c r="BT313" s="84">
        <v>6802.44</v>
      </c>
      <c r="BU313" s="84">
        <v>6699.62</v>
      </c>
      <c r="BV313" s="84" t="s">
        <v>82</v>
      </c>
      <c r="BZ313" s="84">
        <v>6971.8590000000004</v>
      </c>
      <c r="CA313" s="84">
        <v>6663.759</v>
      </c>
      <c r="CB313" s="84">
        <v>6862.4459999999999</v>
      </c>
      <c r="CC313" s="84">
        <v>7342.768</v>
      </c>
      <c r="CD313" s="84" t="s">
        <v>82</v>
      </c>
      <c r="CH313" s="84">
        <v>6833.0609999999997</v>
      </c>
      <c r="CI313" s="84">
        <v>6488.7879999999996</v>
      </c>
      <c r="CJ313" s="84">
        <v>7455.442</v>
      </c>
      <c r="CK313" s="84">
        <v>7389.143</v>
      </c>
      <c r="CL313" s="84" t="s">
        <v>82</v>
      </c>
      <c r="CP313" s="84">
        <v>7489.4920000000002</v>
      </c>
      <c r="CQ313" s="84">
        <v>6948.0290000000005</v>
      </c>
      <c r="CR313" s="84">
        <v>7300.9359999999997</v>
      </c>
      <c r="CS313" s="84">
        <v>7378.9480000000003</v>
      </c>
    </row>
    <row r="314" spans="1:97" s="84" customFormat="1" x14ac:dyDescent="0.3">
      <c r="A314" s="84" t="s">
        <v>13</v>
      </c>
      <c r="C314" s="88"/>
      <c r="H314" s="84" t="s">
        <v>98</v>
      </c>
      <c r="I314" s="84" t="s">
        <v>13</v>
      </c>
      <c r="P314" s="84" t="s">
        <v>98</v>
      </c>
      <c r="Q314" s="84" t="s">
        <v>13</v>
      </c>
      <c r="X314" s="84" t="s">
        <v>98</v>
      </c>
      <c r="Y314" s="84" t="s">
        <v>13</v>
      </c>
      <c r="AF314" s="84" t="s">
        <v>98</v>
      </c>
      <c r="AG314" s="84" t="s">
        <v>13</v>
      </c>
      <c r="AN314" s="84" t="s">
        <v>98</v>
      </c>
      <c r="AO314" s="84" t="s">
        <v>13</v>
      </c>
      <c r="AV314" s="84" t="s">
        <v>98</v>
      </c>
      <c r="AW314" s="84" t="s">
        <v>13</v>
      </c>
      <c r="BD314" s="84" t="s">
        <v>98</v>
      </c>
      <c r="BE314" s="84" t="s">
        <v>13</v>
      </c>
      <c r="BI314" s="89"/>
      <c r="BM314" s="84" t="s">
        <v>98</v>
      </c>
      <c r="BN314" s="84" t="s">
        <v>13</v>
      </c>
      <c r="BU314" s="84" t="s">
        <v>98</v>
      </c>
      <c r="BV314" s="84" t="s">
        <v>13</v>
      </c>
      <c r="CC314" s="84" t="s">
        <v>98</v>
      </c>
      <c r="CD314" s="84" t="s">
        <v>13</v>
      </c>
      <c r="CK314" s="84" t="s">
        <v>98</v>
      </c>
      <c r="CL314" s="84" t="s">
        <v>13</v>
      </c>
      <c r="CS314" s="84" t="s">
        <v>98</v>
      </c>
    </row>
    <row r="315" spans="1:97" s="84" customFormat="1" x14ac:dyDescent="0.3">
      <c r="A315" s="84" t="s">
        <v>107</v>
      </c>
      <c r="B315" s="84" t="s">
        <v>108</v>
      </c>
      <c r="C315" s="88" t="s">
        <v>109</v>
      </c>
      <c r="D315" s="84" t="s">
        <v>110</v>
      </c>
      <c r="H315" s="84" t="s">
        <v>98</v>
      </c>
      <c r="I315" s="84" t="s">
        <v>107</v>
      </c>
      <c r="J315" s="84" t="s">
        <v>108</v>
      </c>
      <c r="K315" s="84" t="s">
        <v>109</v>
      </c>
      <c r="L315" s="84" t="s">
        <v>110</v>
      </c>
      <c r="P315" s="84" t="s">
        <v>98</v>
      </c>
      <c r="Q315" s="84" t="s">
        <v>107</v>
      </c>
      <c r="R315" s="84" t="s">
        <v>108</v>
      </c>
      <c r="S315" s="84" t="s">
        <v>109</v>
      </c>
      <c r="T315" s="84" t="s">
        <v>110</v>
      </c>
      <c r="X315" s="84" t="s">
        <v>98</v>
      </c>
      <c r="Y315" s="84" t="s">
        <v>107</v>
      </c>
      <c r="Z315" s="84" t="s">
        <v>108</v>
      </c>
      <c r="AA315" s="84" t="s">
        <v>109</v>
      </c>
      <c r="AB315" s="84" t="s">
        <v>110</v>
      </c>
      <c r="AF315" s="84" t="s">
        <v>98</v>
      </c>
      <c r="AG315" s="84" t="s">
        <v>107</v>
      </c>
      <c r="AH315" s="84" t="s">
        <v>108</v>
      </c>
      <c r="AI315" s="84" t="s">
        <v>109</v>
      </c>
      <c r="AJ315" s="84" t="s">
        <v>110</v>
      </c>
      <c r="AN315" s="84" t="s">
        <v>98</v>
      </c>
      <c r="AO315" s="84" t="s">
        <v>107</v>
      </c>
      <c r="AP315" s="84" t="s">
        <v>108</v>
      </c>
      <c r="AQ315" s="84" t="s">
        <v>109</v>
      </c>
      <c r="AR315" s="84" t="s">
        <v>110</v>
      </c>
      <c r="AV315" s="84" t="s">
        <v>98</v>
      </c>
      <c r="AW315" s="84" t="s">
        <v>107</v>
      </c>
      <c r="AX315" s="84" t="s">
        <v>108</v>
      </c>
      <c r="AY315" s="84" t="s">
        <v>109</v>
      </c>
      <c r="AZ315" s="84" t="s">
        <v>110</v>
      </c>
      <c r="BD315" s="84" t="s">
        <v>98</v>
      </c>
      <c r="BE315" s="84" t="s">
        <v>107</v>
      </c>
      <c r="BF315" s="84" t="s">
        <v>108</v>
      </c>
      <c r="BH315" s="84" t="s">
        <v>109</v>
      </c>
      <c r="BI315" s="89" t="s">
        <v>110</v>
      </c>
      <c r="BM315" s="84" t="s">
        <v>98</v>
      </c>
      <c r="BN315" s="84" t="s">
        <v>107</v>
      </c>
      <c r="BO315" s="84" t="s">
        <v>108</v>
      </c>
      <c r="BP315" s="84" t="s">
        <v>109</v>
      </c>
      <c r="BQ315" s="84" t="s">
        <v>110</v>
      </c>
      <c r="BU315" s="84" t="s">
        <v>98</v>
      </c>
      <c r="BV315" s="84" t="s">
        <v>107</v>
      </c>
      <c r="BW315" s="84" t="s">
        <v>108</v>
      </c>
      <c r="BX315" s="84" t="s">
        <v>109</v>
      </c>
      <c r="BY315" s="84" t="s">
        <v>110</v>
      </c>
      <c r="CC315" s="84" t="s">
        <v>98</v>
      </c>
      <c r="CD315" s="84" t="s">
        <v>107</v>
      </c>
      <c r="CE315" s="84" t="s">
        <v>108</v>
      </c>
      <c r="CF315" s="84" t="s">
        <v>109</v>
      </c>
      <c r="CG315" s="84" t="s">
        <v>110</v>
      </c>
      <c r="CK315" s="84" t="s">
        <v>98</v>
      </c>
      <c r="CL315" s="84" t="s">
        <v>107</v>
      </c>
      <c r="CM315" s="84" t="s">
        <v>108</v>
      </c>
      <c r="CN315" s="84" t="s">
        <v>109</v>
      </c>
      <c r="CO315" s="84" t="s">
        <v>110</v>
      </c>
      <c r="CS315" s="84" t="s">
        <v>98</v>
      </c>
    </row>
    <row r="316" spans="1:97" s="84" customFormat="1" x14ac:dyDescent="0.3">
      <c r="A316" s="84" t="s">
        <v>80</v>
      </c>
      <c r="C316" s="88"/>
      <c r="E316" s="84">
        <v>285.33920000000001</v>
      </c>
      <c r="F316" s="84">
        <v>297.78410000000002</v>
      </c>
      <c r="G316" s="84">
        <v>279.02019999999999</v>
      </c>
      <c r="H316" s="84">
        <v>291.40559999999999</v>
      </c>
      <c r="I316" s="84" t="s">
        <v>80</v>
      </c>
      <c r="M316" s="84">
        <v>299.33170000000001</v>
      </c>
      <c r="N316" s="84">
        <v>310.65609999999998</v>
      </c>
      <c r="O316" s="84">
        <v>313.49759999999998</v>
      </c>
      <c r="P316" s="84">
        <v>328.54520000000002</v>
      </c>
      <c r="Q316" s="84" t="s">
        <v>80</v>
      </c>
      <c r="U316" s="84">
        <v>312.77800000000002</v>
      </c>
      <c r="V316" s="84">
        <v>295.85759999999999</v>
      </c>
      <c r="W316" s="84">
        <v>295.7577</v>
      </c>
      <c r="X316" s="84">
        <v>295.96839999999997</v>
      </c>
      <c r="Y316" s="84" t="s">
        <v>80</v>
      </c>
      <c r="AC316" s="84">
        <v>292.80340000000001</v>
      </c>
      <c r="AD316" s="84">
        <v>299.66800000000001</v>
      </c>
      <c r="AE316" s="84">
        <v>299.76029999999997</v>
      </c>
      <c r="AF316" s="84">
        <v>291.4692</v>
      </c>
      <c r="AG316" s="84" t="s">
        <v>80</v>
      </c>
      <c r="AK316" s="84">
        <v>282.8929</v>
      </c>
      <c r="AL316" s="84">
        <v>271.96350000000001</v>
      </c>
      <c r="AM316" s="84">
        <v>263.73450000000003</v>
      </c>
      <c r="AN316" s="84">
        <v>261.83069999999998</v>
      </c>
      <c r="AO316" s="84" t="s">
        <v>80</v>
      </c>
      <c r="AS316" s="84">
        <v>245.32640000000001</v>
      </c>
      <c r="AT316" s="84">
        <v>237.71680000000001</v>
      </c>
      <c r="AU316" s="84">
        <v>259.71190000000001</v>
      </c>
      <c r="AV316" s="84">
        <v>251.64359999999999</v>
      </c>
      <c r="AW316" s="84" t="s">
        <v>80</v>
      </c>
      <c r="BA316" s="84">
        <v>244.41669999999999</v>
      </c>
      <c r="BB316" s="84">
        <v>254.25839999999999</v>
      </c>
      <c r="BC316" s="84">
        <v>274.92509999999999</v>
      </c>
      <c r="BD316" s="84">
        <v>269.33010000000002</v>
      </c>
      <c r="BE316" s="84" t="s">
        <v>80</v>
      </c>
      <c r="BI316" s="89"/>
      <c r="BJ316" s="84">
        <v>262.96949999999998</v>
      </c>
      <c r="BK316" s="84">
        <v>258.78640000000001</v>
      </c>
      <c r="BL316" s="84">
        <v>252.21530000000001</v>
      </c>
      <c r="BM316" s="84">
        <v>254.5324</v>
      </c>
      <c r="BN316" s="84" t="s">
        <v>80</v>
      </c>
      <c r="BR316" s="84">
        <v>245.0145</v>
      </c>
      <c r="BS316" s="84">
        <v>138.2396</v>
      </c>
      <c r="BT316" s="84">
        <v>139.46619999999999</v>
      </c>
      <c r="BU316" s="84">
        <v>147.70070000000001</v>
      </c>
      <c r="BV316" s="84" t="s">
        <v>80</v>
      </c>
      <c r="BZ316" s="84">
        <v>149.01439999999999</v>
      </c>
      <c r="CA316" s="84">
        <v>175.9066</v>
      </c>
      <c r="CB316" s="84">
        <v>205.6105</v>
      </c>
      <c r="CC316" s="84">
        <v>244.89519999999999</v>
      </c>
      <c r="CD316" s="84" t="s">
        <v>80</v>
      </c>
      <c r="CH316" s="84">
        <v>196.35980000000001</v>
      </c>
      <c r="CI316" s="84">
        <v>211.9076</v>
      </c>
      <c r="CJ316" s="84">
        <v>217.48759999999999</v>
      </c>
      <c r="CK316" s="84">
        <v>242.78569999999999</v>
      </c>
      <c r="CL316" s="84" t="s">
        <v>80</v>
      </c>
      <c r="CP316" s="84">
        <v>230.05330000000001</v>
      </c>
      <c r="CQ316" s="84">
        <v>235.6069</v>
      </c>
      <c r="CR316" s="84">
        <v>242.0352</v>
      </c>
      <c r="CS316" s="84">
        <v>254.69659999999999</v>
      </c>
    </row>
    <row r="317" spans="1:97" s="84" customFormat="1" x14ac:dyDescent="0.3">
      <c r="A317" s="84" t="s">
        <v>111</v>
      </c>
      <c r="C317" s="88"/>
      <c r="E317" s="84">
        <v>1335.0250000000001</v>
      </c>
      <c r="F317" s="84">
        <v>1371.5340000000001</v>
      </c>
      <c r="G317" s="84">
        <v>1327.049</v>
      </c>
      <c r="H317" s="84">
        <v>1338.296</v>
      </c>
      <c r="I317" s="84" t="s">
        <v>111</v>
      </c>
      <c r="M317" s="84">
        <v>1368.184</v>
      </c>
      <c r="N317" s="84">
        <v>1353.5920000000001</v>
      </c>
      <c r="O317" s="84">
        <v>1420.7570000000001</v>
      </c>
      <c r="P317" s="84">
        <v>1465.463</v>
      </c>
      <c r="Q317" s="84" t="s">
        <v>111</v>
      </c>
      <c r="U317" s="84">
        <v>1471.663</v>
      </c>
      <c r="V317" s="84">
        <v>1445.0820000000001</v>
      </c>
      <c r="W317" s="84">
        <v>1435.539</v>
      </c>
      <c r="X317" s="84">
        <v>1441.175</v>
      </c>
      <c r="Y317" s="84" t="s">
        <v>111</v>
      </c>
      <c r="AC317" s="84">
        <v>1424.8520000000001</v>
      </c>
      <c r="AD317" s="84">
        <v>1470.13</v>
      </c>
      <c r="AE317" s="84">
        <v>1473.8779999999999</v>
      </c>
      <c r="AF317" s="84">
        <v>1448.8820000000001</v>
      </c>
      <c r="AG317" s="84" t="s">
        <v>111</v>
      </c>
      <c r="AK317" s="84">
        <v>1454.1410000000001</v>
      </c>
      <c r="AL317" s="84">
        <v>1452.846</v>
      </c>
      <c r="AM317" s="84">
        <v>1412.2249999999999</v>
      </c>
      <c r="AN317" s="84">
        <v>1401.163</v>
      </c>
      <c r="AO317" s="84" t="s">
        <v>111</v>
      </c>
      <c r="AS317" s="84">
        <v>1376.136</v>
      </c>
      <c r="AT317" s="84">
        <v>1356.367</v>
      </c>
      <c r="AU317" s="84">
        <v>1382.68</v>
      </c>
      <c r="AV317" s="84">
        <v>1436.8489999999999</v>
      </c>
      <c r="AW317" s="84" t="s">
        <v>111</v>
      </c>
      <c r="BA317" s="84">
        <v>1419.23</v>
      </c>
      <c r="BB317" s="84">
        <v>1474.56</v>
      </c>
      <c r="BC317" s="84">
        <v>1502.37</v>
      </c>
      <c r="BD317" s="84">
        <v>1493.751</v>
      </c>
      <c r="BE317" s="84" t="s">
        <v>111</v>
      </c>
      <c r="BI317" s="89"/>
      <c r="BJ317" s="84">
        <v>1533.278</v>
      </c>
      <c r="BK317" s="84">
        <v>1518.2049999999999</v>
      </c>
      <c r="BL317" s="84">
        <v>1576.229</v>
      </c>
      <c r="BM317" s="84">
        <v>1587.098</v>
      </c>
      <c r="BN317" s="84" t="s">
        <v>111</v>
      </c>
      <c r="BR317" s="84">
        <v>1616.931</v>
      </c>
      <c r="BS317" s="84">
        <v>1486.2360000000001</v>
      </c>
      <c r="BT317" s="84">
        <v>1524.0640000000001</v>
      </c>
      <c r="BU317" s="84">
        <v>1495.2429999999999</v>
      </c>
      <c r="BV317" s="84" t="s">
        <v>111</v>
      </c>
      <c r="BZ317" s="84">
        <v>1506.335</v>
      </c>
      <c r="CA317" s="84">
        <v>1565.5250000000001</v>
      </c>
      <c r="CB317" s="84">
        <v>1474.3420000000001</v>
      </c>
      <c r="CC317" s="84">
        <v>1522.038</v>
      </c>
      <c r="CD317" s="84" t="s">
        <v>111</v>
      </c>
      <c r="CH317" s="84">
        <v>1519.7860000000001</v>
      </c>
      <c r="CI317" s="84">
        <v>1584.546</v>
      </c>
      <c r="CJ317" s="84">
        <v>1614.8989999999999</v>
      </c>
      <c r="CK317" s="84">
        <v>1672.8889999999999</v>
      </c>
      <c r="CL317" s="84" t="s">
        <v>111</v>
      </c>
      <c r="CP317" s="84">
        <v>1693.1279999999999</v>
      </c>
      <c r="CQ317" s="84">
        <v>1695.925</v>
      </c>
      <c r="CR317" s="84">
        <v>1736.1030000000001</v>
      </c>
      <c r="CS317" s="84">
        <v>1717.6110000000001</v>
      </c>
    </row>
    <row r="318" spans="1:97" s="84" customFormat="1" x14ac:dyDescent="0.3">
      <c r="A318" s="84" t="s">
        <v>82</v>
      </c>
      <c r="C318" s="88"/>
      <c r="E318" s="84">
        <v>6379.4089999999997</v>
      </c>
      <c r="F318" s="84">
        <v>6558.9709999999995</v>
      </c>
      <c r="G318" s="84">
        <v>6338.9639999999999</v>
      </c>
      <c r="H318" s="84">
        <v>6152.0209999999997</v>
      </c>
      <c r="I318" s="84" t="s">
        <v>82</v>
      </c>
      <c r="M318" s="84">
        <v>6489.848</v>
      </c>
      <c r="N318" s="84">
        <v>6393.2870000000003</v>
      </c>
      <c r="O318" s="84">
        <v>6786.7870000000003</v>
      </c>
      <c r="P318" s="84">
        <v>6629.41</v>
      </c>
      <c r="Q318" s="84" t="s">
        <v>82</v>
      </c>
      <c r="U318" s="84">
        <v>6838.424</v>
      </c>
      <c r="V318" s="84">
        <v>6705.3379999999997</v>
      </c>
      <c r="W318" s="84">
        <v>6721.0749999999998</v>
      </c>
      <c r="X318" s="84">
        <v>6605.6480000000001</v>
      </c>
      <c r="Y318" s="84" t="s">
        <v>82</v>
      </c>
      <c r="AC318" s="84">
        <v>6361.473</v>
      </c>
      <c r="AD318" s="84">
        <v>6761.2669999999998</v>
      </c>
      <c r="AE318" s="84">
        <v>6797.4620000000004</v>
      </c>
      <c r="AF318" s="84">
        <v>6596.6390000000001</v>
      </c>
      <c r="AG318" s="84" t="s">
        <v>82</v>
      </c>
      <c r="AK318" s="84">
        <v>7141.46</v>
      </c>
      <c r="AL318" s="84">
        <v>7149.817</v>
      </c>
      <c r="AM318" s="84">
        <v>6755.1440000000002</v>
      </c>
      <c r="AN318" s="84">
        <v>6726.3050000000003</v>
      </c>
      <c r="AO318" s="84" t="s">
        <v>82</v>
      </c>
      <c r="AS318" s="84">
        <v>6889.951</v>
      </c>
      <c r="AT318" s="84">
        <v>6388.0420000000004</v>
      </c>
      <c r="AU318" s="84">
        <v>6708.1949999999997</v>
      </c>
      <c r="AV318" s="84">
        <v>7043.2489999999998</v>
      </c>
      <c r="AW318" s="84" t="s">
        <v>82</v>
      </c>
      <c r="BA318" s="84">
        <v>6929.9629999999997</v>
      </c>
      <c r="BB318" s="84">
        <v>7398.1189999999997</v>
      </c>
      <c r="BC318" s="84">
        <v>7619.5940000000001</v>
      </c>
      <c r="BD318" s="84">
        <v>7618.9290000000001</v>
      </c>
      <c r="BE318" s="84" t="s">
        <v>82</v>
      </c>
      <c r="BI318" s="89"/>
      <c r="BJ318" s="84">
        <v>7941.4440000000004</v>
      </c>
      <c r="BK318" s="84">
        <v>7944.1149999999998</v>
      </c>
      <c r="BL318" s="84">
        <v>8502.4590000000007</v>
      </c>
      <c r="BM318" s="84">
        <v>8496.4599999999991</v>
      </c>
      <c r="BN318" s="84" t="s">
        <v>82</v>
      </c>
      <c r="BR318" s="84">
        <v>8399.4719999999998</v>
      </c>
      <c r="BS318" s="84">
        <v>8600.4969999999994</v>
      </c>
      <c r="BT318" s="84">
        <v>8683.3559999999998</v>
      </c>
      <c r="BU318" s="84">
        <v>8432.598</v>
      </c>
      <c r="BV318" s="84" t="s">
        <v>82</v>
      </c>
      <c r="BZ318" s="84">
        <v>8654.3019999999997</v>
      </c>
      <c r="CA318" s="84">
        <v>9004.8680000000004</v>
      </c>
      <c r="CB318" s="84">
        <v>7672.5110000000004</v>
      </c>
      <c r="CC318" s="84">
        <v>7885.0230000000001</v>
      </c>
      <c r="CD318" s="84" t="s">
        <v>82</v>
      </c>
      <c r="CH318" s="84">
        <v>7628.5919999999996</v>
      </c>
      <c r="CI318" s="84">
        <v>8116.9949999999999</v>
      </c>
      <c r="CJ318" s="84">
        <v>8471.66</v>
      </c>
      <c r="CK318" s="84">
        <v>8445.4230000000007</v>
      </c>
      <c r="CL318" s="84" t="s">
        <v>82</v>
      </c>
      <c r="CP318" s="84">
        <v>8582.4619999999995</v>
      </c>
      <c r="CQ318" s="84">
        <v>8471.1260000000002</v>
      </c>
      <c r="CR318" s="84">
        <v>8965.1080000000002</v>
      </c>
      <c r="CS318" s="84">
        <v>8808.42</v>
      </c>
    </row>
    <row r="319" spans="1:97" s="84" customFormat="1" x14ac:dyDescent="0.3">
      <c r="A319" s="84" t="s">
        <v>14</v>
      </c>
      <c r="C319" s="88"/>
      <c r="H319" s="84" t="s">
        <v>98</v>
      </c>
      <c r="I319" s="84" t="s">
        <v>14</v>
      </c>
      <c r="P319" s="84" t="s">
        <v>98</v>
      </c>
      <c r="Q319" s="84" t="s">
        <v>14</v>
      </c>
      <c r="X319" s="84" t="s">
        <v>98</v>
      </c>
      <c r="Y319" s="84" t="s">
        <v>14</v>
      </c>
      <c r="AF319" s="84" t="s">
        <v>98</v>
      </c>
      <c r="AG319" s="84" t="s">
        <v>14</v>
      </c>
      <c r="AN319" s="84" t="s">
        <v>98</v>
      </c>
      <c r="AO319" s="84" t="s">
        <v>14</v>
      </c>
      <c r="AV319" s="84" t="s">
        <v>98</v>
      </c>
      <c r="AW319" s="84" t="s">
        <v>14</v>
      </c>
      <c r="BD319" s="84" t="s">
        <v>98</v>
      </c>
      <c r="BE319" s="84" t="s">
        <v>14</v>
      </c>
      <c r="BI319" s="89"/>
      <c r="BM319" s="84" t="s">
        <v>98</v>
      </c>
      <c r="BN319" s="84" t="s">
        <v>14</v>
      </c>
      <c r="BU319" s="84" t="s">
        <v>98</v>
      </c>
      <c r="BV319" s="84" t="s">
        <v>14</v>
      </c>
      <c r="CC319" s="84" t="s">
        <v>98</v>
      </c>
      <c r="CD319" s="84" t="s">
        <v>14</v>
      </c>
      <c r="CK319" s="84" t="s">
        <v>98</v>
      </c>
      <c r="CL319" s="84" t="s">
        <v>14</v>
      </c>
      <c r="CS319" s="84" t="s">
        <v>98</v>
      </c>
    </row>
    <row r="320" spans="1:97" s="84" customFormat="1" x14ac:dyDescent="0.3">
      <c r="A320" s="84" t="s">
        <v>107</v>
      </c>
      <c r="B320" s="84" t="s">
        <v>108</v>
      </c>
      <c r="C320" s="88" t="s">
        <v>109</v>
      </c>
      <c r="D320" s="84" t="s">
        <v>110</v>
      </c>
      <c r="H320" s="84" t="s">
        <v>98</v>
      </c>
      <c r="I320" s="84" t="s">
        <v>107</v>
      </c>
      <c r="J320" s="84" t="s">
        <v>108</v>
      </c>
      <c r="K320" s="84" t="s">
        <v>109</v>
      </c>
      <c r="L320" s="84" t="s">
        <v>110</v>
      </c>
      <c r="P320" s="84" t="s">
        <v>98</v>
      </c>
      <c r="Q320" s="84" t="s">
        <v>107</v>
      </c>
      <c r="R320" s="84" t="s">
        <v>108</v>
      </c>
      <c r="S320" s="84" t="s">
        <v>109</v>
      </c>
      <c r="T320" s="84" t="s">
        <v>110</v>
      </c>
      <c r="X320" s="84" t="s">
        <v>98</v>
      </c>
      <c r="Y320" s="84" t="s">
        <v>107</v>
      </c>
      <c r="Z320" s="84" t="s">
        <v>108</v>
      </c>
      <c r="AA320" s="84" t="s">
        <v>109</v>
      </c>
      <c r="AB320" s="84" t="s">
        <v>110</v>
      </c>
      <c r="AF320" s="84" t="s">
        <v>98</v>
      </c>
      <c r="AG320" s="84" t="s">
        <v>107</v>
      </c>
      <c r="AH320" s="84" t="s">
        <v>108</v>
      </c>
      <c r="AI320" s="84" t="s">
        <v>109</v>
      </c>
      <c r="AJ320" s="84" t="s">
        <v>110</v>
      </c>
      <c r="AN320" s="84" t="s">
        <v>98</v>
      </c>
      <c r="AO320" s="84" t="s">
        <v>107</v>
      </c>
      <c r="AP320" s="84" t="s">
        <v>108</v>
      </c>
      <c r="AQ320" s="84" t="s">
        <v>109</v>
      </c>
      <c r="AR320" s="84" t="s">
        <v>110</v>
      </c>
      <c r="AV320" s="84" t="s">
        <v>98</v>
      </c>
      <c r="AW320" s="84" t="s">
        <v>107</v>
      </c>
      <c r="AX320" s="84" t="s">
        <v>108</v>
      </c>
      <c r="AY320" s="84" t="s">
        <v>109</v>
      </c>
      <c r="AZ320" s="84" t="s">
        <v>110</v>
      </c>
      <c r="BD320" s="84" t="s">
        <v>98</v>
      </c>
      <c r="BE320" s="84" t="s">
        <v>107</v>
      </c>
      <c r="BF320" s="84" t="s">
        <v>108</v>
      </c>
      <c r="BH320" s="84" t="s">
        <v>109</v>
      </c>
      <c r="BI320" s="89" t="s">
        <v>110</v>
      </c>
      <c r="BM320" s="84" t="s">
        <v>98</v>
      </c>
      <c r="BN320" s="84" t="s">
        <v>107</v>
      </c>
      <c r="BO320" s="84" t="s">
        <v>108</v>
      </c>
      <c r="BP320" s="84" t="s">
        <v>109</v>
      </c>
      <c r="BQ320" s="84" t="s">
        <v>110</v>
      </c>
      <c r="BU320" s="84" t="s">
        <v>98</v>
      </c>
      <c r="BV320" s="84" t="s">
        <v>107</v>
      </c>
      <c r="BW320" s="84" t="s">
        <v>108</v>
      </c>
      <c r="BX320" s="84" t="s">
        <v>109</v>
      </c>
      <c r="BY320" s="84" t="s">
        <v>110</v>
      </c>
      <c r="CC320" s="84" t="s">
        <v>98</v>
      </c>
      <c r="CD320" s="84" t="s">
        <v>107</v>
      </c>
      <c r="CE320" s="84" t="s">
        <v>108</v>
      </c>
      <c r="CF320" s="84" t="s">
        <v>109</v>
      </c>
      <c r="CG320" s="84" t="s">
        <v>110</v>
      </c>
      <c r="CK320" s="84" t="s">
        <v>98</v>
      </c>
      <c r="CL320" s="84" t="s">
        <v>107</v>
      </c>
      <c r="CM320" s="84" t="s">
        <v>108</v>
      </c>
      <c r="CN320" s="84" t="s">
        <v>109</v>
      </c>
      <c r="CO320" s="84" t="s">
        <v>110</v>
      </c>
      <c r="CS320" s="84" t="s">
        <v>98</v>
      </c>
    </row>
    <row r="321" spans="1:97" s="84" customFormat="1" x14ac:dyDescent="0.3">
      <c r="A321" s="84" t="s">
        <v>80</v>
      </c>
      <c r="C321" s="88"/>
      <c r="E321" s="84">
        <v>415.65390000000002</v>
      </c>
      <c r="F321" s="84">
        <v>421.84010000000001</v>
      </c>
      <c r="G321" s="84">
        <v>433.4117</v>
      </c>
      <c r="H321" s="84">
        <v>449.38589999999999</v>
      </c>
      <c r="I321" s="84" t="s">
        <v>80</v>
      </c>
      <c r="M321" s="84">
        <v>453.67430000000002</v>
      </c>
      <c r="N321" s="84">
        <v>475.72059999999999</v>
      </c>
      <c r="O321" s="84">
        <v>463.91340000000002</v>
      </c>
      <c r="P321" s="84">
        <v>477.14679999999998</v>
      </c>
      <c r="Q321" s="84" t="s">
        <v>80</v>
      </c>
      <c r="U321" s="84">
        <v>474.87450000000001</v>
      </c>
      <c r="V321" s="84">
        <v>472.24259999999998</v>
      </c>
      <c r="W321" s="84">
        <v>460.19490000000002</v>
      </c>
      <c r="X321" s="84">
        <v>464.89679999999998</v>
      </c>
      <c r="Y321" s="84" t="s">
        <v>80</v>
      </c>
      <c r="AC321" s="84">
        <v>454.74979999999999</v>
      </c>
      <c r="AD321" s="84">
        <v>441.3621</v>
      </c>
      <c r="AE321" s="84">
        <v>428.38760000000002</v>
      </c>
      <c r="AF321" s="84">
        <v>408.77980000000002</v>
      </c>
      <c r="AG321" s="84" t="s">
        <v>80</v>
      </c>
      <c r="AK321" s="84">
        <v>400.91759999999999</v>
      </c>
      <c r="AL321" s="84">
        <v>423.68810000000002</v>
      </c>
      <c r="AM321" s="84">
        <v>416.05540000000002</v>
      </c>
      <c r="AN321" s="84">
        <v>426.0575</v>
      </c>
      <c r="AO321" s="84" t="s">
        <v>80</v>
      </c>
      <c r="AS321" s="84">
        <v>402.29199999999997</v>
      </c>
      <c r="AT321" s="84">
        <v>400.65879999999999</v>
      </c>
      <c r="AU321" s="84">
        <v>403.42149999999998</v>
      </c>
      <c r="AV321" s="84">
        <v>395.32900000000001</v>
      </c>
      <c r="AW321" s="84" t="s">
        <v>80</v>
      </c>
      <c r="BA321" s="84">
        <v>384.76830000000001</v>
      </c>
      <c r="BB321" s="84">
        <v>369.09210000000002</v>
      </c>
      <c r="BC321" s="84">
        <v>389.24149999999997</v>
      </c>
      <c r="BD321" s="84">
        <v>375.25869999999998</v>
      </c>
      <c r="BE321" s="84" t="s">
        <v>80</v>
      </c>
      <c r="BI321" s="89"/>
      <c r="BJ321" s="84">
        <v>366.45749999999998</v>
      </c>
      <c r="BK321" s="84">
        <v>376.30919999999998</v>
      </c>
      <c r="BL321" s="84">
        <v>400.10759999999999</v>
      </c>
      <c r="BM321" s="84">
        <v>382.87630000000001</v>
      </c>
      <c r="BN321" s="84" t="s">
        <v>80</v>
      </c>
      <c r="BR321" s="84">
        <v>387.35939999999999</v>
      </c>
      <c r="BS321" s="84">
        <v>270.8184</v>
      </c>
      <c r="BT321" s="84">
        <v>256.3965</v>
      </c>
      <c r="BU321" s="84">
        <v>265.17020000000002</v>
      </c>
      <c r="BV321" s="84" t="s">
        <v>80</v>
      </c>
      <c r="BZ321" s="84">
        <v>288.5453</v>
      </c>
      <c r="CA321" s="84">
        <v>306.08699999999999</v>
      </c>
      <c r="CB321" s="84">
        <v>303.9502</v>
      </c>
      <c r="CC321" s="84">
        <v>334.91199999999998</v>
      </c>
      <c r="CD321" s="84" t="s">
        <v>80</v>
      </c>
      <c r="CH321" s="84">
        <v>344.70650000000001</v>
      </c>
      <c r="CI321" s="84">
        <v>366.63479999999998</v>
      </c>
      <c r="CJ321" s="84">
        <v>378.56549999999999</v>
      </c>
      <c r="CK321" s="84">
        <v>366.53840000000002</v>
      </c>
      <c r="CL321" s="84" t="s">
        <v>80</v>
      </c>
      <c r="CP321" s="84">
        <v>368.1737</v>
      </c>
      <c r="CQ321" s="84">
        <v>360.45639999999997</v>
      </c>
      <c r="CR321" s="84">
        <v>373.04919999999998</v>
      </c>
      <c r="CS321" s="84">
        <v>390.42200000000003</v>
      </c>
    </row>
    <row r="322" spans="1:97" s="84" customFormat="1" x14ac:dyDescent="0.3">
      <c r="A322" s="84" t="s">
        <v>111</v>
      </c>
      <c r="C322" s="88"/>
      <c r="E322" s="84">
        <v>1733.3620000000001</v>
      </c>
      <c r="F322" s="84">
        <v>1749.2190000000001</v>
      </c>
      <c r="G322" s="84">
        <v>1812.913</v>
      </c>
      <c r="H322" s="84">
        <v>1832.15</v>
      </c>
      <c r="I322" s="84" t="s">
        <v>111</v>
      </c>
      <c r="M322" s="84">
        <v>1848.394</v>
      </c>
      <c r="N322" s="84">
        <v>1980.373</v>
      </c>
      <c r="O322" s="84">
        <v>1945.855</v>
      </c>
      <c r="P322" s="84">
        <v>1908.595</v>
      </c>
      <c r="Q322" s="84" t="s">
        <v>111</v>
      </c>
      <c r="U322" s="84">
        <v>1917.299</v>
      </c>
      <c r="V322" s="84">
        <v>1964.2070000000001</v>
      </c>
      <c r="W322" s="84">
        <v>2010.1569999999999</v>
      </c>
      <c r="X322" s="84">
        <v>2084.3829999999998</v>
      </c>
      <c r="Y322" s="84" t="s">
        <v>111</v>
      </c>
      <c r="AC322" s="84">
        <v>1998.0450000000001</v>
      </c>
      <c r="AD322" s="84">
        <v>1994.6220000000001</v>
      </c>
      <c r="AE322" s="84">
        <v>1930.413</v>
      </c>
      <c r="AF322" s="84">
        <v>1893.0609999999999</v>
      </c>
      <c r="AG322" s="84" t="s">
        <v>111</v>
      </c>
      <c r="AK322" s="84">
        <v>1925.635</v>
      </c>
      <c r="AL322" s="84">
        <v>1931.0360000000001</v>
      </c>
      <c r="AM322" s="84">
        <v>1976.86</v>
      </c>
      <c r="AN322" s="84">
        <v>2025.6659999999999</v>
      </c>
      <c r="AO322" s="84" t="s">
        <v>111</v>
      </c>
      <c r="AS322" s="84">
        <v>1988.47</v>
      </c>
      <c r="AT322" s="84">
        <v>1929.173</v>
      </c>
      <c r="AU322" s="84">
        <v>1953.9860000000001</v>
      </c>
      <c r="AV322" s="84">
        <v>1904.97</v>
      </c>
      <c r="AW322" s="84" t="s">
        <v>111</v>
      </c>
      <c r="BA322" s="84">
        <v>1933.316</v>
      </c>
      <c r="BB322" s="84">
        <v>1886.857</v>
      </c>
      <c r="BC322" s="84">
        <v>1878.039</v>
      </c>
      <c r="BD322" s="84">
        <v>1930.723</v>
      </c>
      <c r="BE322" s="84" t="s">
        <v>111</v>
      </c>
      <c r="BI322" s="89"/>
      <c r="BJ322" s="84">
        <v>1910.7149999999999</v>
      </c>
      <c r="BK322" s="84">
        <v>1881.5239999999999</v>
      </c>
      <c r="BL322" s="84">
        <v>1943.183</v>
      </c>
      <c r="BM322" s="84">
        <v>1936.039</v>
      </c>
      <c r="BN322" s="84" t="s">
        <v>111</v>
      </c>
      <c r="BR322" s="84">
        <v>1925.0519999999999</v>
      </c>
      <c r="BS322" s="84">
        <v>1767.41</v>
      </c>
      <c r="BT322" s="84">
        <v>1791.6179999999999</v>
      </c>
      <c r="BU322" s="84">
        <v>1748.3610000000001</v>
      </c>
      <c r="BV322" s="84" t="s">
        <v>111</v>
      </c>
      <c r="BZ322" s="84">
        <v>1733.9280000000001</v>
      </c>
      <c r="CA322" s="84">
        <v>1824.9770000000001</v>
      </c>
      <c r="CB322" s="84">
        <v>1797.9860000000001</v>
      </c>
      <c r="CC322" s="84">
        <v>1769.2860000000001</v>
      </c>
      <c r="CD322" s="84" t="s">
        <v>111</v>
      </c>
      <c r="CH322" s="84">
        <v>1769.2940000000001</v>
      </c>
      <c r="CI322" s="84">
        <v>1823.84</v>
      </c>
      <c r="CJ322" s="84">
        <v>1923.4079999999999</v>
      </c>
      <c r="CK322" s="84">
        <v>1953.067</v>
      </c>
      <c r="CL322" s="84" t="s">
        <v>111</v>
      </c>
      <c r="CP322" s="84">
        <v>1904.261</v>
      </c>
      <c r="CQ322" s="84">
        <v>1932.1489999999999</v>
      </c>
      <c r="CR322" s="84">
        <v>2081.549</v>
      </c>
      <c r="CS322" s="84">
        <v>2065.9830000000002</v>
      </c>
    </row>
    <row r="323" spans="1:97" s="84" customFormat="1" x14ac:dyDescent="0.3">
      <c r="A323" s="84" t="s">
        <v>82</v>
      </c>
      <c r="C323" s="88"/>
      <c r="E323" s="84">
        <v>8789.44</v>
      </c>
      <c r="F323" s="84">
        <v>8679.1550000000007</v>
      </c>
      <c r="G323" s="84">
        <v>8824.8050000000003</v>
      </c>
      <c r="H323" s="84">
        <v>9161.3709999999992</v>
      </c>
      <c r="I323" s="84" t="s">
        <v>82</v>
      </c>
      <c r="M323" s="84">
        <v>8897.8349999999991</v>
      </c>
      <c r="N323" s="84">
        <v>9570.0310000000009</v>
      </c>
      <c r="O323" s="84">
        <v>9380.19</v>
      </c>
      <c r="P323" s="84">
        <v>8595.73</v>
      </c>
      <c r="Q323" s="84" t="s">
        <v>82</v>
      </c>
      <c r="U323" s="84">
        <v>9874.01</v>
      </c>
      <c r="V323" s="84">
        <v>10167.89</v>
      </c>
      <c r="W323" s="84">
        <v>10670.15</v>
      </c>
      <c r="X323" s="84">
        <v>10211.19</v>
      </c>
      <c r="Y323" s="84" t="s">
        <v>82</v>
      </c>
      <c r="AC323" s="84">
        <v>10725.5</v>
      </c>
      <c r="AD323" s="84">
        <v>11032.33</v>
      </c>
      <c r="AE323" s="84">
        <v>10561.9</v>
      </c>
      <c r="AF323" s="84">
        <v>10588.4</v>
      </c>
      <c r="AG323" s="84" t="s">
        <v>82</v>
      </c>
      <c r="AK323" s="84">
        <v>10451.69</v>
      </c>
      <c r="AL323" s="84">
        <v>9616.98</v>
      </c>
      <c r="AM323" s="84">
        <v>9927.8050000000003</v>
      </c>
      <c r="AN323" s="84">
        <v>10690.16</v>
      </c>
      <c r="AO323" s="84" t="s">
        <v>82</v>
      </c>
      <c r="AS323" s="84">
        <v>10542.21</v>
      </c>
      <c r="AT323" s="84">
        <v>10187.82</v>
      </c>
      <c r="AU323" s="84">
        <v>10580.47</v>
      </c>
      <c r="AV323" s="84">
        <v>10769.19</v>
      </c>
      <c r="AW323" s="84" t="s">
        <v>82</v>
      </c>
      <c r="BA323" s="84">
        <v>11049.34</v>
      </c>
      <c r="BB323" s="84">
        <v>10915.25</v>
      </c>
      <c r="BC323" s="84">
        <v>11200.22</v>
      </c>
      <c r="BD323" s="84">
        <v>11101.73</v>
      </c>
      <c r="BE323" s="84" t="s">
        <v>82</v>
      </c>
      <c r="BI323" s="89"/>
      <c r="BJ323" s="84">
        <v>10828.02</v>
      </c>
      <c r="BK323" s="84">
        <v>10944.04</v>
      </c>
      <c r="BL323" s="84">
        <v>11236.42</v>
      </c>
      <c r="BM323" s="84">
        <v>11148.06</v>
      </c>
      <c r="BN323" s="84" t="s">
        <v>82</v>
      </c>
      <c r="BR323" s="84">
        <v>11496.26</v>
      </c>
      <c r="BS323" s="84">
        <v>10466.07</v>
      </c>
      <c r="BT323" s="84">
        <v>11482.7</v>
      </c>
      <c r="BU323" s="84">
        <v>10142.39</v>
      </c>
      <c r="BV323" s="84" t="s">
        <v>82</v>
      </c>
      <c r="BZ323" s="84">
        <v>10269.61</v>
      </c>
      <c r="CA323" s="84">
        <v>9346.9719999999998</v>
      </c>
      <c r="CB323" s="84">
        <v>9377.5400000000009</v>
      </c>
      <c r="CC323" s="84">
        <v>8816.5419999999995</v>
      </c>
      <c r="CD323" s="84" t="s">
        <v>82</v>
      </c>
      <c r="CH323" s="84">
        <v>8811.4650000000001</v>
      </c>
      <c r="CI323" s="84">
        <v>9569.6170000000002</v>
      </c>
      <c r="CJ323" s="84">
        <v>9533.0969999999998</v>
      </c>
      <c r="CK323" s="84">
        <v>10349.540000000001</v>
      </c>
      <c r="CL323" s="84" t="s">
        <v>82</v>
      </c>
      <c r="CP323" s="84">
        <v>10486.39</v>
      </c>
      <c r="CQ323" s="84">
        <v>10629.04</v>
      </c>
      <c r="CR323" s="84">
        <v>11102.97</v>
      </c>
      <c r="CS323" s="84">
        <v>11452.57</v>
      </c>
    </row>
    <row r="324" spans="1:97" s="84" customFormat="1" x14ac:dyDescent="0.3">
      <c r="A324" s="84" t="s">
        <v>15</v>
      </c>
      <c r="C324" s="88"/>
      <c r="H324" s="84" t="s">
        <v>98</v>
      </c>
      <c r="I324" s="84" t="s">
        <v>15</v>
      </c>
      <c r="P324" s="84" t="s">
        <v>98</v>
      </c>
      <c r="Q324" s="84" t="s">
        <v>15</v>
      </c>
      <c r="X324" s="84" t="s">
        <v>98</v>
      </c>
      <c r="Y324" s="84" t="s">
        <v>15</v>
      </c>
      <c r="AF324" s="84" t="s">
        <v>98</v>
      </c>
      <c r="AG324" s="84" t="s">
        <v>15</v>
      </c>
      <c r="AN324" s="84" t="s">
        <v>98</v>
      </c>
      <c r="AO324" s="84" t="s">
        <v>15</v>
      </c>
      <c r="AV324" s="84" t="s">
        <v>98</v>
      </c>
      <c r="AW324" s="84" t="s">
        <v>15</v>
      </c>
      <c r="BD324" s="84" t="s">
        <v>98</v>
      </c>
      <c r="BE324" s="84" t="s">
        <v>15</v>
      </c>
      <c r="BI324" s="89"/>
      <c r="BM324" s="84" t="s">
        <v>98</v>
      </c>
      <c r="BN324" s="84" t="s">
        <v>15</v>
      </c>
      <c r="BU324" s="84" t="s">
        <v>98</v>
      </c>
      <c r="BV324" s="84" t="s">
        <v>15</v>
      </c>
      <c r="CC324" s="84" t="s">
        <v>98</v>
      </c>
      <c r="CD324" s="84" t="s">
        <v>15</v>
      </c>
      <c r="CK324" s="84" t="s">
        <v>98</v>
      </c>
      <c r="CL324" s="84" t="s">
        <v>15</v>
      </c>
      <c r="CS324" s="84" t="s">
        <v>98</v>
      </c>
    </row>
    <row r="325" spans="1:97" s="84" customFormat="1" x14ac:dyDescent="0.3">
      <c r="A325" s="84" t="s">
        <v>107</v>
      </c>
      <c r="B325" s="84" t="s">
        <v>108</v>
      </c>
      <c r="C325" s="88" t="s">
        <v>109</v>
      </c>
      <c r="D325" s="84" t="s">
        <v>110</v>
      </c>
      <c r="H325" s="84" t="s">
        <v>98</v>
      </c>
      <c r="I325" s="84" t="s">
        <v>107</v>
      </c>
      <c r="J325" s="84" t="s">
        <v>108</v>
      </c>
      <c r="K325" s="84" t="s">
        <v>109</v>
      </c>
      <c r="L325" s="84" t="s">
        <v>110</v>
      </c>
      <c r="P325" s="84" t="s">
        <v>98</v>
      </c>
      <c r="Q325" s="84" t="s">
        <v>107</v>
      </c>
      <c r="R325" s="84" t="s">
        <v>108</v>
      </c>
      <c r="S325" s="84" t="s">
        <v>109</v>
      </c>
      <c r="T325" s="84" t="s">
        <v>110</v>
      </c>
      <c r="X325" s="84" t="s">
        <v>98</v>
      </c>
      <c r="Y325" s="84" t="s">
        <v>107</v>
      </c>
      <c r="Z325" s="84" t="s">
        <v>108</v>
      </c>
      <c r="AA325" s="84" t="s">
        <v>109</v>
      </c>
      <c r="AB325" s="84" t="s">
        <v>110</v>
      </c>
      <c r="AF325" s="84" t="s">
        <v>98</v>
      </c>
      <c r="AG325" s="84" t="s">
        <v>107</v>
      </c>
      <c r="AH325" s="84" t="s">
        <v>108</v>
      </c>
      <c r="AI325" s="84" t="s">
        <v>109</v>
      </c>
      <c r="AJ325" s="84" t="s">
        <v>110</v>
      </c>
      <c r="AN325" s="84" t="s">
        <v>98</v>
      </c>
      <c r="AO325" s="84" t="s">
        <v>107</v>
      </c>
      <c r="AP325" s="84" t="s">
        <v>108</v>
      </c>
      <c r="AQ325" s="84" t="s">
        <v>109</v>
      </c>
      <c r="AR325" s="84" t="s">
        <v>110</v>
      </c>
      <c r="AV325" s="84" t="s">
        <v>98</v>
      </c>
      <c r="AW325" s="84" t="s">
        <v>107</v>
      </c>
      <c r="AX325" s="84" t="s">
        <v>108</v>
      </c>
      <c r="AY325" s="84" t="s">
        <v>109</v>
      </c>
      <c r="AZ325" s="84" t="s">
        <v>110</v>
      </c>
      <c r="BD325" s="84" t="s">
        <v>98</v>
      </c>
      <c r="BE325" s="84" t="s">
        <v>107</v>
      </c>
      <c r="BF325" s="84" t="s">
        <v>108</v>
      </c>
      <c r="BH325" s="84" t="s">
        <v>109</v>
      </c>
      <c r="BI325" s="89" t="s">
        <v>110</v>
      </c>
      <c r="BM325" s="84" t="s">
        <v>98</v>
      </c>
      <c r="BN325" s="84" t="s">
        <v>107</v>
      </c>
      <c r="BO325" s="84" t="s">
        <v>108</v>
      </c>
      <c r="BP325" s="84" t="s">
        <v>109</v>
      </c>
      <c r="BQ325" s="84" t="s">
        <v>110</v>
      </c>
      <c r="BU325" s="84" t="s">
        <v>98</v>
      </c>
      <c r="BV325" s="84" t="s">
        <v>107</v>
      </c>
      <c r="BW325" s="84" t="s">
        <v>108</v>
      </c>
      <c r="BX325" s="84" t="s">
        <v>109</v>
      </c>
      <c r="BY325" s="84" t="s">
        <v>110</v>
      </c>
      <c r="CC325" s="84" t="s">
        <v>98</v>
      </c>
      <c r="CD325" s="84" t="s">
        <v>107</v>
      </c>
      <c r="CE325" s="84" t="s">
        <v>108</v>
      </c>
      <c r="CF325" s="84" t="s">
        <v>109</v>
      </c>
      <c r="CG325" s="84" t="s">
        <v>110</v>
      </c>
      <c r="CK325" s="84" t="s">
        <v>98</v>
      </c>
      <c r="CL325" s="84" t="s">
        <v>107</v>
      </c>
      <c r="CM325" s="84" t="s">
        <v>108</v>
      </c>
      <c r="CN325" s="84" t="s">
        <v>109</v>
      </c>
      <c r="CO325" s="84" t="s">
        <v>110</v>
      </c>
      <c r="CS325" s="84" t="s">
        <v>98</v>
      </c>
    </row>
    <row r="326" spans="1:97" s="84" customFormat="1" x14ac:dyDescent="0.3">
      <c r="A326" s="84" t="s">
        <v>80</v>
      </c>
      <c r="C326" s="88"/>
      <c r="E326" s="84">
        <v>488.19009999999997</v>
      </c>
      <c r="F326" s="84">
        <v>486.17349999999999</v>
      </c>
      <c r="G326" s="84">
        <v>501.96269999999998</v>
      </c>
      <c r="H326" s="84">
        <v>495.65499999999997</v>
      </c>
      <c r="I326" s="84" t="s">
        <v>80</v>
      </c>
      <c r="M326" s="84">
        <v>505.3066</v>
      </c>
      <c r="N326" s="84">
        <v>520.64840000000004</v>
      </c>
      <c r="O326" s="84">
        <v>514.95370000000003</v>
      </c>
      <c r="P326" s="84">
        <v>507.07650000000001</v>
      </c>
      <c r="Q326" s="84" t="s">
        <v>80</v>
      </c>
      <c r="U326" s="84">
        <v>540.08209999999997</v>
      </c>
      <c r="V326" s="84">
        <v>523.76419999999996</v>
      </c>
      <c r="W326" s="84">
        <v>527.98040000000003</v>
      </c>
      <c r="X326" s="84">
        <v>510.41669999999999</v>
      </c>
      <c r="Y326" s="84" t="s">
        <v>80</v>
      </c>
      <c r="AC326" s="84">
        <v>479.27199999999999</v>
      </c>
      <c r="AD326" s="84">
        <v>472.71530000000001</v>
      </c>
      <c r="AE326" s="84">
        <v>482.97239999999999</v>
      </c>
      <c r="AF326" s="84">
        <v>491.69600000000003</v>
      </c>
      <c r="AG326" s="84" t="s">
        <v>80</v>
      </c>
      <c r="AK326" s="84">
        <v>457.41340000000002</v>
      </c>
      <c r="AL326" s="84">
        <v>427.60419999999999</v>
      </c>
      <c r="AM326" s="84">
        <v>400.52370000000002</v>
      </c>
      <c r="AN326" s="84">
        <v>444.09570000000002</v>
      </c>
      <c r="AO326" s="84" t="s">
        <v>80</v>
      </c>
      <c r="AS326" s="84">
        <v>421.06240000000003</v>
      </c>
      <c r="AT326" s="84">
        <v>459.99119999999999</v>
      </c>
      <c r="AU326" s="84">
        <v>411.1191</v>
      </c>
      <c r="AV326" s="84">
        <v>409.63380000000001</v>
      </c>
      <c r="AW326" s="84" t="s">
        <v>80</v>
      </c>
      <c r="BA326" s="84">
        <v>384.93349999999998</v>
      </c>
      <c r="BB326" s="84">
        <v>377.87869999999998</v>
      </c>
      <c r="BC326" s="84">
        <v>384.8716</v>
      </c>
      <c r="BD326" s="84">
        <v>407.10939999999999</v>
      </c>
      <c r="BE326" s="84" t="s">
        <v>80</v>
      </c>
      <c r="BI326" s="89"/>
      <c r="BJ326" s="84">
        <v>431.2097</v>
      </c>
      <c r="BK326" s="84">
        <v>440.41239999999999</v>
      </c>
      <c r="BL326" s="84">
        <v>435.40710000000001</v>
      </c>
      <c r="BM326" s="84">
        <v>477.7167</v>
      </c>
      <c r="BN326" s="84" t="s">
        <v>80</v>
      </c>
      <c r="BR326" s="84">
        <v>460.404</v>
      </c>
      <c r="BS326" s="84">
        <v>393.01479999999998</v>
      </c>
      <c r="BT326" s="84">
        <v>371.1671</v>
      </c>
      <c r="BU326" s="84">
        <v>368.77120000000002</v>
      </c>
      <c r="BV326" s="84" t="s">
        <v>80</v>
      </c>
      <c r="BZ326" s="84">
        <v>377.13249999999999</v>
      </c>
      <c r="CA326" s="84">
        <v>374.61840000000001</v>
      </c>
      <c r="CB326" s="84">
        <v>355.31709999999998</v>
      </c>
      <c r="CC326" s="84">
        <v>383.79930000000002</v>
      </c>
      <c r="CD326" s="84" t="s">
        <v>80</v>
      </c>
      <c r="CH326" s="84">
        <v>366.94159999999999</v>
      </c>
      <c r="CI326" s="84">
        <v>395.3546</v>
      </c>
      <c r="CJ326" s="84">
        <v>413.15280000000001</v>
      </c>
      <c r="CK326" s="84">
        <v>412.34789999999998</v>
      </c>
      <c r="CL326" s="84" t="s">
        <v>80</v>
      </c>
      <c r="CP326" s="84">
        <v>404.3313</v>
      </c>
      <c r="CQ326" s="84">
        <v>375.32850000000002</v>
      </c>
      <c r="CR326" s="84">
        <v>394.7928</v>
      </c>
      <c r="CS326" s="84">
        <v>455.9375</v>
      </c>
    </row>
    <row r="327" spans="1:97" s="84" customFormat="1" x14ac:dyDescent="0.3">
      <c r="A327" s="84" t="s">
        <v>111</v>
      </c>
      <c r="C327" s="88"/>
      <c r="E327" s="84">
        <v>1802.048</v>
      </c>
      <c r="F327" s="84">
        <v>1764.6289999999999</v>
      </c>
      <c r="G327" s="84">
        <v>1895.0930000000001</v>
      </c>
      <c r="H327" s="84">
        <v>1897.4380000000001</v>
      </c>
      <c r="I327" s="84" t="s">
        <v>111</v>
      </c>
      <c r="M327" s="84">
        <v>1889.105</v>
      </c>
      <c r="N327" s="84">
        <v>1918.751</v>
      </c>
      <c r="O327" s="84">
        <v>1976.9760000000001</v>
      </c>
      <c r="P327" s="84">
        <v>1976.721</v>
      </c>
      <c r="Q327" s="84" t="s">
        <v>111</v>
      </c>
      <c r="U327" s="84">
        <v>1990.7750000000001</v>
      </c>
      <c r="V327" s="84">
        <v>1992.652</v>
      </c>
      <c r="W327" s="84">
        <v>2043.4580000000001</v>
      </c>
      <c r="X327" s="84">
        <v>2000.298</v>
      </c>
      <c r="Y327" s="84" t="s">
        <v>111</v>
      </c>
      <c r="AC327" s="84">
        <v>2008.202</v>
      </c>
      <c r="AD327" s="84">
        <v>1951.7660000000001</v>
      </c>
      <c r="AE327" s="84">
        <v>1971.136</v>
      </c>
      <c r="AF327" s="84">
        <v>1940.8030000000001</v>
      </c>
      <c r="AG327" s="84" t="s">
        <v>111</v>
      </c>
      <c r="AK327" s="84">
        <v>1853.787</v>
      </c>
      <c r="AL327" s="84">
        <v>1829.3019999999999</v>
      </c>
      <c r="AM327" s="84">
        <v>1829.702</v>
      </c>
      <c r="AN327" s="84">
        <v>1881.0920000000001</v>
      </c>
      <c r="AO327" s="84" t="s">
        <v>111</v>
      </c>
      <c r="AS327" s="84">
        <v>1824.731</v>
      </c>
      <c r="AT327" s="84">
        <v>1825.038</v>
      </c>
      <c r="AU327" s="84">
        <v>1776.818</v>
      </c>
      <c r="AV327" s="84">
        <v>1787.7639999999999</v>
      </c>
      <c r="AW327" s="84" t="s">
        <v>111</v>
      </c>
      <c r="BA327" s="84">
        <v>1767.4870000000001</v>
      </c>
      <c r="BB327" s="84">
        <v>1833.8679999999999</v>
      </c>
      <c r="BC327" s="84">
        <v>1812.085</v>
      </c>
      <c r="BD327" s="84">
        <v>1916.3820000000001</v>
      </c>
      <c r="BE327" s="84" t="s">
        <v>111</v>
      </c>
      <c r="BI327" s="89"/>
      <c r="BJ327" s="84">
        <v>1934.9459999999999</v>
      </c>
      <c r="BK327" s="84">
        <v>1961.8879999999999</v>
      </c>
      <c r="BL327" s="84">
        <v>1980.643</v>
      </c>
      <c r="BM327" s="84">
        <v>2061.895</v>
      </c>
      <c r="BN327" s="84" t="s">
        <v>111</v>
      </c>
      <c r="BR327" s="84">
        <v>2053.42</v>
      </c>
      <c r="BS327" s="84">
        <v>1980.587</v>
      </c>
      <c r="BT327" s="84">
        <v>1875.376</v>
      </c>
      <c r="BU327" s="84">
        <v>1827.761</v>
      </c>
      <c r="BV327" s="84" t="s">
        <v>111</v>
      </c>
      <c r="BZ327" s="84">
        <v>1798.8219999999999</v>
      </c>
      <c r="CA327" s="84">
        <v>1718.1289999999999</v>
      </c>
      <c r="CB327" s="84">
        <v>1677.8040000000001</v>
      </c>
      <c r="CC327" s="84">
        <v>1724.453</v>
      </c>
      <c r="CD327" s="84" t="s">
        <v>111</v>
      </c>
      <c r="CH327" s="84">
        <v>1777.6669999999999</v>
      </c>
      <c r="CI327" s="84">
        <v>1864.65</v>
      </c>
      <c r="CJ327" s="84">
        <v>1896.1120000000001</v>
      </c>
      <c r="CK327" s="84">
        <v>1930.701</v>
      </c>
      <c r="CL327" s="84" t="s">
        <v>111</v>
      </c>
      <c r="CP327" s="84">
        <v>1947.27</v>
      </c>
      <c r="CQ327" s="84">
        <v>1922.2539999999999</v>
      </c>
      <c r="CR327" s="84">
        <v>2022.2940000000001</v>
      </c>
      <c r="CS327" s="84">
        <v>2087.9789999999998</v>
      </c>
    </row>
    <row r="328" spans="1:97" s="84" customFormat="1" x14ac:dyDescent="0.3">
      <c r="A328" s="84" t="s">
        <v>82</v>
      </c>
      <c r="C328" s="88"/>
      <c r="E328" s="84">
        <v>7544.26</v>
      </c>
      <c r="F328" s="84">
        <v>6686.5320000000002</v>
      </c>
      <c r="G328" s="84">
        <v>7600.3530000000001</v>
      </c>
      <c r="H328" s="84">
        <v>6863.8829999999998</v>
      </c>
      <c r="I328" s="84" t="s">
        <v>82</v>
      </c>
      <c r="M328" s="84">
        <v>7328.5749999999998</v>
      </c>
      <c r="N328" s="84">
        <v>7510.4009999999998</v>
      </c>
      <c r="O328" s="84">
        <v>7916.5839999999998</v>
      </c>
      <c r="P328" s="84">
        <v>7684.7960000000003</v>
      </c>
      <c r="Q328" s="84" t="s">
        <v>82</v>
      </c>
      <c r="U328" s="84">
        <v>7397.3370000000004</v>
      </c>
      <c r="V328" s="84">
        <v>7545.9790000000003</v>
      </c>
      <c r="W328" s="84">
        <v>7954.9750000000004</v>
      </c>
      <c r="X328" s="84">
        <v>7612.0590000000002</v>
      </c>
      <c r="Y328" s="84" t="s">
        <v>82</v>
      </c>
      <c r="AC328" s="84">
        <v>7484.3519999999999</v>
      </c>
      <c r="AD328" s="84">
        <v>7064.4030000000002</v>
      </c>
      <c r="AE328" s="84">
        <v>6791.2790000000005</v>
      </c>
      <c r="AF328" s="84">
        <v>6787.03</v>
      </c>
      <c r="AG328" s="84" t="s">
        <v>82</v>
      </c>
      <c r="AK328" s="84">
        <v>6875.8220000000001</v>
      </c>
      <c r="AL328" s="84">
        <v>6863.7030000000004</v>
      </c>
      <c r="AM328" s="84">
        <v>7134.9340000000002</v>
      </c>
      <c r="AN328" s="84">
        <v>7736.2969999999996</v>
      </c>
      <c r="AO328" s="84" t="s">
        <v>82</v>
      </c>
      <c r="AS328" s="84">
        <v>7344.8779999999997</v>
      </c>
      <c r="AT328" s="84">
        <v>7366.7290000000003</v>
      </c>
      <c r="AU328" s="84">
        <v>7541.8959999999997</v>
      </c>
      <c r="AV328" s="84">
        <v>7871.0519999999997</v>
      </c>
      <c r="AW328" s="84" t="s">
        <v>82</v>
      </c>
      <c r="BA328" s="84">
        <v>7721.9949999999999</v>
      </c>
      <c r="BB328" s="84">
        <v>7878.5879999999997</v>
      </c>
      <c r="BC328" s="84">
        <v>8361.0360000000001</v>
      </c>
      <c r="BD328" s="84">
        <v>8169.7860000000001</v>
      </c>
      <c r="BE328" s="84" t="s">
        <v>82</v>
      </c>
      <c r="BI328" s="89"/>
      <c r="BJ328" s="84">
        <v>8362.6939999999995</v>
      </c>
      <c r="BK328" s="84">
        <v>7962.1679999999997</v>
      </c>
      <c r="BL328" s="84">
        <v>8367.9629999999997</v>
      </c>
      <c r="BM328" s="84">
        <v>8537.607</v>
      </c>
      <c r="BN328" s="84" t="s">
        <v>82</v>
      </c>
      <c r="BR328" s="84">
        <v>7890.9430000000002</v>
      </c>
      <c r="BS328" s="84">
        <v>8279.5300000000007</v>
      </c>
      <c r="BT328" s="84">
        <v>8106.9219999999996</v>
      </c>
      <c r="BU328" s="84">
        <v>8050.1469999999999</v>
      </c>
      <c r="BV328" s="84" t="s">
        <v>82</v>
      </c>
      <c r="BZ328" s="84">
        <v>7251.7139999999999</v>
      </c>
      <c r="CA328" s="84">
        <v>7045.5680000000002</v>
      </c>
      <c r="CB328" s="84">
        <v>7160.0519999999997</v>
      </c>
      <c r="CC328" s="84">
        <v>7150.9579999999996</v>
      </c>
      <c r="CD328" s="84" t="s">
        <v>82</v>
      </c>
      <c r="CH328" s="84">
        <v>7075.9470000000001</v>
      </c>
      <c r="CI328" s="84">
        <v>8275.6640000000007</v>
      </c>
      <c r="CJ328" s="84">
        <v>7954.9489999999996</v>
      </c>
      <c r="CK328" s="84">
        <v>7929.2389999999996</v>
      </c>
      <c r="CL328" s="84" t="s">
        <v>82</v>
      </c>
      <c r="CP328" s="84">
        <v>8112.4380000000001</v>
      </c>
      <c r="CQ328" s="84">
        <v>8104.03</v>
      </c>
      <c r="CR328" s="84">
        <v>8507.5030000000006</v>
      </c>
      <c r="CS328" s="84">
        <v>8244.4339999999993</v>
      </c>
    </row>
    <row r="329" spans="1:97" s="84" customFormat="1" x14ac:dyDescent="0.3">
      <c r="A329" s="84" t="s">
        <v>16</v>
      </c>
      <c r="C329" s="88"/>
      <c r="H329" s="84" t="s">
        <v>98</v>
      </c>
      <c r="I329" s="84" t="s">
        <v>16</v>
      </c>
      <c r="P329" s="84" t="s">
        <v>98</v>
      </c>
      <c r="Q329" s="84" t="s">
        <v>16</v>
      </c>
      <c r="X329" s="84" t="s">
        <v>98</v>
      </c>
      <c r="Y329" s="84" t="s">
        <v>16</v>
      </c>
      <c r="AF329" s="84" t="s">
        <v>98</v>
      </c>
      <c r="AG329" s="84" t="s">
        <v>16</v>
      </c>
      <c r="AN329" s="84" t="s">
        <v>98</v>
      </c>
      <c r="AO329" s="84" t="s">
        <v>16</v>
      </c>
      <c r="AV329" s="84" t="s">
        <v>98</v>
      </c>
      <c r="AW329" s="84" t="s">
        <v>16</v>
      </c>
      <c r="BD329" s="84" t="s">
        <v>98</v>
      </c>
      <c r="BE329" s="84" t="s">
        <v>16</v>
      </c>
      <c r="BI329" s="89"/>
      <c r="BM329" s="84" t="s">
        <v>98</v>
      </c>
      <c r="BN329" s="84" t="s">
        <v>16</v>
      </c>
      <c r="BU329" s="84" t="s">
        <v>98</v>
      </c>
      <c r="BV329" s="84" t="s">
        <v>16</v>
      </c>
      <c r="CC329" s="84" t="s">
        <v>98</v>
      </c>
      <c r="CD329" s="84" t="s">
        <v>16</v>
      </c>
      <c r="CK329" s="84" t="s">
        <v>98</v>
      </c>
      <c r="CL329" s="84" t="s">
        <v>16</v>
      </c>
      <c r="CS329" s="84" t="s">
        <v>98</v>
      </c>
    </row>
    <row r="330" spans="1:97" s="84" customFormat="1" x14ac:dyDescent="0.3">
      <c r="A330" s="84" t="s">
        <v>107</v>
      </c>
      <c r="B330" s="84" t="s">
        <v>108</v>
      </c>
      <c r="C330" s="88" t="s">
        <v>109</v>
      </c>
      <c r="D330" s="84" t="s">
        <v>110</v>
      </c>
      <c r="H330" s="84" t="s">
        <v>98</v>
      </c>
      <c r="I330" s="84" t="s">
        <v>107</v>
      </c>
      <c r="J330" s="84" t="s">
        <v>108</v>
      </c>
      <c r="K330" s="84" t="s">
        <v>109</v>
      </c>
      <c r="L330" s="84" t="s">
        <v>110</v>
      </c>
      <c r="P330" s="84" t="s">
        <v>98</v>
      </c>
      <c r="Q330" s="84" t="s">
        <v>107</v>
      </c>
      <c r="R330" s="84" t="s">
        <v>108</v>
      </c>
      <c r="S330" s="84" t="s">
        <v>109</v>
      </c>
      <c r="T330" s="84" t="s">
        <v>110</v>
      </c>
      <c r="X330" s="84" t="s">
        <v>98</v>
      </c>
      <c r="Y330" s="84" t="s">
        <v>107</v>
      </c>
      <c r="Z330" s="84" t="s">
        <v>108</v>
      </c>
      <c r="AA330" s="84" t="s">
        <v>109</v>
      </c>
      <c r="AB330" s="84" t="s">
        <v>110</v>
      </c>
      <c r="AF330" s="84" t="s">
        <v>98</v>
      </c>
      <c r="AG330" s="84" t="s">
        <v>107</v>
      </c>
      <c r="AH330" s="84" t="s">
        <v>108</v>
      </c>
      <c r="AI330" s="84" t="s">
        <v>109</v>
      </c>
      <c r="AJ330" s="84" t="s">
        <v>110</v>
      </c>
      <c r="AN330" s="84" t="s">
        <v>98</v>
      </c>
      <c r="AO330" s="84" t="s">
        <v>107</v>
      </c>
      <c r="AP330" s="84" t="s">
        <v>108</v>
      </c>
      <c r="AQ330" s="84" t="s">
        <v>109</v>
      </c>
      <c r="AR330" s="84" t="s">
        <v>110</v>
      </c>
      <c r="AV330" s="84" t="s">
        <v>98</v>
      </c>
      <c r="AW330" s="84" t="s">
        <v>107</v>
      </c>
      <c r="AX330" s="84" t="s">
        <v>108</v>
      </c>
      <c r="AY330" s="84" t="s">
        <v>109</v>
      </c>
      <c r="AZ330" s="84" t="s">
        <v>110</v>
      </c>
      <c r="BD330" s="84" t="s">
        <v>98</v>
      </c>
      <c r="BE330" s="84" t="s">
        <v>107</v>
      </c>
      <c r="BF330" s="84" t="s">
        <v>108</v>
      </c>
      <c r="BH330" s="84" t="s">
        <v>109</v>
      </c>
      <c r="BI330" s="89" t="s">
        <v>110</v>
      </c>
      <c r="BM330" s="84" t="s">
        <v>98</v>
      </c>
      <c r="BN330" s="84" t="s">
        <v>107</v>
      </c>
      <c r="BO330" s="84" t="s">
        <v>108</v>
      </c>
      <c r="BP330" s="84" t="s">
        <v>109</v>
      </c>
      <c r="BQ330" s="84" t="s">
        <v>110</v>
      </c>
      <c r="BU330" s="84" t="s">
        <v>98</v>
      </c>
      <c r="BV330" s="84" t="s">
        <v>107</v>
      </c>
      <c r="BW330" s="84" t="s">
        <v>108</v>
      </c>
      <c r="BX330" s="84" t="s">
        <v>109</v>
      </c>
      <c r="BY330" s="84" t="s">
        <v>110</v>
      </c>
      <c r="CC330" s="84" t="s">
        <v>98</v>
      </c>
      <c r="CD330" s="84" t="s">
        <v>107</v>
      </c>
      <c r="CE330" s="84" t="s">
        <v>108</v>
      </c>
      <c r="CF330" s="84" t="s">
        <v>109</v>
      </c>
      <c r="CG330" s="84" t="s">
        <v>110</v>
      </c>
      <c r="CK330" s="84" t="s">
        <v>98</v>
      </c>
      <c r="CL330" s="84" t="s">
        <v>107</v>
      </c>
      <c r="CM330" s="84" t="s">
        <v>108</v>
      </c>
      <c r="CN330" s="84" t="s">
        <v>109</v>
      </c>
      <c r="CO330" s="84" t="s">
        <v>110</v>
      </c>
      <c r="CS330" s="84" t="s">
        <v>98</v>
      </c>
    </row>
    <row r="331" spans="1:97" s="84" customFormat="1" x14ac:dyDescent="0.3">
      <c r="A331" s="84" t="s">
        <v>80</v>
      </c>
      <c r="C331" s="88"/>
      <c r="E331" s="84">
        <v>482.03489999999999</v>
      </c>
      <c r="F331" s="84">
        <v>488.33120000000002</v>
      </c>
      <c r="G331" s="84">
        <v>517.78639999999996</v>
      </c>
      <c r="H331" s="84">
        <v>520.30330000000004</v>
      </c>
      <c r="I331" s="84" t="s">
        <v>80</v>
      </c>
      <c r="M331" s="84">
        <v>476.79930000000002</v>
      </c>
      <c r="N331" s="84">
        <v>508.0034</v>
      </c>
      <c r="O331" s="84">
        <v>564.24599999999998</v>
      </c>
      <c r="P331" s="84">
        <v>581.37199999999996</v>
      </c>
      <c r="Q331" s="84" t="s">
        <v>80</v>
      </c>
      <c r="U331" s="84">
        <v>579.45759999999996</v>
      </c>
      <c r="V331" s="84">
        <v>540.99919999999997</v>
      </c>
      <c r="W331" s="84">
        <v>508.70049999999998</v>
      </c>
      <c r="X331" s="84">
        <v>575.99440000000004</v>
      </c>
      <c r="Y331" s="84" t="s">
        <v>80</v>
      </c>
      <c r="AC331" s="84">
        <v>581.14819999999997</v>
      </c>
      <c r="AD331" s="84">
        <v>540.12810000000002</v>
      </c>
      <c r="AE331" s="84">
        <v>548.29740000000004</v>
      </c>
      <c r="AF331" s="84">
        <v>522.27290000000005</v>
      </c>
      <c r="AG331" s="84" t="s">
        <v>80</v>
      </c>
      <c r="AK331" s="84">
        <v>476.72579999999999</v>
      </c>
      <c r="AL331" s="84">
        <v>437.97469999999998</v>
      </c>
      <c r="AM331" s="84">
        <v>442.4384</v>
      </c>
      <c r="AN331" s="84">
        <v>499.54840000000002</v>
      </c>
      <c r="AO331" s="84" t="s">
        <v>80</v>
      </c>
      <c r="AS331" s="84">
        <v>497.56110000000001</v>
      </c>
      <c r="AT331" s="84">
        <v>463.67660000000001</v>
      </c>
      <c r="AU331" s="84">
        <v>480.75330000000002</v>
      </c>
      <c r="AV331" s="84">
        <v>491.6275</v>
      </c>
      <c r="AW331" s="84" t="s">
        <v>80</v>
      </c>
      <c r="BA331" s="84">
        <v>478.31310000000002</v>
      </c>
      <c r="BB331" s="84">
        <v>437.71510000000001</v>
      </c>
      <c r="BC331" s="84">
        <v>521.4461</v>
      </c>
      <c r="BD331" s="84">
        <v>557.84490000000005</v>
      </c>
      <c r="BE331" s="84" t="s">
        <v>80</v>
      </c>
      <c r="BI331" s="89"/>
      <c r="BJ331" s="84">
        <v>541.57060000000001</v>
      </c>
      <c r="BK331" s="84">
        <v>531.20920000000001</v>
      </c>
      <c r="BL331" s="84">
        <v>491.4751</v>
      </c>
      <c r="BM331" s="84">
        <v>592.99829999999997</v>
      </c>
      <c r="BN331" s="84" t="s">
        <v>80</v>
      </c>
      <c r="BR331" s="84">
        <v>528.67160000000001</v>
      </c>
      <c r="BS331" s="84">
        <v>456.44470000000001</v>
      </c>
      <c r="BT331" s="84">
        <v>356.97390000000001</v>
      </c>
      <c r="BU331" s="84">
        <v>551.6934</v>
      </c>
      <c r="BV331" s="84" t="s">
        <v>80</v>
      </c>
      <c r="BZ331" s="84">
        <v>364.48700000000002</v>
      </c>
      <c r="CA331" s="84">
        <v>525.90210000000002</v>
      </c>
      <c r="CB331" s="84">
        <v>366.53070000000002</v>
      </c>
      <c r="CC331" s="84">
        <v>467.06900000000002</v>
      </c>
      <c r="CD331" s="84" t="s">
        <v>80</v>
      </c>
      <c r="CH331" s="84">
        <v>453.67669999999998</v>
      </c>
      <c r="CI331" s="84">
        <v>470.42570000000001</v>
      </c>
      <c r="CJ331" s="84">
        <v>470.26490000000001</v>
      </c>
      <c r="CK331" s="84">
        <v>521.07280000000003</v>
      </c>
      <c r="CL331" s="84" t="s">
        <v>80</v>
      </c>
      <c r="CP331" s="84">
        <v>458.78859999999997</v>
      </c>
      <c r="CQ331" s="84">
        <v>462.52030000000002</v>
      </c>
      <c r="CR331" s="84">
        <v>453.51319999999998</v>
      </c>
      <c r="CS331" s="84">
        <v>510.96769999999998</v>
      </c>
    </row>
    <row r="332" spans="1:97" s="84" customFormat="1" x14ac:dyDescent="0.3">
      <c r="A332" s="84" t="s">
        <v>111</v>
      </c>
      <c r="C332" s="88"/>
      <c r="E332" s="84">
        <v>1994.92</v>
      </c>
      <c r="F332" s="84">
        <v>1949.0740000000001</v>
      </c>
      <c r="G332" s="84">
        <v>1990.41</v>
      </c>
      <c r="H332" s="84">
        <v>2071.681</v>
      </c>
      <c r="I332" s="84" t="s">
        <v>111</v>
      </c>
      <c r="M332" s="84">
        <v>1957.8030000000001</v>
      </c>
      <c r="N332" s="84">
        <v>1935.837</v>
      </c>
      <c r="O332" s="84">
        <v>2174.5659999999998</v>
      </c>
      <c r="P332" s="84">
        <v>2265.2289999999998</v>
      </c>
      <c r="Q332" s="84" t="s">
        <v>111</v>
      </c>
      <c r="U332" s="84">
        <v>2286.3440000000001</v>
      </c>
      <c r="V332" s="84">
        <v>2102.0729999999999</v>
      </c>
      <c r="W332" s="84">
        <v>2191.4079999999999</v>
      </c>
      <c r="X332" s="84">
        <v>2398.9459999999999</v>
      </c>
      <c r="Y332" s="84" t="s">
        <v>111</v>
      </c>
      <c r="AC332" s="84">
        <v>2202.7950000000001</v>
      </c>
      <c r="AD332" s="84">
        <v>2166.1619999999998</v>
      </c>
      <c r="AE332" s="84">
        <v>2149.9830000000002</v>
      </c>
      <c r="AF332" s="84">
        <v>2158.6930000000002</v>
      </c>
      <c r="AG332" s="84" t="s">
        <v>111</v>
      </c>
      <c r="AK332" s="84">
        <v>1962.231</v>
      </c>
      <c r="AL332" s="84">
        <v>2010.4480000000001</v>
      </c>
      <c r="AM332" s="84">
        <v>2000.4280000000001</v>
      </c>
      <c r="AN332" s="84">
        <v>2084.8040000000001</v>
      </c>
      <c r="AO332" s="84" t="s">
        <v>111</v>
      </c>
      <c r="AS332" s="84">
        <v>2200.0529999999999</v>
      </c>
      <c r="AT332" s="84">
        <v>2186.2660000000001</v>
      </c>
      <c r="AU332" s="84">
        <v>2142.817</v>
      </c>
      <c r="AV332" s="84">
        <v>2129.386</v>
      </c>
      <c r="AW332" s="84" t="s">
        <v>111</v>
      </c>
      <c r="BA332" s="84">
        <v>2107.2350000000001</v>
      </c>
      <c r="BB332" s="84">
        <v>2099.2919999999999</v>
      </c>
      <c r="BC332" s="84">
        <v>2135.922</v>
      </c>
      <c r="BD332" s="84">
        <v>2292.4879999999998</v>
      </c>
      <c r="BE332" s="84" t="s">
        <v>111</v>
      </c>
      <c r="BI332" s="89"/>
      <c r="BJ332" s="84">
        <v>2259.1439999999998</v>
      </c>
      <c r="BK332" s="84">
        <v>2199.9879999999998</v>
      </c>
      <c r="BL332" s="84">
        <v>2271.431</v>
      </c>
      <c r="BM332" s="84">
        <v>2599.6860000000001</v>
      </c>
      <c r="BN332" s="84" t="s">
        <v>111</v>
      </c>
      <c r="BR332" s="84">
        <v>2349.8220000000001</v>
      </c>
      <c r="BS332" s="84">
        <v>2587.23</v>
      </c>
      <c r="BT332" s="84">
        <v>2305.8620000000001</v>
      </c>
      <c r="BU332" s="84">
        <v>2398.8870000000002</v>
      </c>
      <c r="BV332" s="84" t="s">
        <v>111</v>
      </c>
      <c r="BZ332" s="84">
        <v>2551.239</v>
      </c>
      <c r="CA332" s="84">
        <v>2655.1280000000002</v>
      </c>
      <c r="CB332" s="84">
        <v>2221.2939999999999</v>
      </c>
      <c r="CC332" s="84">
        <v>2170.9369999999999</v>
      </c>
      <c r="CD332" s="84" t="s">
        <v>111</v>
      </c>
      <c r="CH332" s="84">
        <v>2176.4059999999999</v>
      </c>
      <c r="CI332" s="84">
        <v>2136.145</v>
      </c>
      <c r="CJ332" s="84">
        <v>2328.3119999999999</v>
      </c>
      <c r="CK332" s="84">
        <v>2277.83</v>
      </c>
      <c r="CL332" s="84" t="s">
        <v>111</v>
      </c>
      <c r="CP332" s="84">
        <v>2333.8240000000001</v>
      </c>
      <c r="CQ332" s="84">
        <v>2285.8910000000001</v>
      </c>
      <c r="CR332" s="84">
        <v>2309.8589999999999</v>
      </c>
      <c r="CS332" s="84">
        <v>2477.0749999999998</v>
      </c>
    </row>
    <row r="333" spans="1:97" s="84" customFormat="1" x14ac:dyDescent="0.3">
      <c r="A333" s="84" t="s">
        <v>82</v>
      </c>
      <c r="C333" s="88"/>
      <c r="E333" s="84">
        <v>8499.2510000000002</v>
      </c>
      <c r="F333" s="84">
        <v>7840.835</v>
      </c>
      <c r="G333" s="84">
        <v>8143.2190000000001</v>
      </c>
      <c r="H333" s="84">
        <v>7477.45</v>
      </c>
      <c r="I333" s="84" t="s">
        <v>82</v>
      </c>
      <c r="M333" s="84">
        <v>7365.165</v>
      </c>
      <c r="N333" s="84">
        <v>6896.4870000000001</v>
      </c>
      <c r="O333" s="84">
        <v>7560.683</v>
      </c>
      <c r="P333" s="84">
        <v>8238.2459999999992</v>
      </c>
      <c r="Q333" s="84" t="s">
        <v>82</v>
      </c>
      <c r="U333" s="84">
        <v>7698.8019999999997</v>
      </c>
      <c r="V333" s="84">
        <v>7501.9979999999996</v>
      </c>
      <c r="W333" s="84">
        <v>8015.7910000000002</v>
      </c>
      <c r="X333" s="84">
        <v>8789.2870000000003</v>
      </c>
      <c r="Y333" s="84" t="s">
        <v>82</v>
      </c>
      <c r="AC333" s="84">
        <v>7259.777</v>
      </c>
      <c r="AD333" s="84">
        <v>6997.7790000000005</v>
      </c>
      <c r="AE333" s="84">
        <v>7253.9669999999996</v>
      </c>
      <c r="AF333" s="84">
        <v>7162.4179999999997</v>
      </c>
      <c r="AG333" s="84" t="s">
        <v>82</v>
      </c>
      <c r="AK333" s="84">
        <v>7035.09</v>
      </c>
      <c r="AL333" s="84">
        <v>6803.0320000000002</v>
      </c>
      <c r="AM333" s="84">
        <v>7019.7740000000003</v>
      </c>
      <c r="AN333" s="84">
        <v>6527.9579999999996</v>
      </c>
      <c r="AO333" s="84" t="s">
        <v>82</v>
      </c>
      <c r="AS333" s="84">
        <v>6849.3310000000001</v>
      </c>
      <c r="AT333" s="84">
        <v>7104.174</v>
      </c>
      <c r="AU333" s="84">
        <v>7131.7920000000004</v>
      </c>
      <c r="AV333" s="84">
        <v>7034.7830000000004</v>
      </c>
      <c r="AW333" s="84" t="s">
        <v>82</v>
      </c>
      <c r="BA333" s="84">
        <v>7396.8670000000002</v>
      </c>
      <c r="BB333" s="84">
        <v>7831.4780000000001</v>
      </c>
      <c r="BC333" s="84">
        <v>7566.1589999999997</v>
      </c>
      <c r="BD333" s="84">
        <v>7866.0649999999996</v>
      </c>
      <c r="BE333" s="84" t="s">
        <v>82</v>
      </c>
      <c r="BI333" s="89"/>
      <c r="BJ333" s="84">
        <v>7675.4059999999999</v>
      </c>
      <c r="BK333" s="84">
        <v>8060.6189999999997</v>
      </c>
      <c r="BL333" s="84">
        <v>8107.1469999999999</v>
      </c>
      <c r="BM333" s="84">
        <v>9033.268</v>
      </c>
      <c r="BN333" s="84" t="s">
        <v>82</v>
      </c>
      <c r="BR333" s="84">
        <v>8291.7459999999992</v>
      </c>
      <c r="BS333" s="84">
        <v>9820.8369999999995</v>
      </c>
      <c r="BT333" s="84">
        <v>10656.59</v>
      </c>
      <c r="BU333" s="84">
        <v>10279.08</v>
      </c>
      <c r="BV333" s="84" t="s">
        <v>82</v>
      </c>
      <c r="BZ333" s="84">
        <v>11392.3</v>
      </c>
      <c r="CA333" s="84">
        <v>10305.700000000001</v>
      </c>
      <c r="CB333" s="84">
        <v>8584.9940000000006</v>
      </c>
      <c r="CC333" s="84">
        <v>8124.393</v>
      </c>
      <c r="CD333" s="84" t="s">
        <v>82</v>
      </c>
      <c r="CH333" s="84">
        <v>8516.1380000000008</v>
      </c>
      <c r="CI333" s="84">
        <v>7984.4</v>
      </c>
      <c r="CJ333" s="84">
        <v>9368.7950000000001</v>
      </c>
      <c r="CK333" s="84">
        <v>9250.5619999999999</v>
      </c>
      <c r="CL333" s="84" t="s">
        <v>82</v>
      </c>
      <c r="CP333" s="84">
        <v>9066.6980000000003</v>
      </c>
      <c r="CQ333" s="84">
        <v>8995.2350000000006</v>
      </c>
      <c r="CR333" s="84">
        <v>9094.0589999999993</v>
      </c>
      <c r="CS333" s="84">
        <v>10111.42</v>
      </c>
    </row>
    <row r="334" spans="1:97" s="84" customFormat="1" x14ac:dyDescent="0.3">
      <c r="A334" s="84" t="s">
        <v>17</v>
      </c>
      <c r="C334" s="88"/>
      <c r="H334" s="84" t="s">
        <v>98</v>
      </c>
      <c r="I334" s="84" t="s">
        <v>17</v>
      </c>
      <c r="P334" s="84" t="s">
        <v>98</v>
      </c>
      <c r="Q334" s="84" t="s">
        <v>17</v>
      </c>
      <c r="X334" s="84" t="s">
        <v>98</v>
      </c>
      <c r="Y334" s="84" t="s">
        <v>17</v>
      </c>
      <c r="AF334" s="84" t="s">
        <v>98</v>
      </c>
      <c r="AG334" s="84" t="s">
        <v>17</v>
      </c>
      <c r="AN334" s="84" t="s">
        <v>98</v>
      </c>
      <c r="AO334" s="84" t="s">
        <v>17</v>
      </c>
      <c r="AV334" s="84" t="s">
        <v>98</v>
      </c>
      <c r="AW334" s="84" t="s">
        <v>17</v>
      </c>
      <c r="BD334" s="84" t="s">
        <v>98</v>
      </c>
      <c r="BE334" s="84" t="s">
        <v>17</v>
      </c>
      <c r="BI334" s="89"/>
      <c r="BM334" s="84" t="s">
        <v>98</v>
      </c>
      <c r="BN334" s="84" t="s">
        <v>17</v>
      </c>
      <c r="BU334" s="84" t="s">
        <v>98</v>
      </c>
      <c r="BV334" s="84" t="s">
        <v>17</v>
      </c>
      <c r="CC334" s="84" t="s">
        <v>98</v>
      </c>
      <c r="CD334" s="84" t="s">
        <v>17</v>
      </c>
      <c r="CK334" s="84" t="s">
        <v>98</v>
      </c>
      <c r="CL334" s="84" t="s">
        <v>17</v>
      </c>
      <c r="CS334" s="84" t="s">
        <v>98</v>
      </c>
    </row>
    <row r="335" spans="1:97" s="84" customFormat="1" x14ac:dyDescent="0.3">
      <c r="A335" s="84" t="s">
        <v>107</v>
      </c>
      <c r="B335" s="84" t="s">
        <v>108</v>
      </c>
      <c r="C335" s="88" t="s">
        <v>109</v>
      </c>
      <c r="D335" s="84" t="s">
        <v>110</v>
      </c>
      <c r="H335" s="84" t="s">
        <v>98</v>
      </c>
      <c r="I335" s="84" t="s">
        <v>107</v>
      </c>
      <c r="J335" s="84" t="s">
        <v>108</v>
      </c>
      <c r="K335" s="84" t="s">
        <v>109</v>
      </c>
      <c r="L335" s="84" t="s">
        <v>110</v>
      </c>
      <c r="P335" s="84" t="s">
        <v>98</v>
      </c>
      <c r="Q335" s="84" t="s">
        <v>107</v>
      </c>
      <c r="R335" s="84" t="s">
        <v>108</v>
      </c>
      <c r="S335" s="84" t="s">
        <v>109</v>
      </c>
      <c r="T335" s="84" t="s">
        <v>110</v>
      </c>
      <c r="X335" s="84" t="s">
        <v>98</v>
      </c>
      <c r="Y335" s="84" t="s">
        <v>107</v>
      </c>
      <c r="Z335" s="84" t="s">
        <v>108</v>
      </c>
      <c r="AA335" s="84" t="s">
        <v>109</v>
      </c>
      <c r="AB335" s="84" t="s">
        <v>110</v>
      </c>
      <c r="AF335" s="84" t="s">
        <v>98</v>
      </c>
      <c r="AG335" s="84" t="s">
        <v>107</v>
      </c>
      <c r="AH335" s="84" t="s">
        <v>108</v>
      </c>
      <c r="AI335" s="84" t="s">
        <v>109</v>
      </c>
      <c r="AJ335" s="84" t="s">
        <v>110</v>
      </c>
      <c r="AN335" s="84" t="s">
        <v>98</v>
      </c>
      <c r="AO335" s="84" t="s">
        <v>107</v>
      </c>
      <c r="AP335" s="84" t="s">
        <v>108</v>
      </c>
      <c r="AQ335" s="84" t="s">
        <v>109</v>
      </c>
      <c r="AR335" s="84" t="s">
        <v>110</v>
      </c>
      <c r="AV335" s="84" t="s">
        <v>98</v>
      </c>
      <c r="AW335" s="84" t="s">
        <v>107</v>
      </c>
      <c r="AX335" s="84" t="s">
        <v>108</v>
      </c>
      <c r="AY335" s="84" t="s">
        <v>109</v>
      </c>
      <c r="AZ335" s="84" t="s">
        <v>110</v>
      </c>
      <c r="BD335" s="84" t="s">
        <v>98</v>
      </c>
      <c r="BE335" s="84" t="s">
        <v>107</v>
      </c>
      <c r="BF335" s="84" t="s">
        <v>108</v>
      </c>
      <c r="BH335" s="84" t="s">
        <v>109</v>
      </c>
      <c r="BI335" s="89" t="s">
        <v>110</v>
      </c>
      <c r="BM335" s="84" t="s">
        <v>98</v>
      </c>
      <c r="BN335" s="84" t="s">
        <v>107</v>
      </c>
      <c r="BO335" s="84" t="s">
        <v>108</v>
      </c>
      <c r="BP335" s="84" t="s">
        <v>109</v>
      </c>
      <c r="BQ335" s="84" t="s">
        <v>110</v>
      </c>
      <c r="BU335" s="84" t="s">
        <v>98</v>
      </c>
      <c r="BV335" s="84" t="s">
        <v>107</v>
      </c>
      <c r="BW335" s="84" t="s">
        <v>108</v>
      </c>
      <c r="BX335" s="84" t="s">
        <v>109</v>
      </c>
      <c r="BY335" s="84" t="s">
        <v>110</v>
      </c>
      <c r="CC335" s="84" t="s">
        <v>98</v>
      </c>
      <c r="CD335" s="84" t="s">
        <v>107</v>
      </c>
      <c r="CE335" s="84" t="s">
        <v>108</v>
      </c>
      <c r="CF335" s="84" t="s">
        <v>109</v>
      </c>
      <c r="CG335" s="84" t="s">
        <v>110</v>
      </c>
      <c r="CK335" s="84" t="s">
        <v>98</v>
      </c>
      <c r="CL335" s="84" t="s">
        <v>107</v>
      </c>
      <c r="CM335" s="84" t="s">
        <v>108</v>
      </c>
      <c r="CN335" s="84" t="s">
        <v>109</v>
      </c>
      <c r="CO335" s="84" t="s">
        <v>110</v>
      </c>
      <c r="CS335" s="84" t="s">
        <v>98</v>
      </c>
    </row>
    <row r="336" spans="1:97" s="84" customFormat="1" x14ac:dyDescent="0.3">
      <c r="A336" s="84" t="s">
        <v>80</v>
      </c>
      <c r="C336" s="88"/>
      <c r="E336" s="84">
        <v>327.3125</v>
      </c>
      <c r="F336" s="84">
        <v>357.45839999999998</v>
      </c>
      <c r="G336" s="84">
        <v>370.27699999999999</v>
      </c>
      <c r="H336" s="84">
        <v>373.88900000000001</v>
      </c>
      <c r="I336" s="84" t="s">
        <v>80</v>
      </c>
      <c r="M336" s="84">
        <v>387.87540000000001</v>
      </c>
      <c r="N336" s="84">
        <v>381.85950000000003</v>
      </c>
      <c r="O336" s="84">
        <v>388.09500000000003</v>
      </c>
      <c r="P336" s="84">
        <v>392.21469999999999</v>
      </c>
      <c r="Q336" s="84" t="s">
        <v>80</v>
      </c>
      <c r="U336" s="84">
        <v>402.31599999999997</v>
      </c>
      <c r="V336" s="84">
        <v>345.3492</v>
      </c>
      <c r="W336" s="84">
        <v>377.52480000000003</v>
      </c>
      <c r="X336" s="84">
        <v>378.90170000000001</v>
      </c>
      <c r="Y336" s="84" t="s">
        <v>80</v>
      </c>
      <c r="AC336" s="84">
        <v>386.30149999999998</v>
      </c>
      <c r="AD336" s="84">
        <v>360.49680000000001</v>
      </c>
      <c r="AE336" s="84">
        <v>349.31889999999999</v>
      </c>
      <c r="AF336" s="84">
        <v>370.53339999999997</v>
      </c>
      <c r="AG336" s="84" t="s">
        <v>80</v>
      </c>
      <c r="AK336" s="84">
        <v>352.74930000000001</v>
      </c>
      <c r="AL336" s="84">
        <v>316.78120000000001</v>
      </c>
      <c r="AM336" s="84">
        <v>327.80279999999999</v>
      </c>
      <c r="AN336" s="84">
        <v>317.5412</v>
      </c>
      <c r="AO336" s="84" t="s">
        <v>80</v>
      </c>
      <c r="AS336" s="84">
        <v>329.50790000000001</v>
      </c>
      <c r="AT336" s="84">
        <v>308.02420000000001</v>
      </c>
      <c r="AU336" s="84">
        <v>320.71940000000001</v>
      </c>
      <c r="AV336" s="84">
        <v>314.76850000000002</v>
      </c>
      <c r="AW336" s="84" t="s">
        <v>80</v>
      </c>
      <c r="BA336" s="84">
        <v>286.05259999999998</v>
      </c>
      <c r="BB336" s="84">
        <v>302.94540000000001</v>
      </c>
      <c r="BC336" s="84">
        <v>329.28640000000001</v>
      </c>
      <c r="BD336" s="84">
        <v>323.12670000000003</v>
      </c>
      <c r="BE336" s="84" t="s">
        <v>80</v>
      </c>
      <c r="BI336" s="89"/>
      <c r="BJ336" s="84">
        <v>308.911</v>
      </c>
      <c r="BK336" s="84">
        <v>326.00959999999998</v>
      </c>
      <c r="BL336" s="84">
        <v>331.35840000000002</v>
      </c>
      <c r="BM336" s="84">
        <v>361.22660000000002</v>
      </c>
      <c r="BN336" s="84" t="s">
        <v>80</v>
      </c>
      <c r="BR336" s="84">
        <v>325.68220000000002</v>
      </c>
      <c r="BS336" s="84">
        <v>195.65729999999999</v>
      </c>
      <c r="BT336" s="84">
        <v>208.2296</v>
      </c>
      <c r="BU336" s="84">
        <v>250.24170000000001</v>
      </c>
      <c r="BV336" s="84" t="s">
        <v>80</v>
      </c>
      <c r="BZ336" s="84">
        <v>251.62360000000001</v>
      </c>
      <c r="CA336" s="84">
        <v>275.43880000000001</v>
      </c>
      <c r="CB336" s="84">
        <v>262.08499999999998</v>
      </c>
      <c r="CC336" s="84">
        <v>280.77629999999999</v>
      </c>
      <c r="CD336" s="84" t="s">
        <v>80</v>
      </c>
      <c r="CH336" s="84">
        <v>280.68959999999998</v>
      </c>
      <c r="CI336" s="84">
        <v>289.51190000000003</v>
      </c>
      <c r="CJ336" s="84">
        <v>322.28769999999997</v>
      </c>
      <c r="CK336" s="84">
        <v>336.15429999999998</v>
      </c>
      <c r="CL336" s="84" t="s">
        <v>80</v>
      </c>
      <c r="CP336" s="84">
        <v>322.72649999999999</v>
      </c>
      <c r="CQ336" s="84">
        <v>343.90410000000003</v>
      </c>
      <c r="CR336" s="84">
        <v>349.99099999999999</v>
      </c>
      <c r="CS336" s="84">
        <v>334.40649999999999</v>
      </c>
    </row>
    <row r="337" spans="1:97" s="84" customFormat="1" x14ac:dyDescent="0.3">
      <c r="A337" s="84" t="s">
        <v>111</v>
      </c>
      <c r="C337" s="88"/>
      <c r="E337" s="84">
        <v>1624.636</v>
      </c>
      <c r="F337" s="84">
        <v>1645.8009999999999</v>
      </c>
      <c r="G337" s="84">
        <v>1695.655</v>
      </c>
      <c r="H337" s="84">
        <v>1693.7560000000001</v>
      </c>
      <c r="I337" s="84" t="s">
        <v>111</v>
      </c>
      <c r="M337" s="84">
        <v>1685.809</v>
      </c>
      <c r="N337" s="84">
        <v>1698.62</v>
      </c>
      <c r="O337" s="84">
        <v>1765.1780000000001</v>
      </c>
      <c r="P337" s="84">
        <v>1766.5260000000001</v>
      </c>
      <c r="Q337" s="84" t="s">
        <v>111</v>
      </c>
      <c r="U337" s="84">
        <v>1779.779</v>
      </c>
      <c r="V337" s="84">
        <v>1681.9010000000001</v>
      </c>
      <c r="W337" s="84">
        <v>1745.857</v>
      </c>
      <c r="X337" s="84">
        <v>1743.1089999999999</v>
      </c>
      <c r="Y337" s="84" t="s">
        <v>111</v>
      </c>
      <c r="AC337" s="84">
        <v>1757.7739999999999</v>
      </c>
      <c r="AD337" s="84">
        <v>1678.058</v>
      </c>
      <c r="AE337" s="84">
        <v>1666.941</v>
      </c>
      <c r="AF337" s="84">
        <v>1726.74</v>
      </c>
      <c r="AG337" s="84" t="s">
        <v>111</v>
      </c>
      <c r="AK337" s="84">
        <v>1621.99</v>
      </c>
      <c r="AL337" s="84">
        <v>1663.6790000000001</v>
      </c>
      <c r="AM337" s="84">
        <v>1684.346</v>
      </c>
      <c r="AN337" s="84">
        <v>1659.29</v>
      </c>
      <c r="AO337" s="84" t="s">
        <v>111</v>
      </c>
      <c r="AS337" s="84">
        <v>1692.8320000000001</v>
      </c>
      <c r="AT337" s="84">
        <v>1678.6759999999999</v>
      </c>
      <c r="AU337" s="84">
        <v>1793.9280000000001</v>
      </c>
      <c r="AV337" s="84">
        <v>1751.2339999999999</v>
      </c>
      <c r="AW337" s="84" t="s">
        <v>111</v>
      </c>
      <c r="BA337" s="84">
        <v>1754.337</v>
      </c>
      <c r="BB337" s="84">
        <v>1727.0719999999999</v>
      </c>
      <c r="BC337" s="84">
        <v>1691.3040000000001</v>
      </c>
      <c r="BD337" s="84">
        <v>1761.5550000000001</v>
      </c>
      <c r="BE337" s="84" t="s">
        <v>111</v>
      </c>
      <c r="BI337" s="89"/>
      <c r="BJ337" s="84">
        <v>1808.8820000000001</v>
      </c>
      <c r="BK337" s="84">
        <v>1776.309</v>
      </c>
      <c r="BL337" s="84">
        <v>1778.598</v>
      </c>
      <c r="BM337" s="84">
        <v>1858.5840000000001</v>
      </c>
      <c r="BN337" s="84" t="s">
        <v>111</v>
      </c>
      <c r="BR337" s="84">
        <v>1733.8230000000001</v>
      </c>
      <c r="BS337" s="84">
        <v>1555.171</v>
      </c>
      <c r="BT337" s="84">
        <v>1591.1320000000001</v>
      </c>
      <c r="BU337" s="84">
        <v>1670.0250000000001</v>
      </c>
      <c r="BV337" s="84" t="s">
        <v>111</v>
      </c>
      <c r="BZ337" s="84">
        <v>1717.683</v>
      </c>
      <c r="CA337" s="84">
        <v>1752.7639999999999</v>
      </c>
      <c r="CB337" s="84">
        <v>1735.165</v>
      </c>
      <c r="CC337" s="84">
        <v>1694.2909999999999</v>
      </c>
      <c r="CD337" s="84" t="s">
        <v>111</v>
      </c>
      <c r="CH337" s="84">
        <v>1699.6990000000001</v>
      </c>
      <c r="CI337" s="84">
        <v>1669.3040000000001</v>
      </c>
      <c r="CJ337" s="84">
        <v>1794.0409999999999</v>
      </c>
      <c r="CK337" s="84">
        <v>1927.6780000000001</v>
      </c>
      <c r="CL337" s="84" t="s">
        <v>111</v>
      </c>
      <c r="CP337" s="84">
        <v>1843.65</v>
      </c>
      <c r="CQ337" s="84">
        <v>1858.0989999999999</v>
      </c>
      <c r="CR337" s="84">
        <v>1897.181</v>
      </c>
      <c r="CS337" s="84">
        <v>1879.579</v>
      </c>
    </row>
    <row r="338" spans="1:97" s="84" customFormat="1" x14ac:dyDescent="0.3">
      <c r="A338" s="84" t="s">
        <v>82</v>
      </c>
      <c r="C338" s="88"/>
      <c r="E338" s="84">
        <v>7698.19</v>
      </c>
      <c r="F338" s="84">
        <v>7546.5420000000004</v>
      </c>
      <c r="G338" s="84">
        <v>7818.8530000000001</v>
      </c>
      <c r="H338" s="84">
        <v>7895.6149999999998</v>
      </c>
      <c r="I338" s="84" t="s">
        <v>82</v>
      </c>
      <c r="M338" s="84">
        <v>7935.049</v>
      </c>
      <c r="N338" s="84">
        <v>7700.0129999999999</v>
      </c>
      <c r="O338" s="84">
        <v>8661.4639999999999</v>
      </c>
      <c r="P338" s="84">
        <v>8443.9869999999992</v>
      </c>
      <c r="Q338" s="84" t="s">
        <v>82</v>
      </c>
      <c r="U338" s="84">
        <v>8518.6919999999991</v>
      </c>
      <c r="V338" s="84">
        <v>7817.5050000000001</v>
      </c>
      <c r="W338" s="84">
        <v>7415.9520000000002</v>
      </c>
      <c r="X338" s="84">
        <v>7650.665</v>
      </c>
      <c r="Y338" s="84" t="s">
        <v>82</v>
      </c>
      <c r="AC338" s="84">
        <v>7297.4189999999999</v>
      </c>
      <c r="AD338" s="84">
        <v>6551.9129999999996</v>
      </c>
      <c r="AE338" s="84">
        <v>6779.7280000000001</v>
      </c>
      <c r="AF338" s="84">
        <v>7117.7960000000003</v>
      </c>
      <c r="AG338" s="84" t="s">
        <v>82</v>
      </c>
      <c r="AK338" s="84">
        <v>7247.8090000000002</v>
      </c>
      <c r="AL338" s="84">
        <v>7399.3890000000001</v>
      </c>
      <c r="AM338" s="84">
        <v>7331.8779999999997</v>
      </c>
      <c r="AN338" s="84">
        <v>7556.835</v>
      </c>
      <c r="AO338" s="84" t="s">
        <v>82</v>
      </c>
      <c r="AS338" s="84">
        <v>7557.4679999999998</v>
      </c>
      <c r="AT338" s="84">
        <v>7483.7969999999996</v>
      </c>
      <c r="AU338" s="84">
        <v>8246.4619999999995</v>
      </c>
      <c r="AV338" s="84">
        <v>7963.2089999999998</v>
      </c>
      <c r="AW338" s="84" t="s">
        <v>82</v>
      </c>
      <c r="BA338" s="84">
        <v>7731.5230000000001</v>
      </c>
      <c r="BB338" s="84">
        <v>8193.1389999999992</v>
      </c>
      <c r="BC338" s="84">
        <v>7958.6540000000005</v>
      </c>
      <c r="BD338" s="84">
        <v>8199.009</v>
      </c>
      <c r="BE338" s="84" t="s">
        <v>82</v>
      </c>
      <c r="BI338" s="89"/>
      <c r="BJ338" s="84">
        <v>8352.3189999999995</v>
      </c>
      <c r="BK338" s="84">
        <v>8379.518</v>
      </c>
      <c r="BL338" s="84">
        <v>8322.3889999999992</v>
      </c>
      <c r="BM338" s="84">
        <v>8634.2260000000006</v>
      </c>
      <c r="BN338" s="84" t="s">
        <v>82</v>
      </c>
      <c r="BR338" s="84">
        <v>8073.1959999999999</v>
      </c>
      <c r="BS338" s="84">
        <v>7227.7420000000002</v>
      </c>
      <c r="BT338" s="84">
        <v>8095.9740000000002</v>
      </c>
      <c r="BU338" s="84">
        <v>7482.692</v>
      </c>
      <c r="BV338" s="84" t="s">
        <v>82</v>
      </c>
      <c r="BZ338" s="84">
        <v>7420.2179999999998</v>
      </c>
      <c r="CA338" s="84">
        <v>7810.8069999999998</v>
      </c>
      <c r="CB338" s="84">
        <v>7953.375</v>
      </c>
      <c r="CC338" s="84">
        <v>7281.6989999999996</v>
      </c>
      <c r="CD338" s="84" t="s">
        <v>82</v>
      </c>
      <c r="CH338" s="84">
        <v>6858.8869999999997</v>
      </c>
      <c r="CI338" s="84">
        <v>6768.8950000000004</v>
      </c>
      <c r="CJ338" s="84">
        <v>7338.0919999999996</v>
      </c>
      <c r="CK338" s="84">
        <v>8436.8770000000004</v>
      </c>
      <c r="CL338" s="84" t="s">
        <v>82</v>
      </c>
      <c r="CP338" s="84">
        <v>7877.7479999999996</v>
      </c>
      <c r="CQ338" s="84">
        <v>8132.62</v>
      </c>
      <c r="CR338" s="84">
        <v>8262.3179999999993</v>
      </c>
      <c r="CS338" s="84">
        <v>8478.9040000000005</v>
      </c>
    </row>
    <row r="339" spans="1:97" s="84" customFormat="1" x14ac:dyDescent="0.3">
      <c r="A339" s="84" t="s">
        <v>20</v>
      </c>
      <c r="C339" s="88"/>
      <c r="H339" s="84" t="s">
        <v>98</v>
      </c>
      <c r="I339" s="84" t="s">
        <v>20</v>
      </c>
      <c r="P339" s="84" t="s">
        <v>98</v>
      </c>
      <c r="Q339" s="84" t="s">
        <v>20</v>
      </c>
      <c r="X339" s="84" t="s">
        <v>98</v>
      </c>
      <c r="Y339" s="84" t="s">
        <v>20</v>
      </c>
      <c r="AF339" s="84" t="s">
        <v>98</v>
      </c>
      <c r="AG339" s="84" t="s">
        <v>20</v>
      </c>
      <c r="AN339" s="84" t="s">
        <v>98</v>
      </c>
      <c r="AO339" s="84" t="s">
        <v>20</v>
      </c>
      <c r="AV339" s="84" t="s">
        <v>98</v>
      </c>
      <c r="AW339" s="84" t="s">
        <v>20</v>
      </c>
      <c r="BD339" s="84" t="s">
        <v>98</v>
      </c>
      <c r="BE339" s="84" t="s">
        <v>20</v>
      </c>
      <c r="BI339" s="89"/>
      <c r="BM339" s="84" t="s">
        <v>98</v>
      </c>
      <c r="BN339" s="84" t="s">
        <v>20</v>
      </c>
      <c r="BU339" s="84" t="s">
        <v>98</v>
      </c>
      <c r="BV339" s="84" t="s">
        <v>20</v>
      </c>
      <c r="CC339" s="84" t="s">
        <v>98</v>
      </c>
      <c r="CD339" s="84" t="s">
        <v>20</v>
      </c>
      <c r="CK339" s="84" t="s">
        <v>98</v>
      </c>
      <c r="CL339" s="84" t="s">
        <v>20</v>
      </c>
      <c r="CS339" s="84" t="s">
        <v>98</v>
      </c>
    </row>
    <row r="340" spans="1:97" s="84" customFormat="1" x14ac:dyDescent="0.3">
      <c r="A340" s="84" t="s">
        <v>107</v>
      </c>
      <c r="B340" s="84" t="s">
        <v>108</v>
      </c>
      <c r="C340" s="88" t="s">
        <v>109</v>
      </c>
      <c r="D340" s="84" t="s">
        <v>110</v>
      </c>
      <c r="H340" s="84" t="s">
        <v>98</v>
      </c>
      <c r="I340" s="84" t="s">
        <v>107</v>
      </c>
      <c r="J340" s="84" t="s">
        <v>108</v>
      </c>
      <c r="K340" s="84" t="s">
        <v>109</v>
      </c>
      <c r="L340" s="84" t="s">
        <v>110</v>
      </c>
      <c r="P340" s="84" t="s">
        <v>98</v>
      </c>
      <c r="Q340" s="84" t="s">
        <v>107</v>
      </c>
      <c r="R340" s="84" t="s">
        <v>108</v>
      </c>
      <c r="S340" s="84" t="s">
        <v>109</v>
      </c>
      <c r="T340" s="84" t="s">
        <v>110</v>
      </c>
      <c r="X340" s="84" t="s">
        <v>98</v>
      </c>
      <c r="Y340" s="84" t="s">
        <v>107</v>
      </c>
      <c r="Z340" s="84" t="s">
        <v>108</v>
      </c>
      <c r="AA340" s="84" t="s">
        <v>109</v>
      </c>
      <c r="AB340" s="84" t="s">
        <v>110</v>
      </c>
      <c r="AF340" s="84" t="s">
        <v>98</v>
      </c>
      <c r="AG340" s="84" t="s">
        <v>107</v>
      </c>
      <c r="AH340" s="84" t="s">
        <v>108</v>
      </c>
      <c r="AI340" s="84" t="s">
        <v>109</v>
      </c>
      <c r="AJ340" s="84" t="s">
        <v>110</v>
      </c>
      <c r="AN340" s="84" t="s">
        <v>98</v>
      </c>
      <c r="AO340" s="84" t="s">
        <v>107</v>
      </c>
      <c r="AP340" s="84" t="s">
        <v>108</v>
      </c>
      <c r="AQ340" s="84" t="s">
        <v>109</v>
      </c>
      <c r="AR340" s="84" t="s">
        <v>110</v>
      </c>
      <c r="AV340" s="84" t="s">
        <v>98</v>
      </c>
      <c r="AW340" s="84" t="s">
        <v>107</v>
      </c>
      <c r="AX340" s="84" t="s">
        <v>108</v>
      </c>
      <c r="AY340" s="84" t="s">
        <v>109</v>
      </c>
      <c r="AZ340" s="84" t="s">
        <v>110</v>
      </c>
      <c r="BD340" s="84" t="s">
        <v>98</v>
      </c>
      <c r="BE340" s="84" t="s">
        <v>107</v>
      </c>
      <c r="BF340" s="84" t="s">
        <v>108</v>
      </c>
      <c r="BH340" s="84" t="s">
        <v>109</v>
      </c>
      <c r="BI340" s="89" t="s">
        <v>110</v>
      </c>
      <c r="BM340" s="84" t="s">
        <v>98</v>
      </c>
      <c r="BN340" s="84" t="s">
        <v>107</v>
      </c>
      <c r="BO340" s="84" t="s">
        <v>108</v>
      </c>
      <c r="BP340" s="84" t="s">
        <v>109</v>
      </c>
      <c r="BQ340" s="84" t="s">
        <v>110</v>
      </c>
      <c r="BU340" s="84" t="s">
        <v>98</v>
      </c>
      <c r="BV340" s="84" t="s">
        <v>107</v>
      </c>
      <c r="BW340" s="84" t="s">
        <v>108</v>
      </c>
      <c r="BX340" s="84" t="s">
        <v>109</v>
      </c>
      <c r="BY340" s="84" t="s">
        <v>110</v>
      </c>
      <c r="CC340" s="84" t="s">
        <v>98</v>
      </c>
      <c r="CD340" s="84" t="s">
        <v>107</v>
      </c>
      <c r="CE340" s="84" t="s">
        <v>108</v>
      </c>
      <c r="CF340" s="84" t="s">
        <v>109</v>
      </c>
      <c r="CG340" s="84" t="s">
        <v>110</v>
      </c>
      <c r="CK340" s="84" t="s">
        <v>98</v>
      </c>
      <c r="CL340" s="84" t="s">
        <v>107</v>
      </c>
      <c r="CM340" s="84" t="s">
        <v>108</v>
      </c>
      <c r="CN340" s="84" t="s">
        <v>109</v>
      </c>
      <c r="CO340" s="84" t="s">
        <v>110</v>
      </c>
      <c r="CS340" s="84" t="s">
        <v>98</v>
      </c>
    </row>
    <row r="341" spans="1:97" s="84" customFormat="1" x14ac:dyDescent="0.3">
      <c r="A341" s="84" t="s">
        <v>80</v>
      </c>
      <c r="C341" s="88"/>
      <c r="E341" s="84">
        <v>424.29129999999998</v>
      </c>
      <c r="F341" s="84">
        <v>420.9461</v>
      </c>
      <c r="G341" s="84">
        <v>407.02010000000001</v>
      </c>
      <c r="H341" s="84">
        <v>409.71859999999998</v>
      </c>
      <c r="I341" s="84" t="s">
        <v>80</v>
      </c>
      <c r="M341" s="84">
        <v>400.33519999999999</v>
      </c>
      <c r="N341" s="84">
        <v>420.83049999999997</v>
      </c>
      <c r="O341" s="84">
        <v>453.0258</v>
      </c>
      <c r="P341" s="84">
        <v>469.76549999999997</v>
      </c>
      <c r="Q341" s="84" t="s">
        <v>80</v>
      </c>
      <c r="U341" s="84">
        <v>442.94119999999998</v>
      </c>
      <c r="V341" s="84">
        <v>406.29950000000002</v>
      </c>
      <c r="W341" s="84">
        <v>438.45839999999998</v>
      </c>
      <c r="X341" s="84">
        <v>429.16309999999999</v>
      </c>
      <c r="Y341" s="84" t="s">
        <v>80</v>
      </c>
      <c r="AC341" s="84">
        <v>423.83819999999997</v>
      </c>
      <c r="AD341" s="84">
        <v>393.9862</v>
      </c>
      <c r="AE341" s="84">
        <v>377.16879999999998</v>
      </c>
      <c r="AF341" s="84">
        <v>351.3107</v>
      </c>
      <c r="AG341" s="84" t="s">
        <v>80</v>
      </c>
      <c r="AK341" s="84">
        <v>377.09769999999997</v>
      </c>
      <c r="AL341" s="84">
        <v>359.47500000000002</v>
      </c>
      <c r="AM341" s="84">
        <v>326.55439999999999</v>
      </c>
      <c r="AN341" s="84">
        <v>349.27710000000002</v>
      </c>
      <c r="AO341" s="84" t="s">
        <v>80</v>
      </c>
      <c r="AS341" s="84">
        <v>341.1884</v>
      </c>
      <c r="AT341" s="84">
        <v>348.74860000000001</v>
      </c>
      <c r="AU341" s="84">
        <v>332.16329999999999</v>
      </c>
      <c r="AV341" s="84">
        <v>331.38639999999998</v>
      </c>
      <c r="AW341" s="84" t="s">
        <v>80</v>
      </c>
      <c r="BA341" s="84">
        <v>355.7559</v>
      </c>
      <c r="BB341" s="84">
        <v>343.08909999999997</v>
      </c>
      <c r="BC341" s="84">
        <v>379.30029999999999</v>
      </c>
      <c r="BD341" s="84">
        <v>390.85109999999997</v>
      </c>
      <c r="BE341" s="84" t="s">
        <v>80</v>
      </c>
      <c r="BI341" s="89"/>
      <c r="BJ341" s="84">
        <v>323.63279999999997</v>
      </c>
      <c r="BK341" s="84">
        <v>345.8938</v>
      </c>
      <c r="BL341" s="84">
        <v>338.82409999999999</v>
      </c>
      <c r="BM341" s="84">
        <v>360.0926</v>
      </c>
      <c r="BN341" s="84" t="s">
        <v>80</v>
      </c>
      <c r="BR341" s="84">
        <v>353.29109999999997</v>
      </c>
      <c r="BS341" s="84">
        <v>321.15129999999999</v>
      </c>
      <c r="BT341" s="84">
        <v>289.17970000000003</v>
      </c>
      <c r="BU341" s="84">
        <v>326.25110000000001</v>
      </c>
      <c r="BV341" s="84" t="s">
        <v>80</v>
      </c>
      <c r="BZ341" s="84">
        <v>294.32830000000001</v>
      </c>
      <c r="CA341" s="84">
        <v>316.91320000000002</v>
      </c>
      <c r="CB341" s="84">
        <v>336.28870000000001</v>
      </c>
      <c r="CC341" s="84">
        <v>350.49700000000001</v>
      </c>
      <c r="CD341" s="84" t="s">
        <v>80</v>
      </c>
      <c r="CH341" s="84">
        <v>312.76490000000001</v>
      </c>
      <c r="CI341" s="84">
        <v>397.16329999999999</v>
      </c>
      <c r="CJ341" s="84">
        <v>340.65019999999998</v>
      </c>
      <c r="CK341" s="84">
        <v>359.76549999999997</v>
      </c>
      <c r="CL341" s="84" t="s">
        <v>80</v>
      </c>
      <c r="CP341" s="84">
        <v>352.23110000000003</v>
      </c>
      <c r="CQ341" s="84">
        <v>351.12200000000001</v>
      </c>
      <c r="CR341" s="84">
        <v>376.36970000000002</v>
      </c>
      <c r="CS341" s="84">
        <v>385.88819999999998</v>
      </c>
    </row>
    <row r="342" spans="1:97" s="84" customFormat="1" x14ac:dyDescent="0.3">
      <c r="A342" s="84" t="s">
        <v>111</v>
      </c>
      <c r="C342" s="88"/>
      <c r="E342" s="84">
        <v>1558.816</v>
      </c>
      <c r="F342" s="84">
        <v>1514.6389999999999</v>
      </c>
      <c r="G342" s="84">
        <v>1458.261</v>
      </c>
      <c r="H342" s="84">
        <v>1549.87</v>
      </c>
      <c r="I342" s="84" t="s">
        <v>111</v>
      </c>
      <c r="M342" s="84">
        <v>1508.15</v>
      </c>
      <c r="N342" s="84">
        <v>1652.348</v>
      </c>
      <c r="O342" s="84">
        <v>1667.9680000000001</v>
      </c>
      <c r="P342" s="84">
        <v>1719.248</v>
      </c>
      <c r="Q342" s="84" t="s">
        <v>111</v>
      </c>
      <c r="U342" s="84">
        <v>1559.336</v>
      </c>
      <c r="V342" s="84">
        <v>1548.229</v>
      </c>
      <c r="W342" s="84">
        <v>1622.953</v>
      </c>
      <c r="X342" s="84">
        <v>1588.4949999999999</v>
      </c>
      <c r="Y342" s="84" t="s">
        <v>111</v>
      </c>
      <c r="AC342" s="84">
        <v>1606.317</v>
      </c>
      <c r="AD342" s="84">
        <v>1500.807</v>
      </c>
      <c r="AE342" s="84">
        <v>1532.672</v>
      </c>
      <c r="AF342" s="84">
        <v>1468.241</v>
      </c>
      <c r="AG342" s="84" t="s">
        <v>111</v>
      </c>
      <c r="AK342" s="84">
        <v>1470.741</v>
      </c>
      <c r="AL342" s="84">
        <v>1411.7750000000001</v>
      </c>
      <c r="AM342" s="84">
        <v>1417.7</v>
      </c>
      <c r="AN342" s="84">
        <v>1427.02</v>
      </c>
      <c r="AO342" s="84" t="s">
        <v>111</v>
      </c>
      <c r="AS342" s="84">
        <v>1473.442</v>
      </c>
      <c r="AT342" s="84">
        <v>1448.6379999999999</v>
      </c>
      <c r="AU342" s="84">
        <v>1473.258</v>
      </c>
      <c r="AV342" s="84">
        <v>1496.8440000000001</v>
      </c>
      <c r="AW342" s="84" t="s">
        <v>111</v>
      </c>
      <c r="BA342" s="84">
        <v>1524.133</v>
      </c>
      <c r="BB342" s="84">
        <v>1501.36</v>
      </c>
      <c r="BC342" s="84">
        <v>1591.001</v>
      </c>
      <c r="BD342" s="84">
        <v>1619.095</v>
      </c>
      <c r="BE342" s="84" t="s">
        <v>111</v>
      </c>
      <c r="BI342" s="89"/>
      <c r="BJ342" s="84">
        <v>1578.579</v>
      </c>
      <c r="BK342" s="84">
        <v>1568.021</v>
      </c>
      <c r="BL342" s="84">
        <v>1554.021</v>
      </c>
      <c r="BM342" s="84">
        <v>1527.68</v>
      </c>
      <c r="BN342" s="84" t="s">
        <v>111</v>
      </c>
      <c r="BR342" s="84">
        <v>1507.4570000000001</v>
      </c>
      <c r="BS342" s="84">
        <v>1465.664</v>
      </c>
      <c r="BT342" s="84">
        <v>1484.424</v>
      </c>
      <c r="BU342" s="84">
        <v>1581.2090000000001</v>
      </c>
      <c r="BV342" s="84" t="s">
        <v>111</v>
      </c>
      <c r="BZ342" s="84">
        <v>1262.0650000000001</v>
      </c>
      <c r="CA342" s="84">
        <v>1337.5840000000001</v>
      </c>
      <c r="CB342" s="84">
        <v>1333.239</v>
      </c>
      <c r="CC342" s="84">
        <v>1376.527</v>
      </c>
      <c r="CD342" s="84" t="s">
        <v>111</v>
      </c>
      <c r="CH342" s="84">
        <v>1394.0550000000001</v>
      </c>
      <c r="CI342" s="84">
        <v>1533.2370000000001</v>
      </c>
      <c r="CJ342" s="84">
        <v>1522.8430000000001</v>
      </c>
      <c r="CK342" s="84">
        <v>1615.2629999999999</v>
      </c>
      <c r="CL342" s="84" t="s">
        <v>111</v>
      </c>
      <c r="CP342" s="84">
        <v>1479.3530000000001</v>
      </c>
      <c r="CQ342" s="84">
        <v>1554.4949999999999</v>
      </c>
      <c r="CR342" s="84">
        <v>1629.566</v>
      </c>
      <c r="CS342" s="84">
        <v>1670.3710000000001</v>
      </c>
    </row>
    <row r="343" spans="1:97" s="84" customFormat="1" x14ac:dyDescent="0.3">
      <c r="A343" s="84" t="s">
        <v>82</v>
      </c>
      <c r="C343" s="88"/>
      <c r="E343" s="84">
        <v>7454.6540000000005</v>
      </c>
      <c r="F343" s="84">
        <v>6676.4120000000003</v>
      </c>
      <c r="G343" s="84">
        <v>7027.43</v>
      </c>
      <c r="H343" s="84">
        <v>6052.4040000000005</v>
      </c>
      <c r="I343" s="84" t="s">
        <v>82</v>
      </c>
      <c r="M343" s="84">
        <v>5664.9489999999996</v>
      </c>
      <c r="N343" s="84">
        <v>6541.3</v>
      </c>
      <c r="O343" s="84">
        <v>5842.8270000000002</v>
      </c>
      <c r="P343" s="84">
        <v>5755.0919999999996</v>
      </c>
      <c r="Q343" s="84" t="s">
        <v>82</v>
      </c>
      <c r="U343" s="84">
        <v>5736.558</v>
      </c>
      <c r="V343" s="84">
        <v>6132.5770000000002</v>
      </c>
      <c r="W343" s="84">
        <v>5266.7879999999996</v>
      </c>
      <c r="X343" s="84">
        <v>5733.6719999999996</v>
      </c>
      <c r="Y343" s="84" t="s">
        <v>82</v>
      </c>
      <c r="AC343" s="84">
        <v>5920.6450000000004</v>
      </c>
      <c r="AD343" s="84">
        <v>5867.68</v>
      </c>
      <c r="AE343" s="84">
        <v>5086.8310000000001</v>
      </c>
      <c r="AF343" s="84">
        <v>5366.7960000000003</v>
      </c>
      <c r="AG343" s="84" t="s">
        <v>82</v>
      </c>
      <c r="AK343" s="84">
        <v>5522.848</v>
      </c>
      <c r="AL343" s="84">
        <v>5411.8860000000004</v>
      </c>
      <c r="AM343" s="84">
        <v>5816.723</v>
      </c>
      <c r="AN343" s="84">
        <v>5513.7349999999997</v>
      </c>
      <c r="AO343" s="84" t="s">
        <v>82</v>
      </c>
      <c r="AS343" s="84">
        <v>6462.1719999999996</v>
      </c>
      <c r="AT343" s="84">
        <v>6176.7129999999997</v>
      </c>
      <c r="AU343" s="84">
        <v>7123.2030000000004</v>
      </c>
      <c r="AV343" s="84">
        <v>5676.8519999999999</v>
      </c>
      <c r="AW343" s="84" t="s">
        <v>82</v>
      </c>
      <c r="BA343" s="84">
        <v>5740.1779999999999</v>
      </c>
      <c r="BB343" s="84">
        <v>5964.6379999999999</v>
      </c>
      <c r="BC343" s="84">
        <v>8019.1469999999999</v>
      </c>
      <c r="BD343" s="84">
        <v>7129.058</v>
      </c>
      <c r="BE343" s="84" t="s">
        <v>82</v>
      </c>
      <c r="BI343" s="89"/>
      <c r="BJ343" s="84">
        <v>6907.067</v>
      </c>
      <c r="BK343" s="84">
        <v>7652.607</v>
      </c>
      <c r="BL343" s="84">
        <v>7059.4790000000003</v>
      </c>
      <c r="BM343" s="84">
        <v>7846.5820000000003</v>
      </c>
      <c r="BN343" s="84" t="s">
        <v>82</v>
      </c>
      <c r="BR343" s="84">
        <v>7817.6419999999998</v>
      </c>
      <c r="BS343" s="84">
        <v>7069.9070000000002</v>
      </c>
      <c r="BT343" s="84">
        <v>7659.3850000000002</v>
      </c>
      <c r="BU343" s="84">
        <v>6657.7539999999999</v>
      </c>
      <c r="BV343" s="84" t="s">
        <v>82</v>
      </c>
      <c r="BZ343" s="84">
        <v>5266.9380000000001</v>
      </c>
      <c r="CA343" s="84">
        <v>5312.2489999999998</v>
      </c>
      <c r="CB343" s="84">
        <v>5602.7209999999995</v>
      </c>
      <c r="CC343" s="84">
        <v>5256.3</v>
      </c>
      <c r="CD343" s="84" t="s">
        <v>82</v>
      </c>
      <c r="CH343" s="84">
        <v>4954.2460000000001</v>
      </c>
      <c r="CI343" s="84">
        <v>5406.4480000000003</v>
      </c>
      <c r="CJ343" s="84">
        <v>6135.8549999999996</v>
      </c>
      <c r="CK343" s="84">
        <v>6290.0110000000004</v>
      </c>
      <c r="CL343" s="84" t="s">
        <v>82</v>
      </c>
      <c r="CP343" s="84">
        <v>5936.43</v>
      </c>
      <c r="CQ343" s="84">
        <v>6838.326</v>
      </c>
      <c r="CR343" s="84">
        <v>7079.2169999999996</v>
      </c>
      <c r="CS343" s="84">
        <v>7507.1480000000001</v>
      </c>
    </row>
    <row r="344" spans="1:97" s="84" customFormat="1" x14ac:dyDescent="0.3">
      <c r="A344" s="84" t="s">
        <v>18</v>
      </c>
      <c r="C344" s="88"/>
      <c r="H344" s="84" t="s">
        <v>98</v>
      </c>
      <c r="I344" s="84" t="s">
        <v>18</v>
      </c>
      <c r="P344" s="84" t="s">
        <v>98</v>
      </c>
      <c r="Q344" s="84" t="s">
        <v>18</v>
      </c>
      <c r="X344" s="84" t="s">
        <v>98</v>
      </c>
      <c r="Y344" s="84" t="s">
        <v>18</v>
      </c>
      <c r="AF344" s="84" t="s">
        <v>98</v>
      </c>
      <c r="AG344" s="84" t="s">
        <v>18</v>
      </c>
      <c r="AN344" s="84" t="s">
        <v>98</v>
      </c>
      <c r="AO344" s="84" t="s">
        <v>18</v>
      </c>
      <c r="AV344" s="84" t="s">
        <v>98</v>
      </c>
      <c r="AW344" s="84" t="s">
        <v>18</v>
      </c>
      <c r="BD344" s="84" t="s">
        <v>98</v>
      </c>
      <c r="BE344" s="84" t="s">
        <v>18</v>
      </c>
      <c r="BI344" s="89"/>
      <c r="BM344" s="84" t="s">
        <v>98</v>
      </c>
      <c r="BN344" s="84" t="s">
        <v>18</v>
      </c>
      <c r="BU344" s="84" t="s">
        <v>98</v>
      </c>
      <c r="BV344" s="84" t="s">
        <v>18</v>
      </c>
      <c r="CC344" s="84" t="s">
        <v>98</v>
      </c>
      <c r="CD344" s="84" t="s">
        <v>18</v>
      </c>
      <c r="CK344" s="84" t="s">
        <v>98</v>
      </c>
      <c r="CL344" s="84" t="s">
        <v>18</v>
      </c>
      <c r="CS344" s="84" t="s">
        <v>98</v>
      </c>
    </row>
    <row r="345" spans="1:97" s="84" customFormat="1" x14ac:dyDescent="0.3">
      <c r="A345" s="84" t="s">
        <v>107</v>
      </c>
      <c r="B345" s="84" t="s">
        <v>108</v>
      </c>
      <c r="C345" s="88" t="s">
        <v>109</v>
      </c>
      <c r="D345" s="84" t="s">
        <v>110</v>
      </c>
      <c r="H345" s="84" t="s">
        <v>98</v>
      </c>
      <c r="I345" s="84" t="s">
        <v>107</v>
      </c>
      <c r="J345" s="84" t="s">
        <v>108</v>
      </c>
      <c r="K345" s="84" t="s">
        <v>109</v>
      </c>
      <c r="L345" s="84" t="s">
        <v>110</v>
      </c>
      <c r="P345" s="84" t="s">
        <v>98</v>
      </c>
      <c r="Q345" s="84" t="s">
        <v>107</v>
      </c>
      <c r="R345" s="84" t="s">
        <v>108</v>
      </c>
      <c r="S345" s="84" t="s">
        <v>109</v>
      </c>
      <c r="T345" s="84" t="s">
        <v>110</v>
      </c>
      <c r="X345" s="84" t="s">
        <v>98</v>
      </c>
      <c r="Y345" s="84" t="s">
        <v>107</v>
      </c>
      <c r="Z345" s="84" t="s">
        <v>108</v>
      </c>
      <c r="AA345" s="84" t="s">
        <v>109</v>
      </c>
      <c r="AB345" s="84" t="s">
        <v>110</v>
      </c>
      <c r="AF345" s="84" t="s">
        <v>98</v>
      </c>
      <c r="AG345" s="84" t="s">
        <v>107</v>
      </c>
      <c r="AH345" s="84" t="s">
        <v>108</v>
      </c>
      <c r="AI345" s="84" t="s">
        <v>109</v>
      </c>
      <c r="AJ345" s="84" t="s">
        <v>110</v>
      </c>
      <c r="AN345" s="84" t="s">
        <v>98</v>
      </c>
      <c r="AO345" s="84" t="s">
        <v>107</v>
      </c>
      <c r="AP345" s="84" t="s">
        <v>108</v>
      </c>
      <c r="AQ345" s="84" t="s">
        <v>109</v>
      </c>
      <c r="AR345" s="84" t="s">
        <v>110</v>
      </c>
      <c r="AV345" s="84" t="s">
        <v>98</v>
      </c>
      <c r="AW345" s="84" t="s">
        <v>107</v>
      </c>
      <c r="AX345" s="84" t="s">
        <v>108</v>
      </c>
      <c r="AY345" s="84" t="s">
        <v>109</v>
      </c>
      <c r="AZ345" s="84" t="s">
        <v>110</v>
      </c>
      <c r="BD345" s="84" t="s">
        <v>98</v>
      </c>
      <c r="BE345" s="84" t="s">
        <v>107</v>
      </c>
      <c r="BF345" s="84" t="s">
        <v>108</v>
      </c>
      <c r="BH345" s="84" t="s">
        <v>109</v>
      </c>
      <c r="BI345" s="89" t="s">
        <v>110</v>
      </c>
      <c r="BM345" s="84" t="s">
        <v>98</v>
      </c>
      <c r="BN345" s="84" t="s">
        <v>107</v>
      </c>
      <c r="BO345" s="84" t="s">
        <v>108</v>
      </c>
      <c r="BP345" s="84" t="s">
        <v>109</v>
      </c>
      <c r="BQ345" s="84" t="s">
        <v>110</v>
      </c>
      <c r="BU345" s="84" t="s">
        <v>98</v>
      </c>
      <c r="BV345" s="84" t="s">
        <v>107</v>
      </c>
      <c r="BW345" s="84" t="s">
        <v>108</v>
      </c>
      <c r="BX345" s="84" t="s">
        <v>109</v>
      </c>
      <c r="BY345" s="84" t="s">
        <v>110</v>
      </c>
      <c r="CC345" s="84" t="s">
        <v>98</v>
      </c>
      <c r="CD345" s="84" t="s">
        <v>107</v>
      </c>
      <c r="CE345" s="84" t="s">
        <v>108</v>
      </c>
      <c r="CF345" s="84" t="s">
        <v>109</v>
      </c>
      <c r="CG345" s="84" t="s">
        <v>110</v>
      </c>
      <c r="CK345" s="84" t="s">
        <v>98</v>
      </c>
      <c r="CL345" s="84" t="s">
        <v>107</v>
      </c>
      <c r="CM345" s="84" t="s">
        <v>108</v>
      </c>
      <c r="CN345" s="84" t="s">
        <v>109</v>
      </c>
      <c r="CO345" s="84" t="s">
        <v>110</v>
      </c>
      <c r="CS345" s="84" t="s">
        <v>98</v>
      </c>
    </row>
    <row r="346" spans="1:97" s="84" customFormat="1" x14ac:dyDescent="0.3">
      <c r="A346" s="84" t="s">
        <v>80</v>
      </c>
      <c r="C346" s="88"/>
      <c r="E346" s="84">
        <v>423.95830000000001</v>
      </c>
      <c r="F346" s="84">
        <v>445.14850000000001</v>
      </c>
      <c r="G346" s="84">
        <v>472.12079999999997</v>
      </c>
      <c r="H346" s="84">
        <v>457.57060000000001</v>
      </c>
      <c r="I346" s="84" t="s">
        <v>80</v>
      </c>
      <c r="M346" s="84">
        <v>494.6481</v>
      </c>
      <c r="N346" s="84">
        <v>480.79020000000003</v>
      </c>
      <c r="O346" s="84">
        <v>460.97269999999997</v>
      </c>
      <c r="P346" s="84">
        <v>462.23869999999999</v>
      </c>
      <c r="Q346" s="84" t="s">
        <v>80</v>
      </c>
      <c r="U346" s="84">
        <v>457.55059999999997</v>
      </c>
      <c r="V346" s="84">
        <v>470.4255</v>
      </c>
      <c r="W346" s="84">
        <v>483.23970000000003</v>
      </c>
      <c r="X346" s="84">
        <v>486.64530000000002</v>
      </c>
      <c r="Y346" s="84" t="s">
        <v>80</v>
      </c>
      <c r="AC346" s="84">
        <v>423.99630000000002</v>
      </c>
      <c r="AD346" s="84">
        <v>412.5711</v>
      </c>
      <c r="AE346" s="84">
        <v>390.86329999999998</v>
      </c>
      <c r="AF346" s="84">
        <v>379.21280000000002</v>
      </c>
      <c r="AG346" s="84" t="s">
        <v>80</v>
      </c>
      <c r="AK346" s="84">
        <v>375.91570000000002</v>
      </c>
      <c r="AL346" s="84">
        <v>367.62</v>
      </c>
      <c r="AM346" s="84">
        <v>373.30779999999999</v>
      </c>
      <c r="AN346" s="84">
        <v>386.5926</v>
      </c>
      <c r="AO346" s="84" t="s">
        <v>80</v>
      </c>
      <c r="AS346" s="84">
        <v>379.40289999999999</v>
      </c>
      <c r="AT346" s="84">
        <v>417.39429999999999</v>
      </c>
      <c r="AU346" s="84">
        <v>421.04140000000001</v>
      </c>
      <c r="AV346" s="84">
        <v>412.65159999999997</v>
      </c>
      <c r="AW346" s="84" t="s">
        <v>80</v>
      </c>
      <c r="BA346" s="84">
        <v>424.60820000000001</v>
      </c>
      <c r="BB346" s="84">
        <v>421.5052</v>
      </c>
      <c r="BC346" s="84">
        <v>420.62200000000001</v>
      </c>
      <c r="BD346" s="84">
        <v>428.59550000000002</v>
      </c>
      <c r="BE346" s="84" t="s">
        <v>80</v>
      </c>
      <c r="BI346" s="89"/>
      <c r="BJ346" s="84">
        <v>387.01740000000001</v>
      </c>
      <c r="BK346" s="84">
        <v>374.72320000000002</v>
      </c>
      <c r="BL346" s="84">
        <v>380.15109999999999</v>
      </c>
      <c r="BM346" s="84">
        <v>405.63029999999998</v>
      </c>
      <c r="BN346" s="84" t="s">
        <v>80</v>
      </c>
      <c r="BR346" s="84">
        <v>375.28719999999998</v>
      </c>
      <c r="BS346" s="84">
        <v>272.2955</v>
      </c>
      <c r="BT346" s="84">
        <v>269.76</v>
      </c>
      <c r="BU346" s="84">
        <v>256.2851</v>
      </c>
      <c r="BV346" s="84" t="s">
        <v>80</v>
      </c>
      <c r="BZ346" s="84">
        <v>258.83519999999999</v>
      </c>
      <c r="CA346" s="84">
        <v>292.57</v>
      </c>
      <c r="CB346" s="84">
        <v>336.31540000000001</v>
      </c>
      <c r="CC346" s="84">
        <v>347.36380000000003</v>
      </c>
      <c r="CD346" s="84" t="s">
        <v>80</v>
      </c>
      <c r="CH346" s="84">
        <v>343.70080000000002</v>
      </c>
      <c r="CI346" s="84">
        <v>366.81700000000001</v>
      </c>
      <c r="CJ346" s="84">
        <v>421.52890000000002</v>
      </c>
      <c r="CK346" s="84">
        <v>395.30500000000001</v>
      </c>
      <c r="CL346" s="84" t="s">
        <v>80</v>
      </c>
      <c r="CP346" s="84">
        <v>398.05840000000001</v>
      </c>
      <c r="CQ346" s="84">
        <v>413.43400000000003</v>
      </c>
      <c r="CR346" s="84">
        <v>388.27510000000001</v>
      </c>
      <c r="CS346" s="84">
        <v>415.43560000000002</v>
      </c>
    </row>
    <row r="347" spans="1:97" s="84" customFormat="1" x14ac:dyDescent="0.3">
      <c r="A347" s="84" t="s">
        <v>111</v>
      </c>
      <c r="C347" s="88"/>
      <c r="E347" s="84">
        <v>1599.3510000000001</v>
      </c>
      <c r="F347" s="84">
        <v>1580.232</v>
      </c>
      <c r="G347" s="84">
        <v>1655.3489999999999</v>
      </c>
      <c r="H347" s="84">
        <v>1662.5250000000001</v>
      </c>
      <c r="I347" s="84" t="s">
        <v>111</v>
      </c>
      <c r="M347" s="84">
        <v>1639.88</v>
      </c>
      <c r="N347" s="84">
        <v>1663.2529999999999</v>
      </c>
      <c r="O347" s="84">
        <v>1712.412</v>
      </c>
      <c r="P347" s="84">
        <v>1747.2280000000001</v>
      </c>
      <c r="Q347" s="84" t="s">
        <v>111</v>
      </c>
      <c r="U347" s="84">
        <v>1700.4949999999999</v>
      </c>
      <c r="V347" s="84">
        <v>1669.7950000000001</v>
      </c>
      <c r="W347" s="84">
        <v>1688.57</v>
      </c>
      <c r="X347" s="84">
        <v>1722.498</v>
      </c>
      <c r="Y347" s="84" t="s">
        <v>111</v>
      </c>
      <c r="AC347" s="84">
        <v>1643.0250000000001</v>
      </c>
      <c r="AD347" s="84">
        <v>1640.538</v>
      </c>
      <c r="AE347" s="84">
        <v>1613.029</v>
      </c>
      <c r="AF347" s="84">
        <v>1573.8530000000001</v>
      </c>
      <c r="AG347" s="84" t="s">
        <v>111</v>
      </c>
      <c r="AK347" s="84">
        <v>1536.386</v>
      </c>
      <c r="AL347" s="84">
        <v>1565.33</v>
      </c>
      <c r="AM347" s="84">
        <v>1495.0260000000001</v>
      </c>
      <c r="AN347" s="84">
        <v>1516.645</v>
      </c>
      <c r="AO347" s="84" t="s">
        <v>111</v>
      </c>
      <c r="AS347" s="84">
        <v>1561.146</v>
      </c>
      <c r="AT347" s="84">
        <v>1577.9459999999999</v>
      </c>
      <c r="AU347" s="84">
        <v>1666.614</v>
      </c>
      <c r="AV347" s="84">
        <v>1667.4780000000001</v>
      </c>
      <c r="AW347" s="84" t="s">
        <v>111</v>
      </c>
      <c r="BA347" s="84">
        <v>1675.2170000000001</v>
      </c>
      <c r="BB347" s="84">
        <v>1667.26</v>
      </c>
      <c r="BC347" s="84">
        <v>1630.3820000000001</v>
      </c>
      <c r="BD347" s="84">
        <v>1679.1469999999999</v>
      </c>
      <c r="BE347" s="84" t="s">
        <v>111</v>
      </c>
      <c r="BI347" s="89"/>
      <c r="BJ347" s="84">
        <v>1654.279</v>
      </c>
      <c r="BK347" s="84">
        <v>1616.9069999999999</v>
      </c>
      <c r="BL347" s="84">
        <v>1572.9449999999999</v>
      </c>
      <c r="BM347" s="84">
        <v>1630.7809999999999</v>
      </c>
      <c r="BN347" s="84" t="s">
        <v>111</v>
      </c>
      <c r="BR347" s="84">
        <v>1559.357</v>
      </c>
      <c r="BS347" s="84">
        <v>1369.0409999999999</v>
      </c>
      <c r="BT347" s="84">
        <v>1367.9369999999999</v>
      </c>
      <c r="BU347" s="84">
        <v>1366.7460000000001</v>
      </c>
      <c r="BV347" s="84" t="s">
        <v>111</v>
      </c>
      <c r="BZ347" s="84">
        <v>1393.1279999999999</v>
      </c>
      <c r="CA347" s="84">
        <v>1447.9780000000001</v>
      </c>
      <c r="CB347" s="84">
        <v>1461.3530000000001</v>
      </c>
      <c r="CC347" s="84">
        <v>1461.5170000000001</v>
      </c>
      <c r="CD347" s="84" t="s">
        <v>111</v>
      </c>
      <c r="CH347" s="84">
        <v>1462.258</v>
      </c>
      <c r="CI347" s="84">
        <v>1510.34</v>
      </c>
      <c r="CJ347" s="84">
        <v>1689.05</v>
      </c>
      <c r="CK347" s="84">
        <v>1739.318</v>
      </c>
      <c r="CL347" s="84" t="s">
        <v>111</v>
      </c>
      <c r="CP347" s="84">
        <v>1789.8330000000001</v>
      </c>
      <c r="CQ347" s="84">
        <v>1899.0319999999999</v>
      </c>
      <c r="CR347" s="84">
        <v>1802.2470000000001</v>
      </c>
      <c r="CS347" s="84">
        <v>1799.5409999999999</v>
      </c>
    </row>
    <row r="348" spans="1:97" s="84" customFormat="1" x14ac:dyDescent="0.3">
      <c r="A348" s="84" t="s">
        <v>82</v>
      </c>
      <c r="C348" s="88"/>
      <c r="E348" s="84">
        <v>7502.22</v>
      </c>
      <c r="F348" s="84">
        <v>6462.1850000000004</v>
      </c>
      <c r="G348" s="84">
        <v>6414.1310000000003</v>
      </c>
      <c r="H348" s="84">
        <v>6531.4480000000003</v>
      </c>
      <c r="I348" s="84" t="s">
        <v>82</v>
      </c>
      <c r="M348" s="84">
        <v>6383.3680000000004</v>
      </c>
      <c r="N348" s="84">
        <v>6719.83</v>
      </c>
      <c r="O348" s="84">
        <v>6985.5259999999998</v>
      </c>
      <c r="P348" s="84">
        <v>6970.2939999999999</v>
      </c>
      <c r="Q348" s="84" t="s">
        <v>82</v>
      </c>
      <c r="U348" s="84">
        <v>6678.0550000000003</v>
      </c>
      <c r="V348" s="84">
        <v>6607.9369999999999</v>
      </c>
      <c r="W348" s="84">
        <v>6624.308</v>
      </c>
      <c r="X348" s="84">
        <v>6420.2759999999998</v>
      </c>
      <c r="Y348" s="84" t="s">
        <v>82</v>
      </c>
      <c r="AC348" s="84">
        <v>5932.3239999999996</v>
      </c>
      <c r="AD348" s="84">
        <v>6002.2070000000003</v>
      </c>
      <c r="AE348" s="84">
        <v>6169.0259999999998</v>
      </c>
      <c r="AF348" s="84">
        <v>5613.8019999999997</v>
      </c>
      <c r="AG348" s="84" t="s">
        <v>82</v>
      </c>
      <c r="AK348" s="84">
        <v>5759.4080000000004</v>
      </c>
      <c r="AL348" s="84">
        <v>6106.5029999999997</v>
      </c>
      <c r="AM348" s="84">
        <v>6105.7510000000002</v>
      </c>
      <c r="AN348" s="84">
        <v>5988.1279999999997</v>
      </c>
      <c r="AO348" s="84" t="s">
        <v>82</v>
      </c>
      <c r="AS348" s="84">
        <v>6036.6589999999997</v>
      </c>
      <c r="AT348" s="84">
        <v>6554.2960000000003</v>
      </c>
      <c r="AU348" s="84">
        <v>6369.2889999999998</v>
      </c>
      <c r="AV348" s="84">
        <v>6721.8130000000001</v>
      </c>
      <c r="AW348" s="84" t="s">
        <v>82</v>
      </c>
      <c r="BA348" s="84">
        <v>6291.4110000000001</v>
      </c>
      <c r="BB348" s="84">
        <v>6908.8850000000002</v>
      </c>
      <c r="BC348" s="84">
        <v>6573.4629999999997</v>
      </c>
      <c r="BD348" s="84">
        <v>6558.1109999999999</v>
      </c>
      <c r="BE348" s="84" t="s">
        <v>82</v>
      </c>
      <c r="BI348" s="89"/>
      <c r="BJ348" s="84">
        <v>6925.7439999999997</v>
      </c>
      <c r="BK348" s="84">
        <v>5871.0169999999998</v>
      </c>
      <c r="BL348" s="84">
        <v>6326.0540000000001</v>
      </c>
      <c r="BM348" s="84">
        <v>6238.8490000000002</v>
      </c>
      <c r="BN348" s="84" t="s">
        <v>82</v>
      </c>
      <c r="BR348" s="84">
        <v>5981.5739999999996</v>
      </c>
      <c r="BS348" s="84">
        <v>5864.1769999999997</v>
      </c>
      <c r="BT348" s="84">
        <v>5836.3180000000002</v>
      </c>
      <c r="BU348" s="84">
        <v>5652.7479999999996</v>
      </c>
      <c r="BV348" s="84" t="s">
        <v>82</v>
      </c>
      <c r="BZ348" s="84">
        <v>6189.1040000000003</v>
      </c>
      <c r="CA348" s="84">
        <v>6179.1660000000002</v>
      </c>
      <c r="CB348" s="84">
        <v>6195.3280000000004</v>
      </c>
      <c r="CC348" s="84">
        <v>6145.2190000000001</v>
      </c>
      <c r="CD348" s="84" t="s">
        <v>82</v>
      </c>
      <c r="CH348" s="84">
        <v>6303.732</v>
      </c>
      <c r="CI348" s="84">
        <v>6456.2079999999996</v>
      </c>
      <c r="CJ348" s="84">
        <v>7333.4470000000001</v>
      </c>
      <c r="CK348" s="84">
        <v>8191.4440000000004</v>
      </c>
      <c r="CL348" s="84" t="s">
        <v>82</v>
      </c>
      <c r="CP348" s="84">
        <v>8561.3880000000008</v>
      </c>
      <c r="CQ348" s="84">
        <v>8395.1820000000007</v>
      </c>
      <c r="CR348" s="84">
        <v>8082.4440000000004</v>
      </c>
      <c r="CS348" s="84">
        <v>7317.4989999999998</v>
      </c>
    </row>
    <row r="349" spans="1:97" s="84" customFormat="1" x14ac:dyDescent="0.3">
      <c r="A349" s="84" t="s">
        <v>19</v>
      </c>
      <c r="C349" s="88"/>
      <c r="H349" s="84" t="s">
        <v>98</v>
      </c>
      <c r="I349" s="84" t="s">
        <v>19</v>
      </c>
      <c r="P349" s="84" t="s">
        <v>98</v>
      </c>
      <c r="Q349" s="84" t="s">
        <v>19</v>
      </c>
      <c r="X349" s="84" t="s">
        <v>98</v>
      </c>
      <c r="Y349" s="84" t="s">
        <v>19</v>
      </c>
      <c r="AF349" s="84" t="s">
        <v>98</v>
      </c>
      <c r="AG349" s="84" t="s">
        <v>19</v>
      </c>
      <c r="AN349" s="84" t="s">
        <v>98</v>
      </c>
      <c r="AO349" s="84" t="s">
        <v>19</v>
      </c>
      <c r="AV349" s="84" t="s">
        <v>98</v>
      </c>
      <c r="AW349" s="84" t="s">
        <v>19</v>
      </c>
      <c r="BD349" s="84" t="s">
        <v>98</v>
      </c>
      <c r="BE349" s="84" t="s">
        <v>19</v>
      </c>
      <c r="BI349" s="89"/>
      <c r="BM349" s="84" t="s">
        <v>98</v>
      </c>
      <c r="BN349" s="84" t="s">
        <v>19</v>
      </c>
      <c r="BU349" s="84" t="s">
        <v>98</v>
      </c>
      <c r="BV349" s="84" t="s">
        <v>19</v>
      </c>
      <c r="CC349" s="84" t="s">
        <v>98</v>
      </c>
      <c r="CD349" s="84" t="s">
        <v>19</v>
      </c>
      <c r="CK349" s="84" t="s">
        <v>98</v>
      </c>
      <c r="CL349" s="84" t="s">
        <v>19</v>
      </c>
      <c r="CS349" s="84" t="s">
        <v>98</v>
      </c>
    </row>
    <row r="350" spans="1:97" s="84" customFormat="1" x14ac:dyDescent="0.3">
      <c r="A350" s="84" t="s">
        <v>107</v>
      </c>
      <c r="B350" s="84" t="s">
        <v>108</v>
      </c>
      <c r="C350" s="88" t="s">
        <v>109</v>
      </c>
      <c r="D350" s="84" t="s">
        <v>110</v>
      </c>
      <c r="H350" s="84" t="s">
        <v>98</v>
      </c>
      <c r="I350" s="84" t="s">
        <v>107</v>
      </c>
      <c r="J350" s="84" t="s">
        <v>108</v>
      </c>
      <c r="K350" s="84" t="s">
        <v>109</v>
      </c>
      <c r="L350" s="84" t="s">
        <v>110</v>
      </c>
      <c r="P350" s="84" t="s">
        <v>98</v>
      </c>
      <c r="Q350" s="84" t="s">
        <v>107</v>
      </c>
      <c r="R350" s="84" t="s">
        <v>108</v>
      </c>
      <c r="S350" s="84" t="s">
        <v>109</v>
      </c>
      <c r="T350" s="84" t="s">
        <v>110</v>
      </c>
      <c r="X350" s="84" t="s">
        <v>98</v>
      </c>
      <c r="Y350" s="84" t="s">
        <v>107</v>
      </c>
      <c r="Z350" s="84" t="s">
        <v>108</v>
      </c>
      <c r="AA350" s="84" t="s">
        <v>109</v>
      </c>
      <c r="AB350" s="84" t="s">
        <v>110</v>
      </c>
      <c r="AF350" s="84" t="s">
        <v>98</v>
      </c>
      <c r="AG350" s="84" t="s">
        <v>107</v>
      </c>
      <c r="AH350" s="84" t="s">
        <v>108</v>
      </c>
      <c r="AI350" s="84" t="s">
        <v>109</v>
      </c>
      <c r="AJ350" s="84" t="s">
        <v>110</v>
      </c>
      <c r="AN350" s="84" t="s">
        <v>98</v>
      </c>
      <c r="AO350" s="84" t="s">
        <v>107</v>
      </c>
      <c r="AP350" s="84" t="s">
        <v>108</v>
      </c>
      <c r="AQ350" s="84" t="s">
        <v>109</v>
      </c>
      <c r="AR350" s="84" t="s">
        <v>110</v>
      </c>
      <c r="AV350" s="84" t="s">
        <v>98</v>
      </c>
      <c r="AW350" s="84" t="s">
        <v>107</v>
      </c>
      <c r="AX350" s="84" t="s">
        <v>108</v>
      </c>
      <c r="AY350" s="84" t="s">
        <v>109</v>
      </c>
      <c r="AZ350" s="84" t="s">
        <v>110</v>
      </c>
      <c r="BD350" s="84" t="s">
        <v>98</v>
      </c>
      <c r="BE350" s="84" t="s">
        <v>107</v>
      </c>
      <c r="BF350" s="84" t="s">
        <v>108</v>
      </c>
      <c r="BH350" s="84" t="s">
        <v>109</v>
      </c>
      <c r="BI350" s="89" t="s">
        <v>110</v>
      </c>
      <c r="BM350" s="84" t="s">
        <v>98</v>
      </c>
      <c r="BN350" s="84" t="s">
        <v>107</v>
      </c>
      <c r="BO350" s="84" t="s">
        <v>108</v>
      </c>
      <c r="BP350" s="84" t="s">
        <v>109</v>
      </c>
      <c r="BQ350" s="84" t="s">
        <v>110</v>
      </c>
      <c r="BU350" s="84" t="s">
        <v>98</v>
      </c>
      <c r="BV350" s="84" t="s">
        <v>107</v>
      </c>
      <c r="BW350" s="84" t="s">
        <v>108</v>
      </c>
      <c r="BX350" s="84" t="s">
        <v>109</v>
      </c>
      <c r="BY350" s="84" t="s">
        <v>110</v>
      </c>
      <c r="CC350" s="84" t="s">
        <v>98</v>
      </c>
      <c r="CD350" s="84" t="s">
        <v>107</v>
      </c>
      <c r="CE350" s="84" t="s">
        <v>108</v>
      </c>
      <c r="CF350" s="84" t="s">
        <v>109</v>
      </c>
      <c r="CG350" s="84" t="s">
        <v>110</v>
      </c>
      <c r="CK350" s="84" t="s">
        <v>98</v>
      </c>
      <c r="CL350" s="84" t="s">
        <v>107</v>
      </c>
      <c r="CM350" s="84" t="s">
        <v>108</v>
      </c>
      <c r="CN350" s="84" t="s">
        <v>109</v>
      </c>
      <c r="CO350" s="84" t="s">
        <v>110</v>
      </c>
      <c r="CS350" s="84" t="s">
        <v>98</v>
      </c>
    </row>
    <row r="351" spans="1:97" s="84" customFormat="1" x14ac:dyDescent="0.3">
      <c r="A351" s="84" t="s">
        <v>80</v>
      </c>
      <c r="C351" s="88"/>
      <c r="E351" s="84">
        <v>424.04419999999999</v>
      </c>
      <c r="F351" s="84">
        <v>406.46230000000003</v>
      </c>
      <c r="G351" s="84">
        <v>416.18279999999999</v>
      </c>
      <c r="H351" s="84">
        <v>427.57389999999998</v>
      </c>
      <c r="I351" s="84" t="s">
        <v>80</v>
      </c>
      <c r="M351" s="84">
        <v>456.29590000000002</v>
      </c>
      <c r="N351" s="84">
        <v>447.07580000000002</v>
      </c>
      <c r="O351" s="84">
        <v>464.85939999999999</v>
      </c>
      <c r="P351" s="84">
        <v>464.10719999999998</v>
      </c>
      <c r="Q351" s="84" t="s">
        <v>80</v>
      </c>
      <c r="U351" s="84">
        <v>432.39479999999998</v>
      </c>
      <c r="V351" s="84">
        <v>427.21370000000002</v>
      </c>
      <c r="W351" s="84">
        <v>424.70429999999999</v>
      </c>
      <c r="X351" s="84">
        <v>416.08920000000001</v>
      </c>
      <c r="Y351" s="84" t="s">
        <v>80</v>
      </c>
      <c r="AC351" s="84">
        <v>415.19349999999997</v>
      </c>
      <c r="AD351" s="84">
        <v>415.97800000000001</v>
      </c>
      <c r="AE351" s="84">
        <v>397.0249</v>
      </c>
      <c r="AF351" s="84">
        <v>411.15140000000002</v>
      </c>
      <c r="AG351" s="84" t="s">
        <v>80</v>
      </c>
      <c r="AK351" s="84">
        <v>415.06700000000001</v>
      </c>
      <c r="AL351" s="84">
        <v>395.02</v>
      </c>
      <c r="AM351" s="84">
        <v>395.71260000000001</v>
      </c>
      <c r="AN351" s="84">
        <v>397.06369999999998</v>
      </c>
      <c r="AO351" s="84" t="s">
        <v>80</v>
      </c>
      <c r="AS351" s="84">
        <v>396.35230000000001</v>
      </c>
      <c r="AT351" s="84">
        <v>377.35180000000003</v>
      </c>
      <c r="AU351" s="84">
        <v>356.91500000000002</v>
      </c>
      <c r="AV351" s="84">
        <v>349.4556</v>
      </c>
      <c r="AW351" s="84" t="s">
        <v>80</v>
      </c>
      <c r="BA351" s="84">
        <v>359.60079999999999</v>
      </c>
      <c r="BB351" s="84">
        <v>375.43079999999998</v>
      </c>
      <c r="BC351" s="84">
        <v>382.38479999999998</v>
      </c>
      <c r="BD351" s="84">
        <v>397.7441</v>
      </c>
      <c r="BE351" s="84" t="s">
        <v>80</v>
      </c>
      <c r="BI351" s="89"/>
      <c r="BJ351" s="84">
        <v>394.1739</v>
      </c>
      <c r="BK351" s="84">
        <v>394.10570000000001</v>
      </c>
      <c r="BL351" s="84">
        <v>414.24279999999999</v>
      </c>
      <c r="BM351" s="84">
        <v>422.91820000000001</v>
      </c>
      <c r="BN351" s="84" t="s">
        <v>80</v>
      </c>
      <c r="BR351" s="84">
        <v>387.46069999999997</v>
      </c>
      <c r="BS351" s="84">
        <v>308.9753</v>
      </c>
      <c r="BT351" s="84">
        <v>292.77659999999997</v>
      </c>
      <c r="BU351" s="84">
        <v>339.5727</v>
      </c>
      <c r="BV351" s="84" t="s">
        <v>80</v>
      </c>
      <c r="BZ351" s="84">
        <v>343.46570000000003</v>
      </c>
      <c r="CA351" s="84">
        <v>340.11849999999998</v>
      </c>
      <c r="CB351" s="84">
        <v>357.80380000000002</v>
      </c>
      <c r="CC351" s="84">
        <v>368.89409999999998</v>
      </c>
      <c r="CD351" s="84" t="s">
        <v>80</v>
      </c>
      <c r="CH351" s="84">
        <v>397.25060000000002</v>
      </c>
      <c r="CI351" s="84">
        <v>425.84530000000001</v>
      </c>
      <c r="CJ351" s="84">
        <v>437.66919999999999</v>
      </c>
      <c r="CK351" s="84">
        <v>430.1207</v>
      </c>
      <c r="CL351" s="84" t="s">
        <v>80</v>
      </c>
      <c r="CP351" s="84">
        <v>411.22879999999998</v>
      </c>
      <c r="CQ351" s="84">
        <v>424.64890000000003</v>
      </c>
      <c r="CR351" s="84">
        <v>403.93920000000003</v>
      </c>
      <c r="CS351" s="84">
        <v>398.78289999999998</v>
      </c>
    </row>
    <row r="352" spans="1:97" s="84" customFormat="1" x14ac:dyDescent="0.3">
      <c r="A352" s="84" t="s">
        <v>111</v>
      </c>
      <c r="C352" s="88"/>
      <c r="E352" s="84">
        <v>2511</v>
      </c>
      <c r="F352" s="84">
        <v>2445.7440000000001</v>
      </c>
      <c r="G352" s="84">
        <v>2447.9949999999999</v>
      </c>
      <c r="H352" s="84">
        <v>2501.5590000000002</v>
      </c>
      <c r="I352" s="84" t="s">
        <v>111</v>
      </c>
      <c r="M352" s="84">
        <v>2553.4560000000001</v>
      </c>
      <c r="N352" s="84">
        <v>2676.4749999999999</v>
      </c>
      <c r="O352" s="84">
        <v>2546.473</v>
      </c>
      <c r="P352" s="84">
        <v>2675.1930000000002</v>
      </c>
      <c r="Q352" s="84" t="s">
        <v>111</v>
      </c>
      <c r="U352" s="84">
        <v>2403.835</v>
      </c>
      <c r="V352" s="84">
        <v>2379.7359999999999</v>
      </c>
      <c r="W352" s="84">
        <v>2406.67</v>
      </c>
      <c r="X352" s="84">
        <v>2382.739</v>
      </c>
      <c r="Y352" s="84" t="s">
        <v>111</v>
      </c>
      <c r="AC352" s="84">
        <v>2367.67</v>
      </c>
      <c r="AD352" s="84">
        <v>2384.232</v>
      </c>
      <c r="AE352" s="84">
        <v>2357.4409999999998</v>
      </c>
      <c r="AF352" s="84">
        <v>2336.3490000000002</v>
      </c>
      <c r="AG352" s="84" t="s">
        <v>111</v>
      </c>
      <c r="AK352" s="84">
        <v>2285.1030000000001</v>
      </c>
      <c r="AL352" s="84">
        <v>2283.9639999999999</v>
      </c>
      <c r="AM352" s="84">
        <v>2324.6370000000002</v>
      </c>
      <c r="AN352" s="84">
        <v>2300.201</v>
      </c>
      <c r="AO352" s="84" t="s">
        <v>111</v>
      </c>
      <c r="AS352" s="84">
        <v>2207.8820000000001</v>
      </c>
      <c r="AT352" s="84">
        <v>2265.3910000000001</v>
      </c>
      <c r="AU352" s="84">
        <v>2302.33</v>
      </c>
      <c r="AV352" s="84">
        <v>2318.154</v>
      </c>
      <c r="AW352" s="84" t="s">
        <v>111</v>
      </c>
      <c r="BA352" s="84">
        <v>2361.777</v>
      </c>
      <c r="BB352" s="84">
        <v>2342.0830000000001</v>
      </c>
      <c r="BC352" s="84">
        <v>2326.56</v>
      </c>
      <c r="BD352" s="84">
        <v>2420.5590000000002</v>
      </c>
      <c r="BE352" s="84" t="s">
        <v>111</v>
      </c>
      <c r="BI352" s="89"/>
      <c r="BJ352" s="84">
        <v>2423.645</v>
      </c>
      <c r="BK352" s="84">
        <v>2400.3139999999999</v>
      </c>
      <c r="BL352" s="84">
        <v>2352.9169999999999</v>
      </c>
      <c r="BM352" s="84">
        <v>2446.8240000000001</v>
      </c>
      <c r="BN352" s="84" t="s">
        <v>111</v>
      </c>
      <c r="BR352" s="84">
        <v>2248.5239999999999</v>
      </c>
      <c r="BS352" s="84">
        <v>2166.9290000000001</v>
      </c>
      <c r="BT352" s="84">
        <v>2231.0540000000001</v>
      </c>
      <c r="BU352" s="84">
        <v>2350.0390000000002</v>
      </c>
      <c r="BV352" s="84" t="s">
        <v>111</v>
      </c>
      <c r="BZ352" s="84">
        <v>2285.8249999999998</v>
      </c>
      <c r="CA352" s="84">
        <v>2186.7869999999998</v>
      </c>
      <c r="CB352" s="84">
        <v>2128.8609999999999</v>
      </c>
      <c r="CC352" s="84">
        <v>2218.8420000000001</v>
      </c>
      <c r="CD352" s="84" t="s">
        <v>111</v>
      </c>
      <c r="CH352" s="84">
        <v>2251.444</v>
      </c>
      <c r="CI352" s="84">
        <v>2327.1239999999998</v>
      </c>
      <c r="CJ352" s="84">
        <v>2551.3009999999999</v>
      </c>
      <c r="CK352" s="84">
        <v>2455.2020000000002</v>
      </c>
      <c r="CL352" s="84" t="s">
        <v>111</v>
      </c>
      <c r="CP352" s="84">
        <v>2398.6509999999998</v>
      </c>
      <c r="CQ352" s="84">
        <v>2494.317</v>
      </c>
      <c r="CR352" s="84">
        <v>2384.5439999999999</v>
      </c>
      <c r="CS352" s="84">
        <v>2490.6889999999999</v>
      </c>
    </row>
    <row r="353" spans="1:97" s="84" customFormat="1" x14ac:dyDescent="0.3">
      <c r="A353" s="84" t="s">
        <v>82</v>
      </c>
      <c r="C353" s="88"/>
      <c r="E353" s="84">
        <v>11943.72</v>
      </c>
      <c r="F353" s="84">
        <v>12106.64</v>
      </c>
      <c r="G353" s="84">
        <v>11936.34</v>
      </c>
      <c r="H353" s="84">
        <v>12573.76</v>
      </c>
      <c r="I353" s="84" t="s">
        <v>82</v>
      </c>
      <c r="M353" s="84">
        <v>12123.92</v>
      </c>
      <c r="N353" s="84">
        <v>12699.24</v>
      </c>
      <c r="O353" s="84">
        <v>12418.67</v>
      </c>
      <c r="P353" s="84">
        <v>12656.88</v>
      </c>
      <c r="Q353" s="84" t="s">
        <v>82</v>
      </c>
      <c r="U353" s="84">
        <v>11405.06</v>
      </c>
      <c r="V353" s="84">
        <v>11405.14</v>
      </c>
      <c r="W353" s="84">
        <v>10619.46</v>
      </c>
      <c r="X353" s="84">
        <v>10952.75</v>
      </c>
      <c r="Y353" s="84" t="s">
        <v>82</v>
      </c>
      <c r="AC353" s="84">
        <v>11476.42</v>
      </c>
      <c r="AD353" s="84">
        <v>12244.72</v>
      </c>
      <c r="AE353" s="84">
        <v>11992.76</v>
      </c>
      <c r="AF353" s="84">
        <v>11945.87</v>
      </c>
      <c r="AG353" s="84" t="s">
        <v>82</v>
      </c>
      <c r="AK353" s="84">
        <v>11442.17</v>
      </c>
      <c r="AL353" s="84">
        <v>11596.5</v>
      </c>
      <c r="AM353" s="84">
        <v>11349.99</v>
      </c>
      <c r="AN353" s="84">
        <v>10787.45</v>
      </c>
      <c r="AO353" s="84" t="s">
        <v>82</v>
      </c>
      <c r="AS353" s="84">
        <v>10507.6</v>
      </c>
      <c r="AT353" s="84">
        <v>11077.46</v>
      </c>
      <c r="AU353" s="84">
        <v>11068.58</v>
      </c>
      <c r="AV353" s="84">
        <v>11566.99</v>
      </c>
      <c r="AW353" s="84" t="s">
        <v>82</v>
      </c>
      <c r="BA353" s="84">
        <v>12144.81</v>
      </c>
      <c r="BB353" s="84">
        <v>11309.03</v>
      </c>
      <c r="BC353" s="84">
        <v>11380.61</v>
      </c>
      <c r="BD353" s="84">
        <v>11609</v>
      </c>
      <c r="BE353" s="84" t="s">
        <v>82</v>
      </c>
      <c r="BI353" s="89"/>
      <c r="BJ353" s="84">
        <v>11362.91</v>
      </c>
      <c r="BK353" s="84">
        <v>11115.74</v>
      </c>
      <c r="BL353" s="84">
        <v>10604.35</v>
      </c>
      <c r="BM353" s="84">
        <v>10753.94</v>
      </c>
      <c r="BN353" s="84" t="s">
        <v>82</v>
      </c>
      <c r="BR353" s="84">
        <v>10250.57</v>
      </c>
      <c r="BS353" s="84">
        <v>9419.6939999999995</v>
      </c>
      <c r="BT353" s="84">
        <v>10107.86</v>
      </c>
      <c r="BU353" s="84">
        <v>10989.57</v>
      </c>
      <c r="BV353" s="84" t="s">
        <v>82</v>
      </c>
      <c r="BZ353" s="84">
        <v>11020.18</v>
      </c>
      <c r="CA353" s="84">
        <v>11106.97</v>
      </c>
      <c r="CB353" s="84">
        <v>10206.299999999999</v>
      </c>
      <c r="CC353" s="84">
        <v>10680.29</v>
      </c>
      <c r="CD353" s="84" t="s">
        <v>82</v>
      </c>
      <c r="CH353" s="84">
        <v>10017</v>
      </c>
      <c r="CI353" s="84">
        <v>10483.540000000001</v>
      </c>
      <c r="CJ353" s="84">
        <v>11848.6</v>
      </c>
      <c r="CK353" s="84">
        <v>11884.68</v>
      </c>
      <c r="CL353" s="84" t="s">
        <v>82</v>
      </c>
      <c r="CP353" s="84">
        <v>11462.63</v>
      </c>
      <c r="CQ353" s="84">
        <v>11138.15</v>
      </c>
      <c r="CR353" s="84">
        <v>11642.85</v>
      </c>
      <c r="CS353" s="84">
        <v>11789.76</v>
      </c>
    </row>
    <row r="354" spans="1:97" s="84" customFormat="1" x14ac:dyDescent="0.3">
      <c r="C354" s="88"/>
      <c r="BI354" s="89"/>
    </row>
    <row r="358" spans="1:97" x14ac:dyDescent="0.3">
      <c r="C358"/>
    </row>
    <row r="359" spans="1:97" x14ac:dyDescent="0.3">
      <c r="C359"/>
    </row>
    <row r="360" spans="1:97" x14ac:dyDescent="0.3">
      <c r="C360"/>
    </row>
    <row r="361" spans="1:97" x14ac:dyDescent="0.3">
      <c r="C361"/>
    </row>
    <row r="362" spans="1:97" x14ac:dyDescent="0.3">
      <c r="C362"/>
    </row>
    <row r="363" spans="1:97" x14ac:dyDescent="0.3">
      <c r="C363"/>
    </row>
    <row r="364" spans="1:97" x14ac:dyDescent="0.3">
      <c r="C364"/>
    </row>
  </sheetData>
  <mergeCells count="49">
    <mergeCell ref="AX83:AZ83"/>
    <mergeCell ref="B154:B156"/>
    <mergeCell ref="B66:B68"/>
    <mergeCell ref="B69:B71"/>
    <mergeCell ref="B72:B74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B42:B44"/>
    <mergeCell ref="B45:B47"/>
    <mergeCell ref="B48:B50"/>
    <mergeCell ref="B51:B53"/>
    <mergeCell ref="B54:B56"/>
    <mergeCell ref="B39:B41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57:B59"/>
    <mergeCell ref="B60:B62"/>
    <mergeCell ref="B63:B65"/>
    <mergeCell ref="B85:B87"/>
    <mergeCell ref="B88:B90"/>
    <mergeCell ref="B75:B77"/>
    <mergeCell ref="B124:B126"/>
    <mergeCell ref="B127:B129"/>
    <mergeCell ref="B145:B147"/>
    <mergeCell ref="B148:B150"/>
    <mergeCell ref="B151:B153"/>
    <mergeCell ref="B130:B132"/>
    <mergeCell ref="B133:B135"/>
    <mergeCell ref="B136:B138"/>
    <mergeCell ref="B139:B141"/>
    <mergeCell ref="B142:B14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6:CA154"/>
  <sheetViews>
    <sheetView topLeftCell="B40" zoomScale="70" zoomScaleNormal="70" workbookViewId="0">
      <pane xSplit="1" ySplit="1" topLeftCell="Y41" activePane="bottomRight" state="frozen"/>
      <selection activeCell="B40" sqref="B40"/>
      <selection pane="topRight" activeCell="C40" sqref="C40"/>
      <selection pane="bottomLeft" activeCell="B41" sqref="B41"/>
      <selection pane="bottomRight" activeCell="AH56" sqref="AH56"/>
    </sheetView>
  </sheetViews>
  <sheetFormatPr defaultRowHeight="14.4" x14ac:dyDescent="0.3"/>
  <cols>
    <col min="2" max="2" width="16.88671875" customWidth="1"/>
    <col min="3" max="3" width="10.5546875" customWidth="1"/>
    <col min="4" max="4" width="10.109375" customWidth="1"/>
    <col min="5" max="6" width="10.33203125" customWidth="1"/>
    <col min="7" max="8" width="10.109375" customWidth="1"/>
    <col min="9" max="9" width="9.88671875" customWidth="1"/>
    <col min="10" max="10" width="10.109375" customWidth="1"/>
    <col min="11" max="22" width="10.33203125" bestFit="1" customWidth="1"/>
    <col min="26" max="40" width="10.5546875" bestFit="1" customWidth="1"/>
    <col min="41" max="50" width="12.88671875" customWidth="1"/>
  </cols>
  <sheetData>
    <row r="6" spans="2:79" x14ac:dyDescent="0.3">
      <c r="B6" s="9" t="s">
        <v>94</v>
      </c>
      <c r="C6" s="9"/>
      <c r="D6" s="9"/>
      <c r="E6" s="9"/>
      <c r="F6" s="9"/>
      <c r="G6" s="9"/>
      <c r="H6" s="7"/>
      <c r="I6" s="7"/>
    </row>
    <row r="8" spans="2:79" ht="28.8" x14ac:dyDescent="0.3">
      <c r="B8" s="8"/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  <c r="J8" s="2" t="s">
        <v>28</v>
      </c>
      <c r="K8" s="2" t="s">
        <v>29</v>
      </c>
      <c r="L8" s="2" t="s">
        <v>30</v>
      </c>
      <c r="M8" s="2" t="s">
        <v>31</v>
      </c>
      <c r="N8" s="2" t="s">
        <v>32</v>
      </c>
      <c r="O8" s="2" t="s">
        <v>33</v>
      </c>
      <c r="P8" s="2" t="s">
        <v>34</v>
      </c>
      <c r="Q8" s="2" t="s">
        <v>35</v>
      </c>
      <c r="R8" s="2" t="s">
        <v>36</v>
      </c>
      <c r="S8" s="2" t="s">
        <v>37</v>
      </c>
      <c r="T8" s="2" t="s">
        <v>38</v>
      </c>
      <c r="U8" s="2" t="s">
        <v>39</v>
      </c>
      <c r="V8" s="2" t="s">
        <v>40</v>
      </c>
      <c r="W8" s="2" t="s">
        <v>41</v>
      </c>
      <c r="X8" s="2" t="s">
        <v>42</v>
      </c>
      <c r="Y8" s="2" t="s">
        <v>43</v>
      </c>
      <c r="Z8" s="2" t="s">
        <v>44</v>
      </c>
      <c r="AA8" s="2" t="s">
        <v>45</v>
      </c>
      <c r="AB8" s="2" t="s">
        <v>46</v>
      </c>
      <c r="AC8" s="2" t="s">
        <v>47</v>
      </c>
      <c r="AD8" s="2" t="s">
        <v>48</v>
      </c>
      <c r="AE8" s="2" t="s">
        <v>49</v>
      </c>
      <c r="AF8" s="2" t="s">
        <v>50</v>
      </c>
      <c r="AG8" s="2" t="s">
        <v>51</v>
      </c>
      <c r="AH8" s="2" t="s">
        <v>52</v>
      </c>
      <c r="AI8" s="2" t="s">
        <v>53</v>
      </c>
      <c r="AJ8" s="2" t="s">
        <v>54</v>
      </c>
      <c r="AK8" s="2" t="s">
        <v>90</v>
      </c>
      <c r="AL8" s="2" t="s">
        <v>91</v>
      </c>
      <c r="AM8" s="2" t="s">
        <v>93</v>
      </c>
      <c r="AN8" s="2" t="s">
        <v>96</v>
      </c>
      <c r="AO8" s="2" t="s">
        <v>97</v>
      </c>
      <c r="AP8" s="2" t="s">
        <v>99</v>
      </c>
      <c r="AQ8" s="2" t="s">
        <v>100</v>
      </c>
      <c r="AR8" s="2" t="s">
        <v>101</v>
      </c>
      <c r="AS8" s="2" t="s">
        <v>105</v>
      </c>
      <c r="AT8" s="2" t="s">
        <v>112</v>
      </c>
      <c r="AU8" s="2" t="s">
        <v>114</v>
      </c>
      <c r="AV8" s="2" t="s">
        <v>113</v>
      </c>
      <c r="AW8" s="2" t="s">
        <v>115</v>
      </c>
      <c r="AX8" s="2" t="s">
        <v>116</v>
      </c>
    </row>
    <row r="9" spans="2:79" x14ac:dyDescent="0.3">
      <c r="B9" s="1" t="s">
        <v>0</v>
      </c>
      <c r="C9" s="94">
        <v>25.509179999999997</v>
      </c>
      <c r="D9" s="94">
        <v>24.902940000000001</v>
      </c>
      <c r="E9" s="94">
        <v>25.243929999999999</v>
      </c>
      <c r="F9" s="94">
        <v>22.543330000000001</v>
      </c>
      <c r="G9" s="94">
        <v>24.26239</v>
      </c>
      <c r="H9" s="94">
        <v>24.789179999999998</v>
      </c>
      <c r="I9" s="94">
        <v>21.72344</v>
      </c>
      <c r="J9" s="94">
        <v>21.104700000000001</v>
      </c>
      <c r="K9" s="94">
        <v>24.885450000000002</v>
      </c>
      <c r="L9" s="94">
        <v>23.220869999999998</v>
      </c>
      <c r="M9" s="94">
        <v>22.677070000000001</v>
      </c>
      <c r="N9" s="94">
        <v>22.90297</v>
      </c>
      <c r="O9" s="94">
        <v>27.37191</v>
      </c>
      <c r="P9" s="94">
        <v>27.920499999999997</v>
      </c>
      <c r="Q9" s="94">
        <v>25.979570000000002</v>
      </c>
      <c r="R9" s="94">
        <v>27.018270000000001</v>
      </c>
      <c r="S9" s="94">
        <v>30.16685</v>
      </c>
      <c r="T9" s="94">
        <v>31.635980000000004</v>
      </c>
      <c r="U9" s="94">
        <v>30.989549999999998</v>
      </c>
      <c r="V9" s="94">
        <v>34.46604</v>
      </c>
      <c r="W9" s="94">
        <v>36.667180000000002</v>
      </c>
      <c r="X9" s="94">
        <v>36.737090000000002</v>
      </c>
      <c r="Y9" s="94">
        <v>36.588369999999998</v>
      </c>
      <c r="Z9" s="94">
        <v>36.067080000000004</v>
      </c>
      <c r="AA9" s="94">
        <v>34.678560000000004</v>
      </c>
      <c r="AB9" s="94">
        <v>33.727420000000002</v>
      </c>
      <c r="AC9" s="94">
        <v>33.473770000000002</v>
      </c>
      <c r="AD9" s="94">
        <v>34.196629999999999</v>
      </c>
      <c r="AE9" s="94">
        <v>35.966650000000001</v>
      </c>
      <c r="AF9" s="94">
        <v>33.377119999999998</v>
      </c>
      <c r="AG9" s="94">
        <v>32.041640000000001</v>
      </c>
      <c r="AH9" s="94">
        <v>31.180190000000003</v>
      </c>
      <c r="AI9" s="94">
        <v>33.918520000000001</v>
      </c>
      <c r="AJ9" s="94">
        <v>40.092509999999997</v>
      </c>
      <c r="AK9" s="94">
        <v>38.096239999999995</v>
      </c>
      <c r="AL9" s="94">
        <v>35.488619999999997</v>
      </c>
      <c r="AM9" s="94">
        <v>39.718979999999995</v>
      </c>
      <c r="AN9" s="94">
        <v>36.565899999999999</v>
      </c>
      <c r="AO9" s="94">
        <v>34.782260000000001</v>
      </c>
      <c r="AP9" s="94">
        <v>33.218679999999999</v>
      </c>
      <c r="AQ9" s="94">
        <v>29.169889999999999</v>
      </c>
      <c r="AR9" s="94">
        <v>29.898780000000002</v>
      </c>
      <c r="AS9" s="94">
        <v>28.248669999999997</v>
      </c>
      <c r="AT9" s="94">
        <v>29.197390000000002</v>
      </c>
      <c r="AU9" s="94">
        <v>30.957889999999999</v>
      </c>
      <c r="AV9" s="94">
        <v>32.877519999999997</v>
      </c>
      <c r="AW9" s="94">
        <v>31.721929999999997</v>
      </c>
      <c r="AX9" s="94">
        <v>32.095780000000005</v>
      </c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</row>
    <row r="10" spans="2:79" x14ac:dyDescent="0.3">
      <c r="B10" s="1" t="s">
        <v>1</v>
      </c>
      <c r="C10" s="94">
        <v>25.985799999999998</v>
      </c>
      <c r="D10" s="94">
        <v>24.553240000000002</v>
      </c>
      <c r="E10" s="94">
        <v>25.334</v>
      </c>
      <c r="F10" s="94">
        <v>23.253960000000003</v>
      </c>
      <c r="G10" s="94">
        <v>24.642669999999999</v>
      </c>
      <c r="H10" s="94">
        <v>24.716670000000001</v>
      </c>
      <c r="I10" s="94">
        <v>23.615099999999998</v>
      </c>
      <c r="J10" s="94">
        <v>22.236710000000002</v>
      </c>
      <c r="K10" s="94">
        <v>23.058669999999999</v>
      </c>
      <c r="L10" s="94">
        <v>21.537880000000001</v>
      </c>
      <c r="M10" s="94">
        <v>22.373070000000002</v>
      </c>
      <c r="N10" s="94">
        <v>22.33953</v>
      </c>
      <c r="O10" s="94">
        <v>25.905460000000001</v>
      </c>
      <c r="P10" s="94">
        <v>25.48883</v>
      </c>
      <c r="Q10" s="94">
        <v>24.83248</v>
      </c>
      <c r="R10" s="94">
        <v>23.189360000000001</v>
      </c>
      <c r="S10" s="94">
        <v>27.422249999999998</v>
      </c>
      <c r="T10" s="94">
        <v>27.30857</v>
      </c>
      <c r="U10" s="94">
        <v>28.51962</v>
      </c>
      <c r="V10" s="94">
        <v>26.520719999999997</v>
      </c>
      <c r="W10" s="94">
        <v>27.106400000000004</v>
      </c>
      <c r="X10" s="94">
        <v>27.679029999999997</v>
      </c>
      <c r="Y10" s="94">
        <v>25.183810000000001</v>
      </c>
      <c r="Z10" s="94">
        <v>25.526860000000003</v>
      </c>
      <c r="AA10" s="94">
        <v>27.053060000000002</v>
      </c>
      <c r="AB10" s="94">
        <v>28.725119999999997</v>
      </c>
      <c r="AC10" s="94">
        <v>30.055009999999999</v>
      </c>
      <c r="AD10" s="94">
        <v>28.627970000000001</v>
      </c>
      <c r="AE10" s="94">
        <v>29.762529999999998</v>
      </c>
      <c r="AF10" s="94">
        <v>30.009390000000003</v>
      </c>
      <c r="AG10" s="94">
        <v>28.373130000000003</v>
      </c>
      <c r="AH10" s="94">
        <v>27.566459999999999</v>
      </c>
      <c r="AI10" s="94">
        <v>32.485660000000003</v>
      </c>
      <c r="AJ10" s="94">
        <v>34.162080000000003</v>
      </c>
      <c r="AK10" s="94">
        <v>31.226880000000001</v>
      </c>
      <c r="AL10" s="94">
        <v>32.73827</v>
      </c>
      <c r="AM10" s="94">
        <v>34.001829999999998</v>
      </c>
      <c r="AN10" s="94">
        <v>34.219349999999999</v>
      </c>
      <c r="AO10" s="94">
        <v>31.879269999999998</v>
      </c>
      <c r="AP10" s="94">
        <v>30.293740000000003</v>
      </c>
      <c r="AQ10" s="94">
        <v>32.603480000000005</v>
      </c>
      <c r="AR10" s="94">
        <v>28.949570000000001</v>
      </c>
      <c r="AS10" s="94">
        <v>28.892379999999999</v>
      </c>
      <c r="AT10" s="94">
        <v>25.527250000000002</v>
      </c>
      <c r="AU10" s="94">
        <v>30.03444</v>
      </c>
      <c r="AV10" s="94">
        <v>29.676590000000004</v>
      </c>
      <c r="AW10" s="94">
        <v>29.229709999999997</v>
      </c>
      <c r="AX10" s="94">
        <v>28.03389</v>
      </c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</row>
    <row r="11" spans="2:79" x14ac:dyDescent="0.3">
      <c r="B11" s="1" t="s">
        <v>2</v>
      </c>
      <c r="C11" s="94">
        <v>28.494819999999997</v>
      </c>
      <c r="D11" s="94">
        <v>28.086390000000002</v>
      </c>
      <c r="E11" s="94">
        <v>25.235869999999998</v>
      </c>
      <c r="F11" s="94">
        <v>23.434759999999997</v>
      </c>
      <c r="G11" s="94">
        <v>29.22906</v>
      </c>
      <c r="H11" s="94">
        <v>31.145780000000002</v>
      </c>
      <c r="I11" s="94">
        <v>25.44652</v>
      </c>
      <c r="J11" s="94">
        <v>25.645379999999999</v>
      </c>
      <c r="K11" s="94">
        <v>23.889520000000001</v>
      </c>
      <c r="L11" s="94">
        <v>22.892489999999999</v>
      </c>
      <c r="M11" s="94">
        <v>23.29907</v>
      </c>
      <c r="N11" s="94">
        <v>22.052659999999999</v>
      </c>
      <c r="O11" s="94">
        <v>24.235119999999998</v>
      </c>
      <c r="P11" s="94">
        <v>25.438549999999999</v>
      </c>
      <c r="Q11" s="94">
        <v>25.409009999999999</v>
      </c>
      <c r="R11" s="94">
        <v>25.419029999999999</v>
      </c>
      <c r="S11" s="94">
        <v>32.028669999999998</v>
      </c>
      <c r="T11" s="94">
        <v>31.794750000000001</v>
      </c>
      <c r="U11" s="94">
        <v>31.06793</v>
      </c>
      <c r="V11" s="94">
        <v>28.791889999999999</v>
      </c>
      <c r="W11" s="94">
        <v>31.83305</v>
      </c>
      <c r="X11" s="94">
        <v>32.865480000000005</v>
      </c>
      <c r="Y11" s="94">
        <v>33.134390000000003</v>
      </c>
      <c r="Z11" s="94">
        <v>33.474359999999997</v>
      </c>
      <c r="AA11" s="94">
        <v>33.894300000000001</v>
      </c>
      <c r="AB11" s="94">
        <v>38.352560000000004</v>
      </c>
      <c r="AC11" s="94">
        <v>32.811230000000002</v>
      </c>
      <c r="AD11" s="94">
        <v>33.315199999999997</v>
      </c>
      <c r="AE11" s="94">
        <v>33.315339999999999</v>
      </c>
      <c r="AF11" s="94">
        <v>29.669899999999998</v>
      </c>
      <c r="AG11" s="94">
        <v>34.327889999999996</v>
      </c>
      <c r="AH11" s="94">
        <v>33.188740000000003</v>
      </c>
      <c r="AI11" s="94">
        <v>34.575270000000003</v>
      </c>
      <c r="AJ11" s="94">
        <v>35.10539</v>
      </c>
      <c r="AK11" s="94">
        <v>36.811039999999998</v>
      </c>
      <c r="AL11" s="94">
        <v>31.69229</v>
      </c>
      <c r="AM11" s="94">
        <v>30.516300000000001</v>
      </c>
      <c r="AN11" s="94">
        <v>29.036899999999999</v>
      </c>
      <c r="AO11" s="94">
        <v>29.041869999999996</v>
      </c>
      <c r="AP11" s="94">
        <v>26.57657</v>
      </c>
      <c r="AQ11" s="94">
        <v>30.742580000000004</v>
      </c>
      <c r="AR11" s="94">
        <v>29.403820000000003</v>
      </c>
      <c r="AS11" s="94">
        <v>28.161259999999999</v>
      </c>
      <c r="AT11" s="94">
        <v>25.674629999999997</v>
      </c>
      <c r="AU11" s="94">
        <v>25.700189999999999</v>
      </c>
      <c r="AV11" s="94">
        <v>28.15821</v>
      </c>
      <c r="AW11" s="94">
        <v>26.382319999999996</v>
      </c>
      <c r="AX11" s="94">
        <v>27.507910000000003</v>
      </c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</row>
    <row r="12" spans="2:79" x14ac:dyDescent="0.3">
      <c r="B12" s="1" t="s">
        <v>3</v>
      </c>
      <c r="C12" s="94">
        <v>29.552669999999999</v>
      </c>
      <c r="D12" s="94">
        <v>28.790329999999997</v>
      </c>
      <c r="E12" s="94">
        <v>25.976300000000002</v>
      </c>
      <c r="F12" s="94">
        <v>26.66536</v>
      </c>
      <c r="G12" s="94">
        <v>29.789700000000003</v>
      </c>
      <c r="H12" s="94">
        <v>28.194029999999998</v>
      </c>
      <c r="I12" s="94">
        <v>26.484729999999999</v>
      </c>
      <c r="J12" s="94">
        <v>25.680779999999999</v>
      </c>
      <c r="K12" s="94">
        <v>25.65898</v>
      </c>
      <c r="L12" s="94">
        <v>34.343829999999997</v>
      </c>
      <c r="M12" s="94">
        <v>30.300840000000001</v>
      </c>
      <c r="N12" s="94">
        <v>26.40512</v>
      </c>
      <c r="O12" s="94">
        <v>30.309439999999999</v>
      </c>
      <c r="P12" s="94">
        <v>30.110870000000002</v>
      </c>
      <c r="Q12" s="94">
        <v>29.225079999999998</v>
      </c>
      <c r="R12" s="94">
        <v>29.809170000000002</v>
      </c>
      <c r="S12" s="94">
        <v>32.589939999999999</v>
      </c>
      <c r="T12" s="94">
        <v>30.40802</v>
      </c>
      <c r="U12" s="94">
        <v>30.575809999999997</v>
      </c>
      <c r="V12" s="94">
        <v>30.67353</v>
      </c>
      <c r="W12" s="94">
        <v>33.194610000000004</v>
      </c>
      <c r="X12" s="94">
        <v>34.696219999999997</v>
      </c>
      <c r="Y12" s="94">
        <v>34.122860000000003</v>
      </c>
      <c r="Z12" s="94">
        <v>35.276330000000002</v>
      </c>
      <c r="AA12" s="94">
        <v>36.034829999999999</v>
      </c>
      <c r="AB12" s="94">
        <v>34.296849999999999</v>
      </c>
      <c r="AC12" s="94">
        <v>32.869109999999999</v>
      </c>
      <c r="AD12" s="94">
        <v>30.433209999999999</v>
      </c>
      <c r="AE12" s="94">
        <v>36.046119999999995</v>
      </c>
      <c r="AF12" s="94">
        <v>32.481200000000001</v>
      </c>
      <c r="AG12" s="94">
        <v>31.840459999999997</v>
      </c>
      <c r="AH12" s="94">
        <v>29.408040000000003</v>
      </c>
      <c r="AI12" s="94">
        <v>32.577030000000001</v>
      </c>
      <c r="AJ12" s="94">
        <v>38.546100000000003</v>
      </c>
      <c r="AK12" s="94">
        <v>42.636719999999997</v>
      </c>
      <c r="AL12" s="94">
        <v>36.254849999999998</v>
      </c>
      <c r="AM12" s="94">
        <v>41.527170000000005</v>
      </c>
      <c r="AN12" s="94">
        <v>38.373710000000003</v>
      </c>
      <c r="AO12" s="94">
        <v>37.151200000000003</v>
      </c>
      <c r="AP12" s="94">
        <v>32.761030000000005</v>
      </c>
      <c r="AQ12" s="94">
        <v>36.134210000000003</v>
      </c>
      <c r="AR12" s="94">
        <v>30.816329999999997</v>
      </c>
      <c r="AS12" s="94">
        <v>32.637729999999998</v>
      </c>
      <c r="AT12" s="94">
        <v>31.865900000000003</v>
      </c>
      <c r="AU12" s="94">
        <v>36.389279999999999</v>
      </c>
      <c r="AV12" s="94">
        <v>37.738419999999998</v>
      </c>
      <c r="AW12" s="94">
        <v>33.172840000000001</v>
      </c>
      <c r="AX12" s="94">
        <v>32.098880000000001</v>
      </c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</row>
    <row r="13" spans="2:79" x14ac:dyDescent="0.3">
      <c r="B13" s="1" t="s">
        <v>4</v>
      </c>
      <c r="C13" s="94">
        <v>34.88082</v>
      </c>
      <c r="D13" s="94">
        <v>34.31382</v>
      </c>
      <c r="E13" s="94">
        <v>33.803090000000005</v>
      </c>
      <c r="F13" s="94">
        <v>30.978119999999997</v>
      </c>
      <c r="G13" s="94">
        <v>32.028170000000003</v>
      </c>
      <c r="H13" s="94">
        <v>29.083730000000003</v>
      </c>
      <c r="I13" s="94">
        <v>30.38458</v>
      </c>
      <c r="J13" s="94">
        <v>27.789540000000002</v>
      </c>
      <c r="K13" s="94">
        <v>28.84638</v>
      </c>
      <c r="L13" s="94">
        <v>29.162680000000002</v>
      </c>
      <c r="M13" s="94">
        <v>29.139219999999998</v>
      </c>
      <c r="N13" s="94">
        <v>27.151679999999999</v>
      </c>
      <c r="O13" s="94">
        <v>29.476760000000002</v>
      </c>
      <c r="P13" s="94">
        <v>31.672359999999998</v>
      </c>
      <c r="Q13" s="94">
        <v>29.740860000000001</v>
      </c>
      <c r="R13" s="94">
        <v>28.995140000000003</v>
      </c>
      <c r="S13" s="94">
        <v>32.041799999999995</v>
      </c>
      <c r="T13" s="94">
        <v>31.970969999999998</v>
      </c>
      <c r="U13" s="94">
        <v>32.185920000000003</v>
      </c>
      <c r="V13" s="94">
        <v>32.580350000000003</v>
      </c>
      <c r="W13" s="94">
        <v>34.25271</v>
      </c>
      <c r="X13" s="94">
        <v>32.724769999999999</v>
      </c>
      <c r="Y13" s="94">
        <v>32.639180000000003</v>
      </c>
      <c r="Z13" s="94">
        <v>32.079570000000004</v>
      </c>
      <c r="AA13" s="94">
        <v>31.738420000000001</v>
      </c>
      <c r="AB13" s="94">
        <v>33.705629999999999</v>
      </c>
      <c r="AC13" s="94">
        <v>34.40448</v>
      </c>
      <c r="AD13" s="94">
        <v>34.577330000000003</v>
      </c>
      <c r="AE13" s="94">
        <v>36.578719999999997</v>
      </c>
      <c r="AF13" s="94">
        <v>36.13109</v>
      </c>
      <c r="AG13" s="94">
        <v>35.681939999999997</v>
      </c>
      <c r="AH13" s="94">
        <v>37.892220000000002</v>
      </c>
      <c r="AI13" s="94">
        <v>37.779560000000004</v>
      </c>
      <c r="AJ13" s="94">
        <v>43.315310000000004</v>
      </c>
      <c r="AK13" s="94">
        <v>41.583069999999999</v>
      </c>
      <c r="AL13" s="94">
        <v>36.410399999999996</v>
      </c>
      <c r="AM13" s="94">
        <v>38.312669999999997</v>
      </c>
      <c r="AN13" s="94">
        <v>32.512079999999997</v>
      </c>
      <c r="AO13" s="94">
        <v>32.754739999999998</v>
      </c>
      <c r="AP13" s="94">
        <v>32.203510000000001</v>
      </c>
      <c r="AQ13" s="94">
        <v>34.173439999999999</v>
      </c>
      <c r="AR13" s="94">
        <v>31.571390000000001</v>
      </c>
      <c r="AS13" s="94">
        <v>27.149810000000002</v>
      </c>
      <c r="AT13" s="94">
        <v>28.979379999999999</v>
      </c>
      <c r="AU13" s="94">
        <v>29.778719999999996</v>
      </c>
      <c r="AV13" s="94">
        <v>31.321690000000004</v>
      </c>
      <c r="AW13" s="94">
        <v>31.837670000000003</v>
      </c>
      <c r="AX13" s="94">
        <v>35.200110000000002</v>
      </c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</row>
    <row r="14" spans="2:79" x14ac:dyDescent="0.3">
      <c r="B14" s="1" t="s">
        <v>5</v>
      </c>
      <c r="C14" s="94">
        <v>27.710920000000002</v>
      </c>
      <c r="D14" s="94">
        <v>27.316000000000003</v>
      </c>
      <c r="E14" s="94">
        <v>26.173770000000001</v>
      </c>
      <c r="F14" s="94">
        <v>25.14209</v>
      </c>
      <c r="G14" s="94">
        <v>26.87696</v>
      </c>
      <c r="H14" s="94">
        <v>26.090950000000003</v>
      </c>
      <c r="I14" s="94">
        <v>23.42033</v>
      </c>
      <c r="J14" s="94">
        <v>24.877009999999999</v>
      </c>
      <c r="K14" s="94">
        <v>25.747299999999999</v>
      </c>
      <c r="L14" s="94">
        <v>24.515729999999998</v>
      </c>
      <c r="M14" s="94">
        <v>26.1645</v>
      </c>
      <c r="N14" s="94">
        <v>24.662790000000001</v>
      </c>
      <c r="O14" s="94">
        <v>26.377270000000003</v>
      </c>
      <c r="P14" s="94">
        <v>26.106649999999998</v>
      </c>
      <c r="Q14" s="94">
        <v>26.689200000000003</v>
      </c>
      <c r="R14" s="94">
        <v>27.357160000000004</v>
      </c>
      <c r="S14" s="94">
        <v>30.98451</v>
      </c>
      <c r="T14" s="94">
        <v>30.205840000000002</v>
      </c>
      <c r="U14" s="94">
        <v>32.198030000000003</v>
      </c>
      <c r="V14" s="94">
        <v>29.532770000000003</v>
      </c>
      <c r="W14" s="94">
        <v>30.907350000000001</v>
      </c>
      <c r="X14" s="94">
        <v>30.203049999999998</v>
      </c>
      <c r="Y14" s="94">
        <v>30.110189999999999</v>
      </c>
      <c r="Z14" s="94">
        <v>27.82216</v>
      </c>
      <c r="AA14" s="94">
        <v>28.53678</v>
      </c>
      <c r="AB14" s="94">
        <v>26.619359999999997</v>
      </c>
      <c r="AC14" s="94">
        <v>27.152090000000001</v>
      </c>
      <c r="AD14" s="94">
        <v>26.625769999999999</v>
      </c>
      <c r="AE14" s="94">
        <v>30.542380000000001</v>
      </c>
      <c r="AF14" s="94">
        <v>29.006419999999999</v>
      </c>
      <c r="AG14" s="94">
        <v>28.819860000000002</v>
      </c>
      <c r="AH14" s="94">
        <v>25.59151</v>
      </c>
      <c r="AI14" s="94">
        <v>29.348859999999998</v>
      </c>
      <c r="AJ14" s="94">
        <v>37.72701</v>
      </c>
      <c r="AK14" s="94">
        <v>37.71884</v>
      </c>
      <c r="AL14" s="94">
        <v>35.402860000000004</v>
      </c>
      <c r="AM14" s="94">
        <v>33.46555</v>
      </c>
      <c r="AN14" s="94">
        <v>31.56044</v>
      </c>
      <c r="AO14" s="94">
        <v>28.977920000000001</v>
      </c>
      <c r="AP14" s="94">
        <v>28.446680000000001</v>
      </c>
      <c r="AQ14" s="94">
        <v>33.296340000000001</v>
      </c>
      <c r="AR14" s="94">
        <v>31.074370000000002</v>
      </c>
      <c r="AS14" s="94">
        <v>31.947550000000003</v>
      </c>
      <c r="AT14" s="94">
        <v>30.96415</v>
      </c>
      <c r="AU14" s="94">
        <v>34.209130000000002</v>
      </c>
      <c r="AV14" s="94">
        <v>34.649700000000003</v>
      </c>
      <c r="AW14" s="94">
        <v>35.673359999999995</v>
      </c>
      <c r="AX14" s="94">
        <v>34.571580000000004</v>
      </c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</row>
    <row r="15" spans="2:79" x14ac:dyDescent="0.3">
      <c r="B15" s="1" t="s">
        <v>6</v>
      </c>
      <c r="C15" s="94">
        <v>34.857369999999996</v>
      </c>
      <c r="D15" s="94">
        <v>33.299520000000001</v>
      </c>
      <c r="E15" s="94">
        <v>32.976529999999997</v>
      </c>
      <c r="F15" s="94">
        <v>29.772910000000003</v>
      </c>
      <c r="G15" s="94">
        <v>31.187340000000003</v>
      </c>
      <c r="H15" s="94">
        <v>30.865359999999995</v>
      </c>
      <c r="I15" s="94">
        <v>27.690740000000002</v>
      </c>
      <c r="J15" s="94">
        <v>26.535080000000001</v>
      </c>
      <c r="K15" s="94">
        <v>27.135120000000001</v>
      </c>
      <c r="L15" s="94">
        <v>27.359380000000002</v>
      </c>
      <c r="M15" s="94">
        <v>28.24606</v>
      </c>
      <c r="N15" s="94">
        <v>27.06851</v>
      </c>
      <c r="O15" s="94">
        <v>30.072320000000001</v>
      </c>
      <c r="P15" s="94">
        <v>27.470830000000003</v>
      </c>
      <c r="Q15" s="94">
        <v>27.231640000000002</v>
      </c>
      <c r="R15" s="94">
        <v>28.778269999999999</v>
      </c>
      <c r="S15" s="94">
        <v>31.649129999999996</v>
      </c>
      <c r="T15" s="94">
        <v>29.902410000000003</v>
      </c>
      <c r="U15" s="94">
        <v>29.608560000000001</v>
      </c>
      <c r="V15" s="94">
        <v>26.895960000000002</v>
      </c>
      <c r="W15" s="94">
        <v>31.217939999999999</v>
      </c>
      <c r="X15" s="94">
        <v>30.489599999999999</v>
      </c>
      <c r="Y15" s="94">
        <v>31.13007</v>
      </c>
      <c r="Z15" s="94">
        <v>32.090039999999995</v>
      </c>
      <c r="AA15" s="94">
        <v>32.686790000000002</v>
      </c>
      <c r="AB15" s="94">
        <v>33.375729999999997</v>
      </c>
      <c r="AC15" s="94">
        <v>33.06127</v>
      </c>
      <c r="AD15" s="94">
        <v>32.226430000000001</v>
      </c>
      <c r="AE15" s="94">
        <v>34.574660000000002</v>
      </c>
      <c r="AF15" s="94">
        <v>34.009479999999996</v>
      </c>
      <c r="AG15" s="94">
        <v>36.650880000000001</v>
      </c>
      <c r="AH15" s="94">
        <v>33.732030000000002</v>
      </c>
      <c r="AI15" s="94">
        <v>34.133849999999995</v>
      </c>
      <c r="AJ15" s="94">
        <v>36.700830000000003</v>
      </c>
      <c r="AK15" s="94">
        <v>38.994340000000001</v>
      </c>
      <c r="AL15" s="94">
        <v>36.15793</v>
      </c>
      <c r="AM15" s="94">
        <v>34.203739999999996</v>
      </c>
      <c r="AN15" s="94">
        <v>37.67586</v>
      </c>
      <c r="AO15" s="94">
        <v>36.597030000000004</v>
      </c>
      <c r="AP15" s="94">
        <v>33.672809999999998</v>
      </c>
      <c r="AQ15" s="94">
        <v>34.585900000000002</v>
      </c>
      <c r="AR15" s="94">
        <v>33.199240000000003</v>
      </c>
      <c r="AS15" s="94">
        <v>33.786389999999997</v>
      </c>
      <c r="AT15" s="94">
        <v>34.477109999999996</v>
      </c>
      <c r="AU15" s="94">
        <v>38.11495</v>
      </c>
      <c r="AV15" s="94">
        <v>36.51943</v>
      </c>
      <c r="AW15" s="94">
        <v>36.026499999999999</v>
      </c>
      <c r="AX15" s="94">
        <v>35.362470000000002</v>
      </c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</row>
    <row r="16" spans="2:79" x14ac:dyDescent="0.3">
      <c r="B16" s="1" t="s">
        <v>7</v>
      </c>
      <c r="C16" s="94">
        <v>32.37285</v>
      </c>
      <c r="D16" s="94">
        <v>33.591569999999997</v>
      </c>
      <c r="E16" s="94">
        <v>30.895400000000002</v>
      </c>
      <c r="F16" s="94">
        <v>31.814830000000001</v>
      </c>
      <c r="G16" s="94">
        <v>34.355510000000002</v>
      </c>
      <c r="H16" s="94">
        <v>34.371549999999999</v>
      </c>
      <c r="I16" s="94">
        <v>31.778240000000004</v>
      </c>
      <c r="J16" s="94">
        <v>30.713089999999998</v>
      </c>
      <c r="K16" s="94">
        <v>30.986200000000004</v>
      </c>
      <c r="L16" s="94">
        <v>29.569089999999999</v>
      </c>
      <c r="M16" s="94">
        <v>32.589449999999999</v>
      </c>
      <c r="N16" s="94">
        <v>28.367639999999998</v>
      </c>
      <c r="O16" s="94">
        <v>30.090670000000003</v>
      </c>
      <c r="P16" s="94">
        <v>29.932799999999997</v>
      </c>
      <c r="Q16" s="94">
        <v>29.308070000000004</v>
      </c>
      <c r="R16" s="94">
        <v>29.166920000000001</v>
      </c>
      <c r="S16" s="94">
        <v>31.926579999999998</v>
      </c>
      <c r="T16" s="94">
        <v>33.201809999999995</v>
      </c>
      <c r="U16" s="94">
        <v>36.232839999999996</v>
      </c>
      <c r="V16" s="94">
        <v>31.7241</v>
      </c>
      <c r="W16" s="94">
        <v>32.70317</v>
      </c>
      <c r="X16" s="94">
        <v>30.462400000000002</v>
      </c>
      <c r="Y16" s="94">
        <v>31.864959999999996</v>
      </c>
      <c r="Z16" s="94">
        <v>30.440159999999999</v>
      </c>
      <c r="AA16" s="94">
        <v>32.299900000000001</v>
      </c>
      <c r="AB16" s="94">
        <v>31.725150000000003</v>
      </c>
      <c r="AC16" s="94">
        <v>31.880930000000003</v>
      </c>
      <c r="AD16" s="94">
        <v>32.004890000000003</v>
      </c>
      <c r="AE16" s="94">
        <v>34.160699999999999</v>
      </c>
      <c r="AF16" s="94">
        <v>37.909790000000001</v>
      </c>
      <c r="AG16" s="94">
        <v>38.61215</v>
      </c>
      <c r="AH16" s="94">
        <v>35.41046</v>
      </c>
      <c r="AI16" s="94">
        <v>36.810379999999995</v>
      </c>
      <c r="AJ16" s="94">
        <v>41.159240000000004</v>
      </c>
      <c r="AK16" s="94">
        <v>47.998449999999998</v>
      </c>
      <c r="AL16" s="94">
        <v>41.756969999999995</v>
      </c>
      <c r="AM16" s="94">
        <v>42.575690000000002</v>
      </c>
      <c r="AN16" s="94">
        <v>43.453920000000004</v>
      </c>
      <c r="AO16" s="94">
        <v>38.255339999999997</v>
      </c>
      <c r="AP16" s="94">
        <v>37.972290000000001</v>
      </c>
      <c r="AQ16" s="94">
        <v>39.211279999999995</v>
      </c>
      <c r="AR16" s="94">
        <v>35.37162</v>
      </c>
      <c r="AS16" s="94">
        <v>31.947189999999999</v>
      </c>
      <c r="AT16" s="94">
        <v>34.13158</v>
      </c>
      <c r="AU16" s="94">
        <v>34.298659999999998</v>
      </c>
      <c r="AV16" s="94">
        <v>36.346969999999999</v>
      </c>
      <c r="AW16" s="94">
        <v>36.548349999999999</v>
      </c>
      <c r="AX16" s="94">
        <v>35.781500000000001</v>
      </c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</row>
    <row r="17" spans="2:79" x14ac:dyDescent="0.3">
      <c r="B17" s="1" t="s">
        <v>8</v>
      </c>
      <c r="C17" s="94">
        <v>27.688639999999999</v>
      </c>
      <c r="D17" s="94">
        <v>27.960620000000002</v>
      </c>
      <c r="E17" s="94">
        <v>27.280080000000002</v>
      </c>
      <c r="F17" s="94">
        <v>26.62415</v>
      </c>
      <c r="G17" s="94">
        <v>28.036270000000002</v>
      </c>
      <c r="H17" s="94">
        <v>27.682729999999999</v>
      </c>
      <c r="I17" s="94">
        <v>27.96705</v>
      </c>
      <c r="J17" s="94">
        <v>26.833439999999996</v>
      </c>
      <c r="K17" s="94">
        <v>29.223539999999996</v>
      </c>
      <c r="L17" s="94">
        <v>29.164339999999999</v>
      </c>
      <c r="M17" s="94">
        <v>29.118110000000001</v>
      </c>
      <c r="N17" s="94">
        <v>27.990959999999998</v>
      </c>
      <c r="O17" s="94">
        <v>29.195219999999999</v>
      </c>
      <c r="P17" s="94">
        <v>28.039779999999997</v>
      </c>
      <c r="Q17" s="94">
        <v>28.569460000000003</v>
      </c>
      <c r="R17" s="94">
        <v>33.3476</v>
      </c>
      <c r="S17" s="94">
        <v>32.885930000000002</v>
      </c>
      <c r="T17" s="94">
        <v>30.655549999999998</v>
      </c>
      <c r="U17" s="94">
        <v>32.722440000000006</v>
      </c>
      <c r="V17" s="94">
        <v>32.89143</v>
      </c>
      <c r="W17" s="94">
        <v>35.132469999999998</v>
      </c>
      <c r="X17" s="94">
        <v>35.896000000000001</v>
      </c>
      <c r="Y17" s="94">
        <v>36.055660000000003</v>
      </c>
      <c r="Z17" s="94">
        <v>34.593040000000002</v>
      </c>
      <c r="AA17" s="94">
        <v>34.481169999999999</v>
      </c>
      <c r="AB17" s="94">
        <v>33.617550000000001</v>
      </c>
      <c r="AC17" s="94">
        <v>34.102029999999999</v>
      </c>
      <c r="AD17" s="94">
        <v>32.61354</v>
      </c>
      <c r="AE17" s="94">
        <v>32.741509999999998</v>
      </c>
      <c r="AF17" s="94">
        <v>34.135069999999999</v>
      </c>
      <c r="AG17" s="94">
        <v>33.453310000000002</v>
      </c>
      <c r="AH17" s="94">
        <v>32.589639999999996</v>
      </c>
      <c r="AI17" s="94">
        <v>34.077809999999999</v>
      </c>
      <c r="AJ17" s="94">
        <v>41.418970000000002</v>
      </c>
      <c r="AK17" s="94">
        <v>42.100189999999998</v>
      </c>
      <c r="AL17" s="94">
        <v>40.641820000000003</v>
      </c>
      <c r="AM17" s="94">
        <v>40.615940000000002</v>
      </c>
      <c r="AN17" s="94">
        <v>40.27843</v>
      </c>
      <c r="AO17" s="94">
        <v>41.300940000000004</v>
      </c>
      <c r="AP17" s="94">
        <v>37.432589999999998</v>
      </c>
      <c r="AQ17" s="94">
        <v>39.158739999999995</v>
      </c>
      <c r="AR17" s="94">
        <v>38.231020000000001</v>
      </c>
      <c r="AS17" s="94">
        <v>37.43253</v>
      </c>
      <c r="AT17" s="94">
        <v>34.689500000000002</v>
      </c>
      <c r="AU17" s="94">
        <v>35.211100000000002</v>
      </c>
      <c r="AV17" s="94">
        <v>36.128100000000003</v>
      </c>
      <c r="AW17" s="94">
        <v>37.358809999999998</v>
      </c>
      <c r="AX17" s="94">
        <v>36.662559999999999</v>
      </c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</row>
    <row r="18" spans="2:79" x14ac:dyDescent="0.3">
      <c r="B18" s="1" t="s">
        <v>9</v>
      </c>
      <c r="C18" s="94">
        <v>34.921750000000003</v>
      </c>
      <c r="D18" s="94">
        <v>33.10033</v>
      </c>
      <c r="E18" s="94">
        <v>31.732769999999999</v>
      </c>
      <c r="F18" s="94">
        <v>30.41066</v>
      </c>
      <c r="G18" s="94">
        <v>31.750980000000002</v>
      </c>
      <c r="H18" s="94">
        <v>31.66696</v>
      </c>
      <c r="I18" s="94">
        <v>32.875120000000003</v>
      </c>
      <c r="J18" s="94">
        <v>33.906730000000003</v>
      </c>
      <c r="K18" s="94">
        <v>33.236739999999998</v>
      </c>
      <c r="L18" s="94">
        <v>34.88317</v>
      </c>
      <c r="M18" s="94">
        <v>34.36645</v>
      </c>
      <c r="N18" s="94">
        <v>29.78678</v>
      </c>
      <c r="O18" s="94">
        <v>33.129350000000002</v>
      </c>
      <c r="P18" s="94">
        <v>32.900040000000004</v>
      </c>
      <c r="Q18" s="94">
        <v>32.92765</v>
      </c>
      <c r="R18" s="94">
        <v>31.969969999999996</v>
      </c>
      <c r="S18" s="94">
        <v>34.249769999999998</v>
      </c>
      <c r="T18" s="94">
        <v>37.532710000000002</v>
      </c>
      <c r="U18" s="94">
        <v>35.854939999999999</v>
      </c>
      <c r="V18" s="94">
        <v>35.1496</v>
      </c>
      <c r="W18" s="94">
        <v>38.12088</v>
      </c>
      <c r="X18" s="94">
        <v>37.764069999999997</v>
      </c>
      <c r="Y18" s="94">
        <v>37.612189999999998</v>
      </c>
      <c r="Z18" s="94">
        <v>36.807929999999999</v>
      </c>
      <c r="AA18" s="94">
        <v>37.672350000000002</v>
      </c>
      <c r="AB18" s="94">
        <v>37.897530000000003</v>
      </c>
      <c r="AC18" s="94">
        <v>38.653399999999998</v>
      </c>
      <c r="AD18" s="94">
        <v>36.092750000000002</v>
      </c>
      <c r="AE18" s="94">
        <v>39.192799999999998</v>
      </c>
      <c r="AF18" s="94">
        <v>38.026020000000003</v>
      </c>
      <c r="AG18" s="94">
        <v>38.909179999999999</v>
      </c>
      <c r="AH18" s="94">
        <v>37.048650000000002</v>
      </c>
      <c r="AI18" s="94">
        <v>38.82403</v>
      </c>
      <c r="AJ18" s="94">
        <v>48.169339999999998</v>
      </c>
      <c r="AK18" s="94">
        <v>47.878880000000002</v>
      </c>
      <c r="AL18" s="94">
        <v>40.259770000000003</v>
      </c>
      <c r="AM18" s="94">
        <v>44.439529999999998</v>
      </c>
      <c r="AN18" s="94">
        <v>40.995440000000002</v>
      </c>
      <c r="AO18" s="94">
        <v>38.234220000000001</v>
      </c>
      <c r="AP18" s="94">
        <v>34.755659999999999</v>
      </c>
      <c r="AQ18" s="94">
        <v>35.148400000000002</v>
      </c>
      <c r="AR18" s="94">
        <v>32.879310000000004</v>
      </c>
      <c r="AS18" s="94">
        <v>32.687919999999998</v>
      </c>
      <c r="AT18" s="94">
        <v>30.492449999999998</v>
      </c>
      <c r="AU18" s="94">
        <v>33.992350000000002</v>
      </c>
      <c r="AV18" s="94">
        <v>34.53275</v>
      </c>
      <c r="AW18" s="94">
        <v>34.78819</v>
      </c>
      <c r="AX18" s="94">
        <v>32.958649999999999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</row>
    <row r="19" spans="2:79" x14ac:dyDescent="0.3">
      <c r="B19" s="1" t="s">
        <v>10</v>
      </c>
      <c r="C19" s="94">
        <v>27.210899999999999</v>
      </c>
      <c r="D19" s="94">
        <v>27.20617</v>
      </c>
      <c r="E19" s="94">
        <v>24.82377</v>
      </c>
      <c r="F19" s="94">
        <v>22.54026</v>
      </c>
      <c r="G19" s="94">
        <v>28.33135</v>
      </c>
      <c r="H19" s="94">
        <v>24.841889999999999</v>
      </c>
      <c r="I19" s="94">
        <v>24.19642</v>
      </c>
      <c r="J19" s="94">
        <v>24.954129999999999</v>
      </c>
      <c r="K19" s="94">
        <v>25.170680000000001</v>
      </c>
      <c r="L19" s="94">
        <v>22.148479999999999</v>
      </c>
      <c r="M19" s="94">
        <v>22.893630000000002</v>
      </c>
      <c r="N19" s="94">
        <v>23.792390000000001</v>
      </c>
      <c r="O19" s="94">
        <v>25.020520000000001</v>
      </c>
      <c r="P19" s="94">
        <v>24.721720000000001</v>
      </c>
      <c r="Q19" s="94">
        <v>26.034140000000001</v>
      </c>
      <c r="R19" s="94">
        <v>25.736009999999997</v>
      </c>
      <c r="S19" s="94">
        <v>29.143740000000001</v>
      </c>
      <c r="T19" s="94">
        <v>29.247160000000001</v>
      </c>
      <c r="U19" s="94">
        <v>28.175480000000004</v>
      </c>
      <c r="V19" s="94">
        <v>32.698719999999994</v>
      </c>
      <c r="W19" s="94">
        <v>34.675370000000001</v>
      </c>
      <c r="X19" s="94">
        <v>32.224119999999999</v>
      </c>
      <c r="Y19" s="94">
        <v>31.775720000000003</v>
      </c>
      <c r="Z19" s="94">
        <v>31.531389999999998</v>
      </c>
      <c r="AA19" s="94">
        <v>35.044620000000002</v>
      </c>
      <c r="AB19" s="94">
        <v>37.985989999999994</v>
      </c>
      <c r="AC19" s="94">
        <v>35.39996</v>
      </c>
      <c r="AD19" s="94">
        <v>33.915620000000004</v>
      </c>
      <c r="AE19" s="94">
        <v>32.978079999999999</v>
      </c>
      <c r="AF19" s="94">
        <v>32.146140000000003</v>
      </c>
      <c r="AG19" s="94">
        <v>32.03154</v>
      </c>
      <c r="AH19" s="94">
        <v>30.821639999999999</v>
      </c>
      <c r="AI19" s="94">
        <v>32.760300000000001</v>
      </c>
      <c r="AJ19" s="94">
        <v>39.154380000000003</v>
      </c>
      <c r="AK19" s="94">
        <v>41.596519999999998</v>
      </c>
      <c r="AL19" s="94">
        <v>39.512059999999998</v>
      </c>
      <c r="AM19" s="94">
        <v>35.170099999999998</v>
      </c>
      <c r="AN19" s="94">
        <v>34.012409999999996</v>
      </c>
      <c r="AO19" s="94">
        <v>32.992159999999998</v>
      </c>
      <c r="AP19" s="94">
        <v>31.886880000000001</v>
      </c>
      <c r="AQ19" s="94">
        <v>34.744530000000005</v>
      </c>
      <c r="AR19" s="94">
        <v>34.352989999999998</v>
      </c>
      <c r="AS19" s="94">
        <v>34.284949999999995</v>
      </c>
      <c r="AT19" s="94">
        <v>32.264340000000004</v>
      </c>
      <c r="AU19" s="94">
        <v>37.848320000000001</v>
      </c>
      <c r="AV19" s="94">
        <v>34.149529999999999</v>
      </c>
      <c r="AW19" s="94">
        <v>34.683869999999999</v>
      </c>
      <c r="AX19" s="94">
        <v>36.2806</v>
      </c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</row>
    <row r="20" spans="2:79" x14ac:dyDescent="0.3">
      <c r="B20" s="1" t="s">
        <v>11</v>
      </c>
      <c r="C20" s="94">
        <v>22.21726</v>
      </c>
      <c r="D20" s="94">
        <v>23.62276</v>
      </c>
      <c r="E20" s="94">
        <v>21.402329999999999</v>
      </c>
      <c r="F20" s="94">
        <v>20.989849999999997</v>
      </c>
      <c r="G20" s="94">
        <v>23.37171</v>
      </c>
      <c r="H20" s="94">
        <v>22.909309999999998</v>
      </c>
      <c r="I20" s="94">
        <v>24.016190000000002</v>
      </c>
      <c r="J20" s="94">
        <v>21.172820000000002</v>
      </c>
      <c r="K20" s="94">
        <v>22.462969999999999</v>
      </c>
      <c r="L20" s="94">
        <v>22.786960000000001</v>
      </c>
      <c r="M20" s="94">
        <v>22.358529999999998</v>
      </c>
      <c r="N20" s="94">
        <v>19.349820000000001</v>
      </c>
      <c r="O20" s="94">
        <v>22.00958</v>
      </c>
      <c r="P20" s="94">
        <v>23.121829999999999</v>
      </c>
      <c r="Q20" s="94">
        <v>25.362879999999997</v>
      </c>
      <c r="R20" s="94">
        <v>23.755749999999999</v>
      </c>
      <c r="S20" s="94">
        <v>26.94624</v>
      </c>
      <c r="T20" s="94">
        <v>30.099779999999999</v>
      </c>
      <c r="U20" s="94">
        <v>30.141649999999998</v>
      </c>
      <c r="V20" s="94">
        <v>27.18985</v>
      </c>
      <c r="W20" s="94">
        <v>28.526509999999998</v>
      </c>
      <c r="X20" s="94">
        <v>30.006799999999998</v>
      </c>
      <c r="Y20" s="94">
        <v>31.341409999999996</v>
      </c>
      <c r="Z20" s="94">
        <v>28.312080000000002</v>
      </c>
      <c r="AA20" s="94">
        <v>28.295269999999999</v>
      </c>
      <c r="AB20" s="94">
        <v>29.66563</v>
      </c>
      <c r="AC20" s="94">
        <v>28.51379</v>
      </c>
      <c r="AD20" s="94">
        <v>26.050649999999997</v>
      </c>
      <c r="AE20" s="94">
        <v>27.486549999999998</v>
      </c>
      <c r="AF20" s="94">
        <v>29.205219999999997</v>
      </c>
      <c r="AG20" s="94">
        <v>29.247790000000002</v>
      </c>
      <c r="AH20" s="94">
        <v>26.540940000000003</v>
      </c>
      <c r="AI20" s="94">
        <v>30.679210000000001</v>
      </c>
      <c r="AJ20" s="94">
        <v>37.515100000000004</v>
      </c>
      <c r="AK20" s="94">
        <v>37.652029999999996</v>
      </c>
      <c r="AL20" s="94">
        <v>34.148040000000002</v>
      </c>
      <c r="AM20" s="94">
        <v>36.882899999999999</v>
      </c>
      <c r="AN20" s="94">
        <v>33.96678</v>
      </c>
      <c r="AO20" s="94">
        <v>34.018509999999999</v>
      </c>
      <c r="AP20" s="94">
        <v>32.695070000000001</v>
      </c>
      <c r="AQ20" s="94">
        <v>34.431429999999999</v>
      </c>
      <c r="AR20" s="94">
        <v>32.078600000000002</v>
      </c>
      <c r="AS20" s="94">
        <v>33.23563</v>
      </c>
      <c r="AT20" s="94">
        <v>31.764690000000002</v>
      </c>
      <c r="AU20" s="94">
        <v>32.806200000000004</v>
      </c>
      <c r="AV20" s="94">
        <v>35.257870000000004</v>
      </c>
      <c r="AW20" s="94">
        <v>33.26999</v>
      </c>
      <c r="AX20" s="94">
        <v>29.294219999999999</v>
      </c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</row>
    <row r="21" spans="2:79" x14ac:dyDescent="0.3">
      <c r="B21" s="1" t="s">
        <v>12</v>
      </c>
      <c r="C21" s="94">
        <v>15.932589999999999</v>
      </c>
      <c r="D21" s="94">
        <v>14.933270000000002</v>
      </c>
      <c r="E21" s="94">
        <v>14.941520000000001</v>
      </c>
      <c r="F21" s="94">
        <v>13.337679999999999</v>
      </c>
      <c r="G21" s="94">
        <v>15.69459</v>
      </c>
      <c r="H21" s="94">
        <v>15.554789999999999</v>
      </c>
      <c r="I21" s="94">
        <v>13.733790000000001</v>
      </c>
      <c r="J21" s="94">
        <v>12.682860000000002</v>
      </c>
      <c r="K21" s="94">
        <v>13.455080000000001</v>
      </c>
      <c r="L21" s="94">
        <v>14.111360000000001</v>
      </c>
      <c r="M21" s="94">
        <v>14.278689999999999</v>
      </c>
      <c r="N21" s="94">
        <v>13.21138</v>
      </c>
      <c r="O21" s="94">
        <v>15.68366</v>
      </c>
      <c r="P21" s="94">
        <v>15.817039999999999</v>
      </c>
      <c r="Q21" s="94">
        <v>16.334810000000001</v>
      </c>
      <c r="R21" s="94">
        <v>16.821899999999999</v>
      </c>
      <c r="S21" s="94">
        <v>18.344540000000002</v>
      </c>
      <c r="T21" s="94">
        <v>19.799189999999999</v>
      </c>
      <c r="U21" s="94">
        <v>17.234200000000001</v>
      </c>
      <c r="V21" s="94">
        <v>17.835249999999998</v>
      </c>
      <c r="W21" s="94">
        <v>19.929559999999999</v>
      </c>
      <c r="X21" s="94">
        <v>20.36693</v>
      </c>
      <c r="Y21" s="94">
        <v>20.611219999999999</v>
      </c>
      <c r="Z21" s="94">
        <v>18.975670000000001</v>
      </c>
      <c r="AA21" s="94">
        <v>19.80789</v>
      </c>
      <c r="AB21" s="94">
        <v>18.538250000000001</v>
      </c>
      <c r="AC21" s="94">
        <v>18.369240000000001</v>
      </c>
      <c r="AD21" s="94">
        <v>18.059529999999999</v>
      </c>
      <c r="AE21" s="94">
        <v>19.276250000000001</v>
      </c>
      <c r="AF21" s="94">
        <v>20.40889</v>
      </c>
      <c r="AG21" s="94">
        <v>18.908760000000001</v>
      </c>
      <c r="AH21" s="94">
        <v>17.420569999999998</v>
      </c>
      <c r="AI21" s="94">
        <v>21.892780000000002</v>
      </c>
      <c r="AJ21" s="94">
        <v>25.077909999999999</v>
      </c>
      <c r="AK21" s="94">
        <v>25.747669999999999</v>
      </c>
      <c r="AL21" s="94">
        <v>23.400760000000002</v>
      </c>
      <c r="AM21" s="94">
        <v>23.131409999999999</v>
      </c>
      <c r="AN21" s="94">
        <v>22.212899999999998</v>
      </c>
      <c r="AO21" s="94">
        <v>20.593429999999998</v>
      </c>
      <c r="AP21" s="94">
        <v>19.955179999999999</v>
      </c>
      <c r="AQ21" s="94">
        <v>20.40437</v>
      </c>
      <c r="AR21" s="94">
        <v>19.017479999999999</v>
      </c>
      <c r="AS21" s="94">
        <v>18.479179999999999</v>
      </c>
      <c r="AT21" s="94">
        <v>18.362549999999999</v>
      </c>
      <c r="AU21" s="94">
        <v>18.366530000000001</v>
      </c>
      <c r="AV21" s="94">
        <v>17.8825</v>
      </c>
      <c r="AW21" s="94">
        <v>19.126300000000001</v>
      </c>
      <c r="AX21" s="94">
        <v>17.131989999999998</v>
      </c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</row>
    <row r="22" spans="2:79" x14ac:dyDescent="0.3">
      <c r="B22" s="1" t="s">
        <v>85</v>
      </c>
      <c r="C22" s="94">
        <v>17.978630000000003</v>
      </c>
      <c r="D22" s="94">
        <v>18.051909999999999</v>
      </c>
      <c r="E22" s="94">
        <v>16.93891</v>
      </c>
      <c r="F22" s="94">
        <v>15.48176</v>
      </c>
      <c r="G22" s="94">
        <v>18.09149</v>
      </c>
      <c r="H22" s="94">
        <v>18.103820000000002</v>
      </c>
      <c r="I22" s="94">
        <v>16.78894</v>
      </c>
      <c r="J22" s="94">
        <v>17.88944</v>
      </c>
      <c r="K22" s="94">
        <v>17.538999999999998</v>
      </c>
      <c r="L22" s="94">
        <v>18.453330000000001</v>
      </c>
      <c r="M22" s="94">
        <v>18.518409999999999</v>
      </c>
      <c r="N22" s="94">
        <v>17.414940000000001</v>
      </c>
      <c r="O22" s="94">
        <v>20.357189999999999</v>
      </c>
      <c r="P22" s="94">
        <v>19.49391</v>
      </c>
      <c r="Q22" s="94">
        <v>20.68205</v>
      </c>
      <c r="R22" s="94">
        <v>20.520789999999998</v>
      </c>
      <c r="S22" s="94">
        <v>21.66741</v>
      </c>
      <c r="T22" s="94">
        <v>20.15476</v>
      </c>
      <c r="U22" s="94">
        <v>22.840109999999999</v>
      </c>
      <c r="V22" s="94">
        <v>22.767580000000002</v>
      </c>
      <c r="W22" s="94">
        <v>23.642530000000001</v>
      </c>
      <c r="X22" s="94">
        <v>21.916930000000001</v>
      </c>
      <c r="Y22" s="94">
        <v>21.098310000000001</v>
      </c>
      <c r="Z22" s="94">
        <v>20.183540000000001</v>
      </c>
      <c r="AA22" s="94">
        <v>20.8385</v>
      </c>
      <c r="AB22" s="94">
        <v>21.608779999999999</v>
      </c>
      <c r="AC22" s="94">
        <v>20.220469999999999</v>
      </c>
      <c r="AD22" s="94">
        <v>19.47514</v>
      </c>
      <c r="AE22" s="94">
        <v>21.354659999999999</v>
      </c>
      <c r="AF22" s="94">
        <v>19.721350000000001</v>
      </c>
      <c r="AG22" s="94">
        <v>19.89846</v>
      </c>
      <c r="AH22" s="94">
        <v>20.2346</v>
      </c>
      <c r="AI22" s="94">
        <v>21.954740000000001</v>
      </c>
      <c r="AJ22" s="94">
        <v>27.395009999999999</v>
      </c>
      <c r="AK22" s="94">
        <v>27.118789999999997</v>
      </c>
      <c r="AL22" s="94">
        <v>24.752130000000001</v>
      </c>
      <c r="AM22" s="94">
        <v>24.142949999999999</v>
      </c>
      <c r="AN22" s="94">
        <v>26.384990000000002</v>
      </c>
      <c r="AO22" s="94">
        <v>22.881730000000001</v>
      </c>
      <c r="AP22" s="94">
        <v>22.24746</v>
      </c>
      <c r="AQ22" s="94">
        <v>23.056660000000001</v>
      </c>
      <c r="AR22" s="94">
        <v>20.367060000000002</v>
      </c>
      <c r="AS22" s="94">
        <v>19.779620000000001</v>
      </c>
      <c r="AT22" s="94">
        <v>19.286000000000001</v>
      </c>
      <c r="AU22" s="94">
        <v>22.480069999999998</v>
      </c>
      <c r="AV22" s="94">
        <v>22.509119999999999</v>
      </c>
      <c r="AW22" s="94">
        <v>22.889150000000001</v>
      </c>
      <c r="AX22" s="94">
        <v>21.308910000000001</v>
      </c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</row>
    <row r="23" spans="2:79" x14ac:dyDescent="0.3">
      <c r="B23" s="1" t="s">
        <v>13</v>
      </c>
      <c r="C23" s="94">
        <v>20.253899999999998</v>
      </c>
      <c r="D23" s="94">
        <v>20.15372</v>
      </c>
      <c r="E23" s="94">
        <v>20.548469999999998</v>
      </c>
      <c r="F23" s="94">
        <v>19.268319999999999</v>
      </c>
      <c r="G23" s="94">
        <v>19.182370000000002</v>
      </c>
      <c r="H23" s="94">
        <v>18.282979999999998</v>
      </c>
      <c r="I23" s="94">
        <v>18.35633</v>
      </c>
      <c r="J23" s="94">
        <v>18.355519999999999</v>
      </c>
      <c r="K23" s="94">
        <v>19.378129999999999</v>
      </c>
      <c r="L23" s="94">
        <v>20.182960000000001</v>
      </c>
      <c r="M23" s="94">
        <v>20.155349999999999</v>
      </c>
      <c r="N23" s="94">
        <v>19.217500000000001</v>
      </c>
      <c r="O23" s="94">
        <v>20.193190000000001</v>
      </c>
      <c r="P23" s="94">
        <v>19.985049999999998</v>
      </c>
      <c r="Q23" s="94">
        <v>19.79392</v>
      </c>
      <c r="R23" s="94">
        <v>19.878889999999998</v>
      </c>
      <c r="S23" s="94">
        <v>20.89528</v>
      </c>
      <c r="T23" s="94">
        <v>21.675850000000001</v>
      </c>
      <c r="U23" s="94">
        <v>21.759990000000002</v>
      </c>
      <c r="V23" s="94">
        <v>21.747859999999999</v>
      </c>
      <c r="W23" s="94">
        <v>23.315239999999999</v>
      </c>
      <c r="X23" s="94">
        <v>23.729700000000001</v>
      </c>
      <c r="Y23" s="94">
        <v>22.714880000000001</v>
      </c>
      <c r="Z23" s="94">
        <v>22.810310000000001</v>
      </c>
      <c r="AA23" s="94">
        <v>23.095929999999999</v>
      </c>
      <c r="AB23" s="94">
        <v>23.150459999999999</v>
      </c>
      <c r="AC23" s="94">
        <v>22.2864</v>
      </c>
      <c r="AD23" s="94">
        <v>21.850629999999999</v>
      </c>
      <c r="AE23" s="94">
        <v>23.681290000000001</v>
      </c>
      <c r="AF23" s="94">
        <v>24.148759999999999</v>
      </c>
      <c r="AG23" s="94">
        <v>24.362829999999999</v>
      </c>
      <c r="AH23" s="94">
        <v>23.353660000000001</v>
      </c>
      <c r="AI23" s="94">
        <v>24.581289999999999</v>
      </c>
      <c r="AJ23" s="94">
        <v>31.827559999999998</v>
      </c>
      <c r="AK23" s="94">
        <v>31.63937</v>
      </c>
      <c r="AL23" s="94">
        <v>30.28548</v>
      </c>
      <c r="AM23" s="94">
        <v>31.385089999999998</v>
      </c>
      <c r="AN23" s="94">
        <v>28.392050000000001</v>
      </c>
      <c r="AO23" s="94">
        <v>26.579160000000002</v>
      </c>
      <c r="AP23" s="94">
        <v>24.310580000000002</v>
      </c>
      <c r="AQ23" s="94">
        <v>27.678609999999999</v>
      </c>
      <c r="AR23" s="94">
        <v>26.421299999999999</v>
      </c>
      <c r="AS23" s="94">
        <v>25.777889999999999</v>
      </c>
      <c r="AT23" s="94">
        <v>23.99061</v>
      </c>
      <c r="AU23" s="94">
        <v>25.211919999999999</v>
      </c>
      <c r="AV23" s="94">
        <v>25.79515</v>
      </c>
      <c r="AW23" s="94">
        <v>24.549969999999998</v>
      </c>
      <c r="AX23" s="94">
        <v>24.070530000000002</v>
      </c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</row>
    <row r="24" spans="2:79" x14ac:dyDescent="0.3">
      <c r="B24" s="1" t="s">
        <v>14</v>
      </c>
      <c r="C24" s="94">
        <v>13.86993</v>
      </c>
      <c r="D24" s="94">
        <v>13.68684</v>
      </c>
      <c r="E24" s="94">
        <v>13.32216</v>
      </c>
      <c r="F24" s="94">
        <v>12.15043</v>
      </c>
      <c r="G24" s="94">
        <v>12.64828</v>
      </c>
      <c r="H24" s="94">
        <v>12.1151</v>
      </c>
      <c r="I24" s="94">
        <v>12.01845</v>
      </c>
      <c r="J24" s="94">
        <v>11.458130000000001</v>
      </c>
      <c r="K24" s="94">
        <v>11.7188</v>
      </c>
      <c r="L24" s="94">
        <v>12.092410000000001</v>
      </c>
      <c r="M24" s="94">
        <v>13.207450000000001</v>
      </c>
      <c r="N24" s="94">
        <v>12.81115</v>
      </c>
      <c r="O24" s="94">
        <v>13.889250000000001</v>
      </c>
      <c r="P24" s="94">
        <v>13.7981</v>
      </c>
      <c r="Q24" s="94">
        <v>13.596249999999998</v>
      </c>
      <c r="R24" s="94">
        <v>14.27121</v>
      </c>
      <c r="S24" s="94">
        <v>14.928739999999999</v>
      </c>
      <c r="T24" s="94">
        <v>14.212449999999999</v>
      </c>
      <c r="U24" s="94">
        <v>14.750920000000001</v>
      </c>
      <c r="V24" s="94">
        <v>14.461189999999998</v>
      </c>
      <c r="W24" s="94">
        <v>15.658230000000001</v>
      </c>
      <c r="X24" s="94">
        <v>15.332419999999999</v>
      </c>
      <c r="Y24" s="94">
        <v>14.796559999999999</v>
      </c>
      <c r="Z24" s="94">
        <v>15.351790000000001</v>
      </c>
      <c r="AA24" s="94">
        <v>16.229050000000001</v>
      </c>
      <c r="AB24" s="94">
        <v>16.811199999999999</v>
      </c>
      <c r="AC24" s="94">
        <v>15.81179</v>
      </c>
      <c r="AD24" s="94">
        <v>16.694770000000002</v>
      </c>
      <c r="AE24" s="94">
        <v>17.360709999999997</v>
      </c>
      <c r="AF24" s="94">
        <v>16.910430000000002</v>
      </c>
      <c r="AG24" s="94">
        <v>16.095590000000001</v>
      </c>
      <c r="AH24" s="94">
        <v>15.759490000000001</v>
      </c>
      <c r="AI24" s="94">
        <v>16.90625</v>
      </c>
      <c r="AJ24" s="94">
        <v>22.901789999999998</v>
      </c>
      <c r="AK24" s="94">
        <v>23.24248</v>
      </c>
      <c r="AL24" s="94">
        <v>22.400190000000002</v>
      </c>
      <c r="AM24" s="94">
        <v>21.206610000000001</v>
      </c>
      <c r="AN24" s="94">
        <v>20.001369999999998</v>
      </c>
      <c r="AO24" s="94">
        <v>19.77242</v>
      </c>
      <c r="AP24" s="94">
        <v>17.993739999999999</v>
      </c>
      <c r="AQ24" s="94">
        <v>19.020590000000002</v>
      </c>
      <c r="AR24" s="94">
        <v>17.086829999999999</v>
      </c>
      <c r="AS24" s="94">
        <v>16.94998</v>
      </c>
      <c r="AT24" s="94">
        <v>17.040769999999998</v>
      </c>
      <c r="AU24" s="94">
        <v>17.73508</v>
      </c>
      <c r="AV24" s="94">
        <v>18.4603</v>
      </c>
      <c r="AW24" s="94">
        <v>17.61523</v>
      </c>
      <c r="AX24" s="94">
        <v>17.014489999999999</v>
      </c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</row>
    <row r="25" spans="2:79" x14ac:dyDescent="0.3">
      <c r="B25" s="1" t="s">
        <v>15</v>
      </c>
      <c r="C25" s="94">
        <v>11.885680000000001</v>
      </c>
      <c r="D25" s="94">
        <v>11.85646</v>
      </c>
      <c r="E25" s="94">
        <v>12.521650000000001</v>
      </c>
      <c r="F25" s="94">
        <v>11.528700000000001</v>
      </c>
      <c r="G25" s="94">
        <v>11.70593</v>
      </c>
      <c r="H25" s="94">
        <v>10.64101</v>
      </c>
      <c r="I25" s="94">
        <v>11.299249999999999</v>
      </c>
      <c r="J25" s="94">
        <v>11.381220000000001</v>
      </c>
      <c r="K25" s="94">
        <v>11.391260000000001</v>
      </c>
      <c r="L25" s="94">
        <v>11.233790000000001</v>
      </c>
      <c r="M25" s="94">
        <v>11.03966</v>
      </c>
      <c r="N25" s="94">
        <v>11.4427</v>
      </c>
      <c r="O25" s="94">
        <v>13.25797</v>
      </c>
      <c r="P25" s="94">
        <v>12.92198</v>
      </c>
      <c r="Q25" s="94">
        <v>12.569420000000001</v>
      </c>
      <c r="R25" s="94">
        <v>11.998050000000001</v>
      </c>
      <c r="S25" s="94">
        <v>14.244090000000002</v>
      </c>
      <c r="T25" s="94">
        <v>14.40236</v>
      </c>
      <c r="U25" s="94">
        <v>16.007819999999999</v>
      </c>
      <c r="V25" s="94">
        <v>15.20234</v>
      </c>
      <c r="W25" s="94">
        <v>15.71335</v>
      </c>
      <c r="X25" s="94">
        <v>13.18262</v>
      </c>
      <c r="Y25" s="94">
        <v>14.873980000000001</v>
      </c>
      <c r="Z25" s="94">
        <v>15.22273</v>
      </c>
      <c r="AA25" s="94">
        <v>16.48481</v>
      </c>
      <c r="AB25" s="94">
        <v>17.610139999999998</v>
      </c>
      <c r="AC25" s="94">
        <v>16.371759999999998</v>
      </c>
      <c r="AD25" s="94">
        <v>15.62646</v>
      </c>
      <c r="AE25" s="94">
        <v>15.63744</v>
      </c>
      <c r="AF25" s="94">
        <v>14.92848</v>
      </c>
      <c r="AG25" s="94">
        <v>15.37326</v>
      </c>
      <c r="AH25" s="94">
        <v>14.01009</v>
      </c>
      <c r="AI25" s="94">
        <v>15.51285</v>
      </c>
      <c r="AJ25" s="94">
        <v>17.848510000000001</v>
      </c>
      <c r="AK25" s="94">
        <v>17.861049999999999</v>
      </c>
      <c r="AL25" s="94">
        <v>16.769120000000001</v>
      </c>
      <c r="AM25" s="94">
        <v>16.449770000000001</v>
      </c>
      <c r="AN25" s="94">
        <v>16.873560000000001</v>
      </c>
      <c r="AO25" s="94">
        <v>17.291840000000001</v>
      </c>
      <c r="AP25" s="94">
        <v>15.886339999999999</v>
      </c>
      <c r="AQ25" s="94">
        <v>17.26784</v>
      </c>
      <c r="AR25" s="94">
        <v>16.661660000000001</v>
      </c>
      <c r="AS25" s="94">
        <v>15.475159999999999</v>
      </c>
      <c r="AT25" s="94">
        <v>16.280369999999998</v>
      </c>
      <c r="AU25" s="94">
        <v>17.22673</v>
      </c>
      <c r="AV25" s="94">
        <v>18.02375</v>
      </c>
      <c r="AW25" s="94">
        <v>17.222480000000001</v>
      </c>
      <c r="AX25" s="94">
        <v>15.528600000000001</v>
      </c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</row>
    <row r="26" spans="2:79" x14ac:dyDescent="0.3">
      <c r="B26" s="1" t="s">
        <v>16</v>
      </c>
      <c r="C26" s="94">
        <v>13.643949999999998</v>
      </c>
      <c r="D26" s="94">
        <v>12.126280000000001</v>
      </c>
      <c r="E26" s="94">
        <v>11.535500000000001</v>
      </c>
      <c r="F26" s="94">
        <v>11.89936</v>
      </c>
      <c r="G26" s="94">
        <v>14.21499</v>
      </c>
      <c r="H26" s="94">
        <v>12.408440000000001</v>
      </c>
      <c r="I26" s="94">
        <v>11.480930000000001</v>
      </c>
      <c r="J26" s="94">
        <v>11.35299</v>
      </c>
      <c r="K26" s="94">
        <v>11.87951</v>
      </c>
      <c r="L26" s="94">
        <v>11.822340000000001</v>
      </c>
      <c r="M26" s="94">
        <v>13.33272</v>
      </c>
      <c r="N26" s="94">
        <v>11.69943</v>
      </c>
      <c r="O26" s="94">
        <v>11.37623</v>
      </c>
      <c r="P26" s="94">
        <v>12.656280000000001</v>
      </c>
      <c r="Q26" s="94">
        <v>12.84564</v>
      </c>
      <c r="R26" s="94">
        <v>13.67989</v>
      </c>
      <c r="S26" s="94">
        <v>15.27435</v>
      </c>
      <c r="T26" s="94">
        <v>16.004809999999999</v>
      </c>
      <c r="U26" s="94">
        <v>15.509270000000001</v>
      </c>
      <c r="V26" s="94">
        <v>14.000950000000001</v>
      </c>
      <c r="W26" s="94">
        <v>14.31298</v>
      </c>
      <c r="X26" s="94">
        <v>15.09084</v>
      </c>
      <c r="Y26" s="94">
        <v>14.55466</v>
      </c>
      <c r="Z26" s="94">
        <v>13.505610000000001</v>
      </c>
      <c r="AA26" s="94">
        <v>15.28656</v>
      </c>
      <c r="AB26" s="94">
        <v>16.160219999999999</v>
      </c>
      <c r="AC26" s="94">
        <v>13.36622</v>
      </c>
      <c r="AD26" s="94">
        <v>12.27717</v>
      </c>
      <c r="AE26" s="94">
        <v>13.358750000000001</v>
      </c>
      <c r="AF26" s="94">
        <v>13.91202</v>
      </c>
      <c r="AG26" s="94">
        <v>15.38213</v>
      </c>
      <c r="AH26" s="94">
        <v>13.748859999999999</v>
      </c>
      <c r="AI26" s="94">
        <v>14.007330000000001</v>
      </c>
      <c r="AJ26" s="94">
        <v>17.071649999999998</v>
      </c>
      <c r="AK26" s="94">
        <v>19.486809999999998</v>
      </c>
      <c r="AL26" s="94">
        <v>16.27243</v>
      </c>
      <c r="AM26" s="94">
        <v>20.203939999999999</v>
      </c>
      <c r="AN26" s="94">
        <v>16.121729999999999</v>
      </c>
      <c r="AO26" s="94">
        <v>18.928900000000002</v>
      </c>
      <c r="AP26" s="94">
        <v>14.266860000000001</v>
      </c>
      <c r="AQ26" s="94">
        <v>15.228839999999998</v>
      </c>
      <c r="AR26" s="94">
        <v>14.823140000000002</v>
      </c>
      <c r="AS26" s="94">
        <v>15.24859</v>
      </c>
      <c r="AT26" s="94">
        <v>14.325609999999999</v>
      </c>
      <c r="AU26" s="94">
        <v>15.666160000000001</v>
      </c>
      <c r="AV26" s="94">
        <v>15.848010000000002</v>
      </c>
      <c r="AW26" s="94">
        <v>16.823550000000001</v>
      </c>
      <c r="AX26" s="94">
        <v>15.628880000000001</v>
      </c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</row>
    <row r="27" spans="2:79" x14ac:dyDescent="0.3">
      <c r="B27" s="1" t="s">
        <v>17</v>
      </c>
      <c r="C27" s="94">
        <v>18.29063</v>
      </c>
      <c r="D27" s="94">
        <v>17.34853</v>
      </c>
      <c r="E27" s="94">
        <v>16.053570000000001</v>
      </c>
      <c r="F27" s="94">
        <v>15.631970000000001</v>
      </c>
      <c r="G27" s="94">
        <v>15.599679999999999</v>
      </c>
      <c r="H27" s="94">
        <v>15.41915</v>
      </c>
      <c r="I27" s="94">
        <v>15.53237</v>
      </c>
      <c r="J27" s="94">
        <v>15.526770000000001</v>
      </c>
      <c r="K27" s="94">
        <v>16.263490000000001</v>
      </c>
      <c r="L27" s="94">
        <v>16.87519</v>
      </c>
      <c r="M27" s="94">
        <v>16.63636</v>
      </c>
      <c r="N27" s="94">
        <v>17.180999999999997</v>
      </c>
      <c r="O27" s="94">
        <v>16.714950000000002</v>
      </c>
      <c r="P27" s="94">
        <v>17.53341</v>
      </c>
      <c r="Q27" s="94">
        <v>17.900289999999998</v>
      </c>
      <c r="R27" s="94">
        <v>16.78613</v>
      </c>
      <c r="S27" s="94">
        <v>18.248750000000001</v>
      </c>
      <c r="T27" s="94">
        <v>19.68608</v>
      </c>
      <c r="U27" s="94">
        <v>18.562180000000001</v>
      </c>
      <c r="V27" s="94">
        <v>19.667639999999999</v>
      </c>
      <c r="W27" s="94">
        <v>19.373909999999999</v>
      </c>
      <c r="X27" s="94">
        <v>19.927149999999997</v>
      </c>
      <c r="Y27" s="94">
        <v>19.346350000000001</v>
      </c>
      <c r="Z27" s="94">
        <v>19.769469999999998</v>
      </c>
      <c r="AA27" s="94">
        <v>21.90747</v>
      </c>
      <c r="AB27" s="94">
        <v>20.370979999999999</v>
      </c>
      <c r="AC27" s="94">
        <v>20.218520000000002</v>
      </c>
      <c r="AD27" s="94">
        <v>19.640270000000001</v>
      </c>
      <c r="AE27" s="94">
        <v>21.507210000000001</v>
      </c>
      <c r="AF27" s="94">
        <v>19.994859999999999</v>
      </c>
      <c r="AG27" s="94">
        <v>19.80913</v>
      </c>
      <c r="AH27" s="94">
        <v>17.85697</v>
      </c>
      <c r="AI27" s="94">
        <v>19.098680000000002</v>
      </c>
      <c r="AJ27" s="94">
        <v>27.264060000000001</v>
      </c>
      <c r="AK27" s="94">
        <v>26.46697</v>
      </c>
      <c r="AL27" s="94">
        <v>24.30799</v>
      </c>
      <c r="AM27" s="94">
        <v>24.223030000000001</v>
      </c>
      <c r="AN27" s="94">
        <v>22.053990000000002</v>
      </c>
      <c r="AO27" s="94">
        <v>21.900600000000001</v>
      </c>
      <c r="AP27" s="94">
        <v>21.424140000000001</v>
      </c>
      <c r="AQ27" s="94">
        <v>22.306229999999999</v>
      </c>
      <c r="AR27" s="94">
        <v>20.79232</v>
      </c>
      <c r="AS27" s="94">
        <v>20.220739999999999</v>
      </c>
      <c r="AT27" s="94">
        <v>19.10932</v>
      </c>
      <c r="AU27" s="94">
        <v>20.477270000000001</v>
      </c>
      <c r="AV27" s="94">
        <v>19.681850000000001</v>
      </c>
      <c r="AW27" s="94">
        <v>19.54316</v>
      </c>
      <c r="AX27" s="94">
        <v>19.420109999999998</v>
      </c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</row>
    <row r="28" spans="2:79" x14ac:dyDescent="0.3">
      <c r="B28" s="1" t="s">
        <v>20</v>
      </c>
      <c r="C28" s="94">
        <v>12.345190000000001</v>
      </c>
      <c r="D28" s="94">
        <v>12.619620000000001</v>
      </c>
      <c r="E28" s="94">
        <v>12.618260000000001</v>
      </c>
      <c r="F28" s="94">
        <v>13.572909999999998</v>
      </c>
      <c r="G28" s="94">
        <v>13.68103</v>
      </c>
      <c r="H28" s="94">
        <v>14.651810000000001</v>
      </c>
      <c r="I28" s="94">
        <v>12.159520000000001</v>
      </c>
      <c r="J28" s="94">
        <v>11.65071</v>
      </c>
      <c r="K28" s="94">
        <v>11.610810000000001</v>
      </c>
      <c r="L28" s="94">
        <v>14.117699999999999</v>
      </c>
      <c r="M28" s="94">
        <v>12.60069</v>
      </c>
      <c r="N28" s="94">
        <v>12.74506</v>
      </c>
      <c r="O28" s="94">
        <v>12.786439999999999</v>
      </c>
      <c r="P28" s="94">
        <v>15.945500000000001</v>
      </c>
      <c r="Q28" s="94">
        <v>17.699770000000001</v>
      </c>
      <c r="R28" s="94">
        <v>16.783359999999998</v>
      </c>
      <c r="S28" s="94">
        <v>16.309699999999999</v>
      </c>
      <c r="T28" s="94">
        <v>17.562920000000002</v>
      </c>
      <c r="U28" s="94">
        <v>17.36797</v>
      </c>
      <c r="V28" s="94">
        <v>17.25507</v>
      </c>
      <c r="W28" s="94">
        <v>16.594580000000001</v>
      </c>
      <c r="X28" s="94">
        <v>18.36777</v>
      </c>
      <c r="Y28" s="94">
        <v>18.754519999999999</v>
      </c>
      <c r="Z28" s="94">
        <v>19.813610000000001</v>
      </c>
      <c r="AA28" s="94">
        <v>17.29973</v>
      </c>
      <c r="AB28" s="94">
        <v>17.41478</v>
      </c>
      <c r="AC28" s="94">
        <v>16.370249999999999</v>
      </c>
      <c r="AD28" s="94">
        <v>15.68622</v>
      </c>
      <c r="AE28" s="94">
        <v>18.515889999999999</v>
      </c>
      <c r="AF28" s="94">
        <v>16.783799999999999</v>
      </c>
      <c r="AG28" s="94">
        <v>17.530270000000002</v>
      </c>
      <c r="AH28" s="94">
        <v>16.326589999999999</v>
      </c>
      <c r="AI28" s="94">
        <v>17.267219999999998</v>
      </c>
      <c r="AJ28" s="94">
        <v>19.516110000000001</v>
      </c>
      <c r="AK28" s="94">
        <v>23.387459999999997</v>
      </c>
      <c r="AL28" s="94">
        <v>20.596790000000002</v>
      </c>
      <c r="AM28" s="94">
        <v>21.389800000000001</v>
      </c>
      <c r="AN28" s="94">
        <v>18.31793</v>
      </c>
      <c r="AO28" s="94">
        <v>17.213800000000003</v>
      </c>
      <c r="AP28" s="94">
        <v>17.35369</v>
      </c>
      <c r="AQ28" s="94">
        <v>20.205400000000001</v>
      </c>
      <c r="AR28" s="94">
        <v>13.96485</v>
      </c>
      <c r="AS28" s="94">
        <v>18.703099999999999</v>
      </c>
      <c r="AT28" s="94">
        <v>18.046490000000002</v>
      </c>
      <c r="AU28" s="94">
        <v>18.547599999999999</v>
      </c>
      <c r="AV28" s="94">
        <v>17.959430000000001</v>
      </c>
      <c r="AW28" s="94">
        <v>17.1099</v>
      </c>
      <c r="AX28" s="94">
        <v>16.115280000000002</v>
      </c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</row>
    <row r="29" spans="2:79" x14ac:dyDescent="0.3">
      <c r="B29" s="1" t="s">
        <v>18</v>
      </c>
      <c r="C29" s="94">
        <v>12.49316</v>
      </c>
      <c r="D29" s="94">
        <v>10.94936</v>
      </c>
      <c r="E29" s="94">
        <v>10.742089999999999</v>
      </c>
      <c r="F29" s="94">
        <v>11.18669</v>
      </c>
      <c r="G29" s="94">
        <v>12.066990000000001</v>
      </c>
      <c r="H29" s="94">
        <v>12.64321</v>
      </c>
      <c r="I29" s="94">
        <v>13.26379</v>
      </c>
      <c r="J29" s="94">
        <v>12.470040000000001</v>
      </c>
      <c r="K29" s="94">
        <v>12.71341</v>
      </c>
      <c r="L29" s="94">
        <v>12.09817</v>
      </c>
      <c r="M29" s="94">
        <v>12.20933</v>
      </c>
      <c r="N29" s="94">
        <v>11.105089999999999</v>
      </c>
      <c r="O29" s="94">
        <v>13.986960000000002</v>
      </c>
      <c r="P29" s="94">
        <v>15.247959999999999</v>
      </c>
      <c r="Q29" s="94">
        <v>16.11712</v>
      </c>
      <c r="R29" s="94">
        <v>17.03012</v>
      </c>
      <c r="S29" s="94">
        <v>15.948109999999998</v>
      </c>
      <c r="T29" s="94">
        <v>15.583050000000002</v>
      </c>
      <c r="U29" s="94">
        <v>14.971989999999998</v>
      </c>
      <c r="V29" s="94">
        <v>15.544169999999999</v>
      </c>
      <c r="W29" s="94">
        <v>16.273199999999999</v>
      </c>
      <c r="X29" s="94">
        <v>15.067059999999998</v>
      </c>
      <c r="Y29" s="94">
        <v>14.697109999999999</v>
      </c>
      <c r="Z29" s="94">
        <v>15.515329999999999</v>
      </c>
      <c r="AA29" s="94">
        <v>14.169319999999999</v>
      </c>
      <c r="AB29" s="94">
        <v>13.920160000000001</v>
      </c>
      <c r="AC29" s="94">
        <v>13.407120000000001</v>
      </c>
      <c r="AD29" s="94">
        <v>13.07817</v>
      </c>
      <c r="AE29" s="94">
        <v>15.573239999999998</v>
      </c>
      <c r="AF29" s="94">
        <v>15.892500000000002</v>
      </c>
      <c r="AG29" s="94">
        <v>15.612500000000001</v>
      </c>
      <c r="AH29" s="94">
        <v>15.237549999999999</v>
      </c>
      <c r="AI29" s="94">
        <v>16.63185</v>
      </c>
      <c r="AJ29" s="94">
        <v>23.08071</v>
      </c>
      <c r="AK29" s="94">
        <v>21.920010000000001</v>
      </c>
      <c r="AL29" s="94">
        <v>23.504010000000001</v>
      </c>
      <c r="AM29" s="94">
        <v>23.029769999999999</v>
      </c>
      <c r="AN29" s="94">
        <v>20.831700000000001</v>
      </c>
      <c r="AO29" s="94">
        <v>17.882960000000001</v>
      </c>
      <c r="AP29" s="94">
        <v>16.289860000000001</v>
      </c>
      <c r="AQ29" s="94">
        <v>17.519670000000001</v>
      </c>
      <c r="AR29" s="94">
        <v>16.337620000000001</v>
      </c>
      <c r="AS29" s="94">
        <v>14.850949999999999</v>
      </c>
      <c r="AT29" s="94">
        <v>15.36895</v>
      </c>
      <c r="AU29" s="94">
        <v>16.896380000000001</v>
      </c>
      <c r="AV29" s="94">
        <v>16.29757</v>
      </c>
      <c r="AW29" s="94">
        <v>17.399909999999998</v>
      </c>
      <c r="AX29" s="94">
        <v>15.487219999999999</v>
      </c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</row>
    <row r="30" spans="2:79" x14ac:dyDescent="0.3">
      <c r="B30" s="1" t="s">
        <v>19</v>
      </c>
      <c r="C30" s="94">
        <v>13.1136</v>
      </c>
      <c r="D30" s="94">
        <v>14.08037</v>
      </c>
      <c r="E30" s="94">
        <v>13.58193</v>
      </c>
      <c r="F30" s="94">
        <v>13.308729999999999</v>
      </c>
      <c r="G30" s="94">
        <v>14.60873</v>
      </c>
      <c r="H30" s="94">
        <v>13.613520000000001</v>
      </c>
      <c r="I30" s="94">
        <v>12.660130000000001</v>
      </c>
      <c r="J30" s="94">
        <v>12.46186</v>
      </c>
      <c r="K30" s="94">
        <v>13.864960000000002</v>
      </c>
      <c r="L30" s="94">
        <v>14.240839999999999</v>
      </c>
      <c r="M30" s="94">
        <v>13.49535</v>
      </c>
      <c r="N30" s="94">
        <v>15.019879999999999</v>
      </c>
      <c r="O30" s="94">
        <v>14.824909999999999</v>
      </c>
      <c r="P30" s="94">
        <v>14.640500000000001</v>
      </c>
      <c r="Q30" s="94">
        <v>15.995999999999999</v>
      </c>
      <c r="R30" s="94">
        <v>14.52069</v>
      </c>
      <c r="S30" s="94">
        <v>15.248790000000001</v>
      </c>
      <c r="T30" s="94">
        <v>15.648899999999999</v>
      </c>
      <c r="U30" s="94">
        <v>16.024260000000002</v>
      </c>
      <c r="V30" s="94">
        <v>15.065349999999999</v>
      </c>
      <c r="W30" s="94">
        <v>15.705240000000002</v>
      </c>
      <c r="X30" s="94">
        <v>17.09599</v>
      </c>
      <c r="Y30" s="94">
        <v>18.602910000000001</v>
      </c>
      <c r="Z30" s="94">
        <v>18.58867</v>
      </c>
      <c r="AA30" s="94">
        <v>18.184339999999999</v>
      </c>
      <c r="AB30" s="94">
        <v>16.89133</v>
      </c>
      <c r="AC30" s="94">
        <v>16.82057</v>
      </c>
      <c r="AD30" s="94">
        <v>15.435670000000002</v>
      </c>
      <c r="AE30" s="94">
        <v>16.492550000000001</v>
      </c>
      <c r="AF30" s="94">
        <v>16.829720000000002</v>
      </c>
      <c r="AG30" s="94">
        <v>15.59403</v>
      </c>
      <c r="AH30" s="94">
        <v>14.981</v>
      </c>
      <c r="AI30" s="94">
        <v>17.623459999999998</v>
      </c>
      <c r="AJ30" s="94">
        <v>20.52732</v>
      </c>
      <c r="AK30" s="94">
        <v>22.039210000000001</v>
      </c>
      <c r="AL30" s="94">
        <v>19.300689999999999</v>
      </c>
      <c r="AM30" s="94">
        <v>19.184619999999999</v>
      </c>
      <c r="AN30" s="94">
        <v>20.424600000000002</v>
      </c>
      <c r="AO30" s="94">
        <v>17.973269999999999</v>
      </c>
      <c r="AP30" s="94">
        <v>16.135529999999999</v>
      </c>
      <c r="AQ30" s="94">
        <v>16.93469</v>
      </c>
      <c r="AR30" s="94">
        <v>14.601339999999999</v>
      </c>
      <c r="AS30" s="94">
        <v>14.713750000000001</v>
      </c>
      <c r="AT30" s="94">
        <v>14.98245</v>
      </c>
      <c r="AU30" s="94">
        <v>17.327500000000001</v>
      </c>
      <c r="AV30" s="94">
        <v>16.210979999999999</v>
      </c>
      <c r="AW30" s="94">
        <v>17.448499999999999</v>
      </c>
      <c r="AX30" s="94">
        <v>17.645479999999999</v>
      </c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</row>
    <row r="31" spans="2:79" x14ac:dyDescent="0.3">
      <c r="B31" s="1" t="s">
        <v>58</v>
      </c>
      <c r="C31" s="94">
        <v>19.466989999999999</v>
      </c>
      <c r="D31" s="94">
        <v>19.200659999999999</v>
      </c>
      <c r="E31" s="94">
        <v>18.729879999999998</v>
      </c>
      <c r="F31" s="94">
        <v>17.657900000000001</v>
      </c>
      <c r="G31" s="94">
        <v>18.72006</v>
      </c>
      <c r="H31" s="94">
        <v>18.176939999999998</v>
      </c>
      <c r="I31" s="94">
        <v>17.67042</v>
      </c>
      <c r="J31" s="94">
        <v>17.197849999999999</v>
      </c>
      <c r="K31" s="94">
        <v>17.9377</v>
      </c>
      <c r="L31" s="94">
        <v>18.259510000000002</v>
      </c>
      <c r="M31" s="94">
        <v>18.579180000000001</v>
      </c>
      <c r="N31" s="94">
        <v>17.755140000000001</v>
      </c>
      <c r="O31" s="94">
        <v>19.325580000000002</v>
      </c>
      <c r="P31" s="94">
        <v>19.33755</v>
      </c>
      <c r="Q31" s="94">
        <v>19.457820000000002</v>
      </c>
      <c r="R31" s="94">
        <v>19.75075</v>
      </c>
      <c r="S31" s="94">
        <v>21.224340000000002</v>
      </c>
      <c r="T31" s="94">
        <v>21.36683</v>
      </c>
      <c r="U31" s="94">
        <v>21.634689999999999</v>
      </c>
      <c r="V31" s="94">
        <v>21.27655</v>
      </c>
      <c r="W31" s="94">
        <v>22.62182</v>
      </c>
      <c r="X31" s="94">
        <v>22.56898</v>
      </c>
      <c r="Y31" s="94">
        <v>22.360130000000002</v>
      </c>
      <c r="Z31" s="94">
        <v>22.116040000000002</v>
      </c>
      <c r="AA31" s="94">
        <v>22.700509999999998</v>
      </c>
      <c r="AB31" s="94">
        <v>22.746649999999999</v>
      </c>
      <c r="AC31" s="94">
        <v>22.12283</v>
      </c>
      <c r="AD31" s="94">
        <v>21.765329999999999</v>
      </c>
      <c r="AE31" s="94">
        <v>23.201269999999997</v>
      </c>
      <c r="AF31" s="94">
        <v>23.015509999999999</v>
      </c>
      <c r="AG31" s="94">
        <v>22.68488</v>
      </c>
      <c r="AH31" s="94">
        <v>21.578949999999999</v>
      </c>
      <c r="AI31" s="94">
        <v>23.50543</v>
      </c>
      <c r="AJ31" s="94">
        <v>29.29006</v>
      </c>
      <c r="AK31" s="94">
        <v>29.570119999999999</v>
      </c>
      <c r="AL31" s="94">
        <v>27.736190000000001</v>
      </c>
      <c r="AM31" s="94">
        <v>27.883120000000002</v>
      </c>
      <c r="AN31" s="94">
        <v>26.416899999999998</v>
      </c>
      <c r="AO31" s="94">
        <v>25.367919999999998</v>
      </c>
      <c r="AP31" s="94">
        <v>23.631460000000001</v>
      </c>
      <c r="AQ31" s="94">
        <v>25.217190000000002</v>
      </c>
      <c r="AR31" s="94">
        <v>23.441780000000001</v>
      </c>
      <c r="AS31" s="94">
        <v>23.105329999999999</v>
      </c>
      <c r="AT31" s="94">
        <v>22.49325</v>
      </c>
      <c r="AU31" s="94">
        <v>23.90681</v>
      </c>
      <c r="AV31" s="94">
        <v>24.35005</v>
      </c>
      <c r="AW31" s="94">
        <v>23.952819999999999</v>
      </c>
      <c r="AX31" s="94">
        <v>23.098890000000001</v>
      </c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</row>
    <row r="32" spans="2:79" x14ac:dyDescent="0.3">
      <c r="B32" s="1" t="s">
        <v>56</v>
      </c>
      <c r="C32" s="94">
        <v>28.579229999999999</v>
      </c>
      <c r="D32" s="94">
        <v>27.727499999999999</v>
      </c>
      <c r="E32" s="94">
        <v>27.143509999999999</v>
      </c>
      <c r="F32" s="94">
        <v>26.534950000000002</v>
      </c>
      <c r="G32" s="94">
        <v>27.96847</v>
      </c>
      <c r="H32" s="94">
        <v>27.258860000000002</v>
      </c>
      <c r="I32" s="94">
        <v>26.677499999999998</v>
      </c>
      <c r="J32" s="94">
        <v>26.088180000000001</v>
      </c>
      <c r="K32" s="94">
        <v>26.598690000000001</v>
      </c>
      <c r="L32" s="94">
        <v>26.152839999999998</v>
      </c>
      <c r="M32" s="94">
        <v>26.005329999999997</v>
      </c>
      <c r="N32" s="94">
        <v>25.355060000000002</v>
      </c>
      <c r="O32" s="94">
        <v>27.347749999999998</v>
      </c>
      <c r="P32" s="94">
        <v>27.313569999999999</v>
      </c>
      <c r="Q32" s="94">
        <v>27.102920000000001</v>
      </c>
      <c r="R32" s="94">
        <v>27.232440000000004</v>
      </c>
      <c r="S32" s="94">
        <v>29.065800000000003</v>
      </c>
      <c r="T32" s="94">
        <v>29.049320000000002</v>
      </c>
      <c r="U32" s="94">
        <v>29.123569999999997</v>
      </c>
      <c r="V32" s="94">
        <v>29.189949999999996</v>
      </c>
      <c r="W32" s="94">
        <v>30.656650000000003</v>
      </c>
      <c r="X32" s="94">
        <v>30.06662</v>
      </c>
      <c r="Y32" s="94">
        <v>29.65297</v>
      </c>
      <c r="Z32" s="94">
        <v>29.221320000000002</v>
      </c>
      <c r="AA32" s="94">
        <v>30.325900000000001</v>
      </c>
      <c r="AB32" s="94">
        <v>30.076779999999996</v>
      </c>
      <c r="AC32" s="94">
        <v>29.332809999999998</v>
      </c>
      <c r="AD32" s="94">
        <v>29.062719999999999</v>
      </c>
      <c r="AE32" s="94">
        <v>30.734939999999998</v>
      </c>
      <c r="AF32" s="94">
        <v>30.232369999999996</v>
      </c>
      <c r="AG32" s="94">
        <v>30.054670000000002</v>
      </c>
      <c r="AH32" s="94">
        <v>29.311779999999999</v>
      </c>
      <c r="AI32" s="94">
        <v>30.974420000000002</v>
      </c>
      <c r="AJ32" s="94">
        <v>34.99098</v>
      </c>
      <c r="AK32" s="94">
        <v>35.361530000000002</v>
      </c>
      <c r="AL32" s="94">
        <v>33.246079999999999</v>
      </c>
      <c r="AM32" s="94">
        <v>33.599919999999997</v>
      </c>
      <c r="AN32" s="94">
        <v>32.629039999999996</v>
      </c>
      <c r="AO32" s="94">
        <v>30.954429999999999</v>
      </c>
      <c r="AP32" s="94">
        <v>29.556270000000001</v>
      </c>
      <c r="AQ32" s="94">
        <v>31.043880000000001</v>
      </c>
      <c r="AR32" s="94">
        <v>29.400410000000001</v>
      </c>
      <c r="AS32" s="94">
        <v>28.83785</v>
      </c>
      <c r="AT32" s="94">
        <v>28.288029999999999</v>
      </c>
      <c r="AU32" s="94">
        <v>29.788890000000002</v>
      </c>
      <c r="AV32" s="94">
        <v>29.64198</v>
      </c>
      <c r="AW32" s="94">
        <v>29.3949</v>
      </c>
      <c r="AX32" s="94">
        <v>28.731869999999997</v>
      </c>
    </row>
    <row r="35" spans="2:51" x14ac:dyDescent="0.3">
      <c r="C35" s="86"/>
    </row>
    <row r="38" spans="2:51" x14ac:dyDescent="0.3">
      <c r="B38" s="9" t="s">
        <v>95</v>
      </c>
      <c r="C38" s="9"/>
      <c r="D38" s="9"/>
      <c r="E38" s="9"/>
      <c r="F38" s="9"/>
      <c r="G38" s="9"/>
      <c r="H38" s="7"/>
      <c r="I38" s="7"/>
      <c r="J38" s="7"/>
    </row>
    <row r="40" spans="2:51" ht="28.8" x14ac:dyDescent="0.3">
      <c r="B40" s="8"/>
      <c r="C40" s="53" t="s">
        <v>24</v>
      </c>
      <c r="D40" s="53" t="s">
        <v>25</v>
      </c>
      <c r="E40" s="53" t="s">
        <v>26</v>
      </c>
      <c r="F40" s="53" t="s">
        <v>27</v>
      </c>
      <c r="G40" s="53" t="s">
        <v>28</v>
      </c>
      <c r="H40" s="53" t="s">
        <v>29</v>
      </c>
      <c r="I40" s="53" t="s">
        <v>30</v>
      </c>
      <c r="J40" s="53" t="s">
        <v>31</v>
      </c>
      <c r="K40" s="53" t="s">
        <v>32</v>
      </c>
      <c r="L40" s="53" t="s">
        <v>33</v>
      </c>
      <c r="M40" s="53" t="s">
        <v>34</v>
      </c>
      <c r="N40" s="53" t="s">
        <v>35</v>
      </c>
      <c r="O40" s="53" t="s">
        <v>36</v>
      </c>
      <c r="P40" s="53" t="s">
        <v>37</v>
      </c>
      <c r="Q40" s="53" t="s">
        <v>38</v>
      </c>
      <c r="R40" s="53" t="s">
        <v>39</v>
      </c>
      <c r="S40" s="53" t="s">
        <v>40</v>
      </c>
      <c r="T40" s="53" t="s">
        <v>41</v>
      </c>
      <c r="U40" s="53" t="s">
        <v>42</v>
      </c>
      <c r="V40" s="53" t="s">
        <v>43</v>
      </c>
      <c r="W40" s="53" t="s">
        <v>44</v>
      </c>
      <c r="X40" s="53" t="s">
        <v>45</v>
      </c>
      <c r="Y40" s="53" t="s">
        <v>46</v>
      </c>
      <c r="Z40" s="53" t="s">
        <v>47</v>
      </c>
      <c r="AA40" s="53" t="s">
        <v>48</v>
      </c>
      <c r="AB40" s="53" t="s">
        <v>49</v>
      </c>
      <c r="AC40" s="53" t="s">
        <v>50</v>
      </c>
      <c r="AD40" s="53" t="s">
        <v>51</v>
      </c>
      <c r="AE40" s="53" t="s">
        <v>52</v>
      </c>
      <c r="AF40" s="53" t="s">
        <v>53</v>
      </c>
      <c r="AG40" s="53" t="s">
        <v>54</v>
      </c>
      <c r="AH40" s="53" t="s">
        <v>90</v>
      </c>
      <c r="AI40" s="53" t="s">
        <v>91</v>
      </c>
      <c r="AJ40" s="53" t="s">
        <v>93</v>
      </c>
      <c r="AK40" s="53" t="s">
        <v>96</v>
      </c>
      <c r="AL40" s="53" t="s">
        <v>97</v>
      </c>
      <c r="AM40" s="53" t="s">
        <v>99</v>
      </c>
      <c r="AN40" s="53" t="s">
        <v>100</v>
      </c>
      <c r="AO40" s="53" t="s">
        <v>101</v>
      </c>
      <c r="AP40" s="53" t="s">
        <v>105</v>
      </c>
      <c r="AQ40" s="2" t="s">
        <v>112</v>
      </c>
      <c r="AR40" s="2" t="s">
        <v>114</v>
      </c>
      <c r="AS40" s="2" t="s">
        <v>113</v>
      </c>
      <c r="AT40" s="2" t="s">
        <v>115</v>
      </c>
      <c r="AU40" s="2" t="s">
        <v>116</v>
      </c>
    </row>
    <row r="41" spans="2:51" x14ac:dyDescent="0.3">
      <c r="B41" s="1" t="s">
        <v>0</v>
      </c>
      <c r="C41" s="54">
        <f>SUM(C9:F9)/4</f>
        <v>24.549844999999998</v>
      </c>
      <c r="D41" s="54">
        <f t="shared" ref="D41:AJ41" si="0">SUM(D9:G9)/4</f>
        <v>24.2381475</v>
      </c>
      <c r="E41" s="54">
        <f t="shared" si="0"/>
        <v>24.2097075</v>
      </c>
      <c r="F41" s="54">
        <f t="shared" si="0"/>
        <v>23.329584999999998</v>
      </c>
      <c r="G41" s="54">
        <f t="shared" si="0"/>
        <v>22.969927499999997</v>
      </c>
      <c r="H41" s="54">
        <f t="shared" si="0"/>
        <v>23.125692500000003</v>
      </c>
      <c r="I41" s="54">
        <f t="shared" si="0"/>
        <v>22.733615</v>
      </c>
      <c r="J41" s="54">
        <f t="shared" si="0"/>
        <v>22.972022499999998</v>
      </c>
      <c r="K41" s="54">
        <f t="shared" si="0"/>
        <v>23.421589999999998</v>
      </c>
      <c r="L41" s="54">
        <f t="shared" si="0"/>
        <v>24.043205</v>
      </c>
      <c r="M41" s="54">
        <f t="shared" si="0"/>
        <v>25.218112499999997</v>
      </c>
      <c r="N41" s="54">
        <f t="shared" si="0"/>
        <v>26.043737499999999</v>
      </c>
      <c r="O41" s="54">
        <f t="shared" si="0"/>
        <v>27.0725625</v>
      </c>
      <c r="P41" s="54">
        <f t="shared" si="0"/>
        <v>27.771297499999999</v>
      </c>
      <c r="Q41" s="54">
        <f t="shared" si="0"/>
        <v>28.700167500000003</v>
      </c>
      <c r="R41" s="54">
        <f t="shared" si="0"/>
        <v>29.952662499999999</v>
      </c>
      <c r="S41" s="54">
        <f t="shared" si="0"/>
        <v>31.814605</v>
      </c>
      <c r="T41" s="54">
        <f t="shared" si="0"/>
        <v>33.439687499999998</v>
      </c>
      <c r="U41" s="54">
        <f t="shared" si="0"/>
        <v>34.714964999999999</v>
      </c>
      <c r="V41" s="54">
        <f t="shared" si="0"/>
        <v>36.114669999999997</v>
      </c>
      <c r="W41" s="54">
        <f t="shared" si="0"/>
        <v>36.51493</v>
      </c>
      <c r="X41" s="54">
        <f t="shared" si="0"/>
        <v>36.017775</v>
      </c>
      <c r="Y41" s="54">
        <f t="shared" si="0"/>
        <v>35.2653575</v>
      </c>
      <c r="Z41" s="54">
        <f t="shared" si="0"/>
        <v>34.486707500000001</v>
      </c>
      <c r="AA41" s="54">
        <f t="shared" si="0"/>
        <v>34.019095</v>
      </c>
      <c r="AB41" s="54">
        <f t="shared" si="0"/>
        <v>34.341117499999996</v>
      </c>
      <c r="AC41" s="54">
        <f t="shared" si="0"/>
        <v>34.253542500000002</v>
      </c>
      <c r="AD41" s="54">
        <f t="shared" si="0"/>
        <v>33.895510000000002</v>
      </c>
      <c r="AE41" s="54">
        <f t="shared" si="0"/>
        <v>33.141400000000004</v>
      </c>
      <c r="AF41" s="54">
        <f t="shared" si="0"/>
        <v>32.629367500000001</v>
      </c>
      <c r="AG41" s="54">
        <f t="shared" si="0"/>
        <v>34.308215000000004</v>
      </c>
      <c r="AH41" s="54">
        <f t="shared" si="0"/>
        <v>35.821865000000003</v>
      </c>
      <c r="AI41" s="54">
        <f t="shared" si="0"/>
        <v>36.898972499999999</v>
      </c>
      <c r="AJ41" s="54">
        <f t="shared" si="0"/>
        <v>38.349087499999996</v>
      </c>
      <c r="AK41" s="54">
        <f>SUM(AK9:AN9)/4</f>
        <v>37.467434999999995</v>
      </c>
      <c r="AL41" s="54">
        <f t="shared" ref="AL41:AL63" si="1">SUM(AL9:AO9)/4</f>
        <v>36.638939999999998</v>
      </c>
      <c r="AM41" s="54">
        <f>SUM(AM9:AP9)/4</f>
        <v>36.071455</v>
      </c>
      <c r="AN41" s="54">
        <f t="shared" ref="AN41:AN62" si="2">SUM(AN9:AQ9)/4</f>
        <v>33.434182500000006</v>
      </c>
      <c r="AO41" s="54">
        <f t="shared" ref="AO41:AO62" si="3">SUM(AO9:AR9)/4</f>
        <v>31.767402499999999</v>
      </c>
      <c r="AP41" s="54">
        <f t="shared" ref="AP41:AP63" si="4">SUM(AP9:AS9)/4</f>
        <v>30.134005000000002</v>
      </c>
      <c r="AQ41" s="54">
        <f t="shared" ref="AQ41:AQ63" si="5">SUM(AQ9:AT9)/4</f>
        <v>29.1286825</v>
      </c>
      <c r="AR41" s="54">
        <f t="shared" ref="AR41:AR63" si="6">SUM(AR9:AU9)/4</f>
        <v>29.575682499999999</v>
      </c>
      <c r="AS41" s="54">
        <f t="shared" ref="AS41:AS63" si="7">SUM(AS9:AV9)/4</f>
        <v>30.320367500000003</v>
      </c>
      <c r="AT41" s="54">
        <f t="shared" ref="AT41:AT63" si="8">SUM(AT9:AW9)/4</f>
        <v>31.188682500000002</v>
      </c>
      <c r="AU41" s="54">
        <f t="shared" ref="AU41:AU63" si="9">SUM(AU9:AX9)/4</f>
        <v>31.91328</v>
      </c>
      <c r="AV41" s="26"/>
      <c r="AW41" s="20"/>
      <c r="AX41" s="20"/>
      <c r="AY41" s="20"/>
    </row>
    <row r="42" spans="2:51" x14ac:dyDescent="0.3">
      <c r="B42" s="1" t="s">
        <v>1</v>
      </c>
      <c r="C42" s="54">
        <f t="shared" ref="C42:AK42" si="10">SUM(C10:F10)/4</f>
        <v>24.781750000000002</v>
      </c>
      <c r="D42" s="54">
        <f t="shared" si="10"/>
        <v>24.445967500000002</v>
      </c>
      <c r="E42" s="54">
        <f t="shared" si="10"/>
        <v>24.486825000000003</v>
      </c>
      <c r="F42" s="54">
        <f t="shared" si="10"/>
        <v>24.057100000000002</v>
      </c>
      <c r="G42" s="54">
        <f t="shared" si="10"/>
        <v>23.802787500000001</v>
      </c>
      <c r="H42" s="54">
        <f t="shared" si="10"/>
        <v>23.4067875</v>
      </c>
      <c r="I42" s="54">
        <f t="shared" si="10"/>
        <v>22.612090000000002</v>
      </c>
      <c r="J42" s="54">
        <f t="shared" si="10"/>
        <v>22.301582499999999</v>
      </c>
      <c r="K42" s="54">
        <f t="shared" si="10"/>
        <v>22.327287500000001</v>
      </c>
      <c r="L42" s="54">
        <f t="shared" si="10"/>
        <v>23.038985</v>
      </c>
      <c r="M42" s="54">
        <f t="shared" si="10"/>
        <v>24.026722499999998</v>
      </c>
      <c r="N42" s="54">
        <f t="shared" si="10"/>
        <v>24.641575000000003</v>
      </c>
      <c r="O42" s="54">
        <f t="shared" si="10"/>
        <v>24.854032500000002</v>
      </c>
      <c r="P42" s="54">
        <f t="shared" si="10"/>
        <v>25.233229999999999</v>
      </c>
      <c r="Q42" s="54">
        <f t="shared" si="10"/>
        <v>25.688164999999998</v>
      </c>
      <c r="R42" s="54">
        <f t="shared" si="10"/>
        <v>26.609950000000001</v>
      </c>
      <c r="S42" s="54">
        <f t="shared" si="10"/>
        <v>27.442789999999999</v>
      </c>
      <c r="T42" s="54">
        <f t="shared" si="10"/>
        <v>27.363827499999999</v>
      </c>
      <c r="U42" s="54">
        <f t="shared" si="10"/>
        <v>27.456442500000001</v>
      </c>
      <c r="V42" s="54">
        <f t="shared" si="10"/>
        <v>26.622489999999999</v>
      </c>
      <c r="W42" s="54">
        <f t="shared" si="10"/>
        <v>26.374025000000003</v>
      </c>
      <c r="X42" s="54">
        <f t="shared" si="10"/>
        <v>26.360690000000002</v>
      </c>
      <c r="Y42" s="54">
        <f t="shared" si="10"/>
        <v>26.622212500000003</v>
      </c>
      <c r="Z42" s="54">
        <f t="shared" si="10"/>
        <v>27.840012499999997</v>
      </c>
      <c r="AA42" s="54">
        <f t="shared" si="10"/>
        <v>28.615290000000002</v>
      </c>
      <c r="AB42" s="54">
        <f t="shared" si="10"/>
        <v>29.292657500000001</v>
      </c>
      <c r="AC42" s="54">
        <f t="shared" si="10"/>
        <v>29.613725000000002</v>
      </c>
      <c r="AD42" s="54">
        <f t="shared" si="10"/>
        <v>29.193255000000001</v>
      </c>
      <c r="AE42" s="54">
        <f t="shared" si="10"/>
        <v>28.927877500000001</v>
      </c>
      <c r="AF42" s="54">
        <f t="shared" si="10"/>
        <v>29.60866</v>
      </c>
      <c r="AG42" s="54">
        <f t="shared" si="10"/>
        <v>30.646832500000002</v>
      </c>
      <c r="AH42" s="54">
        <f t="shared" si="10"/>
        <v>31.36027</v>
      </c>
      <c r="AI42" s="54">
        <f t="shared" si="10"/>
        <v>32.653222499999998</v>
      </c>
      <c r="AJ42" s="54">
        <f t="shared" si="10"/>
        <v>33.032264999999995</v>
      </c>
      <c r="AK42" s="54">
        <f t="shared" si="10"/>
        <v>33.0465825</v>
      </c>
      <c r="AL42" s="54">
        <f t="shared" si="1"/>
        <v>33.209679999999999</v>
      </c>
      <c r="AM42" s="54">
        <f t="shared" ref="AM42:AM62" si="11">SUM(AM10:AP10)/4</f>
        <v>32.598547500000002</v>
      </c>
      <c r="AN42" s="54">
        <f t="shared" si="2"/>
        <v>32.248959999999997</v>
      </c>
      <c r="AO42" s="54">
        <f t="shared" si="3"/>
        <v>30.931515000000005</v>
      </c>
      <c r="AP42" s="54">
        <f t="shared" si="4"/>
        <v>30.1847925</v>
      </c>
      <c r="AQ42" s="54">
        <f t="shared" si="5"/>
        <v>28.993169999999999</v>
      </c>
      <c r="AR42" s="54">
        <f t="shared" si="6"/>
        <v>28.350910000000002</v>
      </c>
      <c r="AS42" s="54">
        <f t="shared" si="7"/>
        <v>28.532665000000001</v>
      </c>
      <c r="AT42" s="54">
        <f t="shared" si="8"/>
        <v>28.6169975</v>
      </c>
      <c r="AU42" s="54">
        <f t="shared" si="9"/>
        <v>29.243657500000001</v>
      </c>
      <c r="AV42" s="26"/>
      <c r="AW42" s="20"/>
      <c r="AX42" s="20"/>
      <c r="AY42" s="20"/>
    </row>
    <row r="43" spans="2:51" x14ac:dyDescent="0.3">
      <c r="B43" s="1" t="s">
        <v>2</v>
      </c>
      <c r="C43" s="54">
        <f t="shared" ref="C43:AK43" si="12">SUM(C11:F11)/4</f>
        <v>26.31296</v>
      </c>
      <c r="D43" s="54">
        <f t="shared" si="12"/>
        <v>26.49652</v>
      </c>
      <c r="E43" s="54">
        <f t="shared" si="12"/>
        <v>27.261367499999999</v>
      </c>
      <c r="F43" s="54">
        <f t="shared" si="12"/>
        <v>27.314030000000002</v>
      </c>
      <c r="G43" s="54">
        <f t="shared" si="12"/>
        <v>27.866685</v>
      </c>
      <c r="H43" s="54">
        <f t="shared" si="12"/>
        <v>26.5318</v>
      </c>
      <c r="I43" s="54">
        <f t="shared" si="12"/>
        <v>24.468477499999999</v>
      </c>
      <c r="J43" s="54">
        <f t="shared" si="12"/>
        <v>23.931615000000001</v>
      </c>
      <c r="K43" s="54">
        <f t="shared" si="12"/>
        <v>23.033435000000001</v>
      </c>
      <c r="L43" s="54">
        <f t="shared" si="12"/>
        <v>23.119834999999998</v>
      </c>
      <c r="M43" s="54">
        <f t="shared" si="12"/>
        <v>23.756349999999998</v>
      </c>
      <c r="N43" s="54">
        <f t="shared" si="12"/>
        <v>24.283834999999996</v>
      </c>
      <c r="O43" s="54">
        <f t="shared" si="12"/>
        <v>25.125427500000001</v>
      </c>
      <c r="P43" s="54">
        <f t="shared" si="12"/>
        <v>27.073815000000003</v>
      </c>
      <c r="Q43" s="54">
        <f t="shared" si="12"/>
        <v>28.662864999999996</v>
      </c>
      <c r="R43" s="54">
        <f t="shared" si="12"/>
        <v>30.077594999999999</v>
      </c>
      <c r="S43" s="54">
        <f t="shared" si="12"/>
        <v>30.920809999999999</v>
      </c>
      <c r="T43" s="54">
        <f t="shared" si="12"/>
        <v>30.871904999999998</v>
      </c>
      <c r="U43" s="54">
        <f t="shared" si="12"/>
        <v>31.139587500000001</v>
      </c>
      <c r="V43" s="54">
        <f t="shared" si="12"/>
        <v>31.656202499999999</v>
      </c>
      <c r="W43" s="54">
        <f t="shared" si="12"/>
        <v>32.826819999999998</v>
      </c>
      <c r="X43" s="54">
        <f t="shared" si="12"/>
        <v>33.342132500000005</v>
      </c>
      <c r="Y43" s="54">
        <f t="shared" si="12"/>
        <v>34.713902500000003</v>
      </c>
      <c r="Z43" s="54">
        <f t="shared" si="12"/>
        <v>34.633112500000003</v>
      </c>
      <c r="AA43" s="54">
        <f t="shared" si="12"/>
        <v>34.593322499999999</v>
      </c>
      <c r="AB43" s="54">
        <f t="shared" si="12"/>
        <v>34.448582500000001</v>
      </c>
      <c r="AC43" s="54">
        <f t="shared" si="12"/>
        <v>32.277917500000001</v>
      </c>
      <c r="AD43" s="54">
        <f t="shared" si="12"/>
        <v>32.657082500000001</v>
      </c>
      <c r="AE43" s="54">
        <f t="shared" si="12"/>
        <v>32.625467499999999</v>
      </c>
      <c r="AF43" s="54">
        <f t="shared" si="12"/>
        <v>32.940449999999998</v>
      </c>
      <c r="AG43" s="54">
        <f t="shared" si="12"/>
        <v>34.299322500000002</v>
      </c>
      <c r="AH43" s="54">
        <f t="shared" si="12"/>
        <v>34.920110000000001</v>
      </c>
      <c r="AI43" s="54">
        <f t="shared" si="12"/>
        <v>34.545997499999999</v>
      </c>
      <c r="AJ43" s="54">
        <f t="shared" si="12"/>
        <v>33.531255000000002</v>
      </c>
      <c r="AK43" s="54">
        <f t="shared" si="12"/>
        <v>32.014132500000002</v>
      </c>
      <c r="AL43" s="54">
        <f t="shared" si="1"/>
        <v>30.071840000000002</v>
      </c>
      <c r="AM43" s="54">
        <f t="shared" si="11"/>
        <v>28.792909999999999</v>
      </c>
      <c r="AN43" s="54">
        <f t="shared" si="2"/>
        <v>28.84948</v>
      </c>
      <c r="AO43" s="54">
        <f t="shared" si="3"/>
        <v>28.941209999999998</v>
      </c>
      <c r="AP43" s="54">
        <f t="shared" si="4"/>
        <v>28.721057500000001</v>
      </c>
      <c r="AQ43" s="54">
        <f t="shared" si="5"/>
        <v>28.495572499999998</v>
      </c>
      <c r="AR43" s="54">
        <f t="shared" si="6"/>
        <v>27.234974999999999</v>
      </c>
      <c r="AS43" s="54">
        <f t="shared" si="7"/>
        <v>26.923572499999999</v>
      </c>
      <c r="AT43" s="54">
        <f t="shared" si="8"/>
        <v>26.478837499999997</v>
      </c>
      <c r="AU43" s="54">
        <f t="shared" si="9"/>
        <v>26.937157499999998</v>
      </c>
      <c r="AV43" s="26"/>
      <c r="AW43" s="20"/>
      <c r="AX43" s="20"/>
      <c r="AY43" s="20"/>
    </row>
    <row r="44" spans="2:51" x14ac:dyDescent="0.3">
      <c r="B44" s="1" t="s">
        <v>3</v>
      </c>
      <c r="C44" s="54">
        <f t="shared" ref="C44:AK44" si="13">SUM(C12:F12)/4</f>
        <v>27.746164999999998</v>
      </c>
      <c r="D44" s="54">
        <f t="shared" si="13"/>
        <v>27.805422499999999</v>
      </c>
      <c r="E44" s="54">
        <f t="shared" si="13"/>
        <v>27.656347500000003</v>
      </c>
      <c r="F44" s="54">
        <f t="shared" si="13"/>
        <v>27.783455</v>
      </c>
      <c r="G44" s="54">
        <f t="shared" si="13"/>
        <v>27.537309999999998</v>
      </c>
      <c r="H44" s="54">
        <f t="shared" si="13"/>
        <v>26.504629999999999</v>
      </c>
      <c r="I44" s="54">
        <f t="shared" si="13"/>
        <v>28.042079999999999</v>
      </c>
      <c r="J44" s="54">
        <f t="shared" si="13"/>
        <v>28.996107500000001</v>
      </c>
      <c r="K44" s="54">
        <f t="shared" si="13"/>
        <v>29.1771925</v>
      </c>
      <c r="L44" s="54">
        <f t="shared" si="13"/>
        <v>30.339807499999996</v>
      </c>
      <c r="M44" s="54">
        <f t="shared" si="13"/>
        <v>29.281567500000001</v>
      </c>
      <c r="N44" s="54">
        <f t="shared" si="13"/>
        <v>29.012627500000001</v>
      </c>
      <c r="O44" s="54">
        <f t="shared" si="13"/>
        <v>29.863639999999997</v>
      </c>
      <c r="P44" s="54">
        <f t="shared" si="13"/>
        <v>30.433764999999998</v>
      </c>
      <c r="Q44" s="54">
        <f t="shared" si="13"/>
        <v>30.508052499999998</v>
      </c>
      <c r="R44" s="54">
        <f t="shared" si="13"/>
        <v>30.845734999999998</v>
      </c>
      <c r="S44" s="54">
        <f t="shared" si="13"/>
        <v>31.061824999999999</v>
      </c>
      <c r="T44" s="54">
        <f t="shared" si="13"/>
        <v>31.212992499999999</v>
      </c>
      <c r="U44" s="54">
        <f t="shared" si="13"/>
        <v>32.285042500000003</v>
      </c>
      <c r="V44" s="54">
        <f t="shared" si="13"/>
        <v>33.171804999999999</v>
      </c>
      <c r="W44" s="54">
        <f t="shared" si="13"/>
        <v>34.322505</v>
      </c>
      <c r="X44" s="54">
        <f t="shared" si="13"/>
        <v>35.032560000000004</v>
      </c>
      <c r="Y44" s="54">
        <f t="shared" si="13"/>
        <v>34.932717500000003</v>
      </c>
      <c r="Z44" s="54">
        <f t="shared" si="13"/>
        <v>34.619280000000003</v>
      </c>
      <c r="AA44" s="54">
        <f t="shared" si="13"/>
        <v>33.408500000000004</v>
      </c>
      <c r="AB44" s="54">
        <f t="shared" si="13"/>
        <v>33.411322499999997</v>
      </c>
      <c r="AC44" s="54">
        <f t="shared" si="13"/>
        <v>32.957409999999996</v>
      </c>
      <c r="AD44" s="54">
        <f t="shared" si="13"/>
        <v>32.700247499999996</v>
      </c>
      <c r="AE44" s="54">
        <f t="shared" si="13"/>
        <v>32.443955000000003</v>
      </c>
      <c r="AF44" s="54">
        <f t="shared" si="13"/>
        <v>31.576682499999997</v>
      </c>
      <c r="AG44" s="54">
        <f t="shared" si="13"/>
        <v>33.092907500000003</v>
      </c>
      <c r="AH44" s="54">
        <f t="shared" si="13"/>
        <v>35.7919725</v>
      </c>
      <c r="AI44" s="54">
        <f t="shared" si="13"/>
        <v>37.503675000000001</v>
      </c>
      <c r="AJ44" s="54">
        <f t="shared" si="13"/>
        <v>39.741210000000002</v>
      </c>
      <c r="AK44" s="54">
        <f t="shared" si="13"/>
        <v>39.698112500000008</v>
      </c>
      <c r="AL44" s="54">
        <f t="shared" si="1"/>
        <v>38.326732500000006</v>
      </c>
      <c r="AM44" s="54">
        <f t="shared" si="11"/>
        <v>37.453277499999999</v>
      </c>
      <c r="AN44" s="54">
        <f t="shared" si="2"/>
        <v>36.105037500000002</v>
      </c>
      <c r="AO44" s="54">
        <f t="shared" si="3"/>
        <v>34.215692500000003</v>
      </c>
      <c r="AP44" s="54">
        <f t="shared" si="4"/>
        <v>33.087325</v>
      </c>
      <c r="AQ44" s="54">
        <f t="shared" si="5"/>
        <v>32.863542500000001</v>
      </c>
      <c r="AR44" s="54">
        <f t="shared" si="6"/>
        <v>32.927310000000006</v>
      </c>
      <c r="AS44" s="54">
        <f t="shared" si="7"/>
        <v>34.657832499999998</v>
      </c>
      <c r="AT44" s="54">
        <f t="shared" si="8"/>
        <v>34.791609999999999</v>
      </c>
      <c r="AU44" s="54">
        <f t="shared" si="9"/>
        <v>34.849855000000005</v>
      </c>
      <c r="AV44" s="26"/>
      <c r="AW44" s="20"/>
      <c r="AX44" s="20"/>
      <c r="AY44" s="20"/>
    </row>
    <row r="45" spans="2:51" x14ac:dyDescent="0.3">
      <c r="B45" s="1" t="s">
        <v>4</v>
      </c>
      <c r="C45" s="54">
        <f t="shared" ref="C45:AK45" si="14">SUM(C13:F13)/4</f>
        <v>33.493962499999995</v>
      </c>
      <c r="D45" s="54">
        <f t="shared" si="14"/>
        <v>32.780799999999999</v>
      </c>
      <c r="E45" s="54">
        <f t="shared" si="14"/>
        <v>31.473277500000002</v>
      </c>
      <c r="F45" s="54">
        <f t="shared" si="14"/>
        <v>30.618650000000002</v>
      </c>
      <c r="G45" s="54">
        <f t="shared" si="14"/>
        <v>29.821505000000002</v>
      </c>
      <c r="H45" s="54">
        <f t="shared" si="14"/>
        <v>29.0260575</v>
      </c>
      <c r="I45" s="54">
        <f t="shared" si="14"/>
        <v>29.045794999999998</v>
      </c>
      <c r="J45" s="54">
        <f t="shared" si="14"/>
        <v>28.734454999999997</v>
      </c>
      <c r="K45" s="54">
        <f t="shared" si="14"/>
        <v>28.57499</v>
      </c>
      <c r="L45" s="54">
        <f t="shared" si="14"/>
        <v>28.732585</v>
      </c>
      <c r="M45" s="54">
        <f t="shared" si="14"/>
        <v>29.360004999999997</v>
      </c>
      <c r="N45" s="54">
        <f t="shared" si="14"/>
        <v>29.510414999999998</v>
      </c>
      <c r="O45" s="54">
        <f t="shared" si="14"/>
        <v>29.97128</v>
      </c>
      <c r="P45" s="54">
        <f t="shared" si="14"/>
        <v>30.612539999999999</v>
      </c>
      <c r="Q45" s="54">
        <f t="shared" si="14"/>
        <v>30.687192499999998</v>
      </c>
      <c r="R45" s="54">
        <f t="shared" si="14"/>
        <v>31.298457499999998</v>
      </c>
      <c r="S45" s="54">
        <f t="shared" si="14"/>
        <v>32.194760000000002</v>
      </c>
      <c r="T45" s="54">
        <f t="shared" si="14"/>
        <v>32.747487500000005</v>
      </c>
      <c r="U45" s="54">
        <f t="shared" si="14"/>
        <v>32.935937500000001</v>
      </c>
      <c r="V45" s="54">
        <f t="shared" si="14"/>
        <v>33.049252500000001</v>
      </c>
      <c r="W45" s="54">
        <f t="shared" si="14"/>
        <v>32.924057500000004</v>
      </c>
      <c r="X45" s="54">
        <f t="shared" si="14"/>
        <v>32.295484999999999</v>
      </c>
      <c r="Y45" s="54">
        <f t="shared" si="14"/>
        <v>32.540700000000001</v>
      </c>
      <c r="Z45" s="54">
        <f t="shared" si="14"/>
        <v>32.982025</v>
      </c>
      <c r="AA45" s="54">
        <f t="shared" si="14"/>
        <v>33.606465</v>
      </c>
      <c r="AB45" s="54">
        <f t="shared" si="14"/>
        <v>34.816539999999996</v>
      </c>
      <c r="AC45" s="54">
        <f t="shared" si="14"/>
        <v>35.422905</v>
      </c>
      <c r="AD45" s="54">
        <f t="shared" si="14"/>
        <v>35.742269999999998</v>
      </c>
      <c r="AE45" s="54">
        <f t="shared" si="14"/>
        <v>36.570992500000003</v>
      </c>
      <c r="AF45" s="54">
        <f t="shared" si="14"/>
        <v>36.871202500000003</v>
      </c>
      <c r="AG45" s="54">
        <f t="shared" si="14"/>
        <v>38.667257500000005</v>
      </c>
      <c r="AH45" s="54">
        <f t="shared" si="14"/>
        <v>40.142540000000004</v>
      </c>
      <c r="AI45" s="54">
        <f t="shared" si="14"/>
        <v>39.772085000000004</v>
      </c>
      <c r="AJ45" s="54">
        <f t="shared" si="14"/>
        <v>39.905362499999995</v>
      </c>
      <c r="AK45" s="54">
        <f t="shared" si="14"/>
        <v>37.204554999999999</v>
      </c>
      <c r="AL45" s="54">
        <f t="shared" si="1"/>
        <v>34.997472500000001</v>
      </c>
      <c r="AM45" s="54">
        <f t="shared" si="11"/>
        <v>33.945749999999997</v>
      </c>
      <c r="AN45" s="54">
        <f t="shared" si="2"/>
        <v>32.910942499999997</v>
      </c>
      <c r="AO45" s="54">
        <f t="shared" si="3"/>
        <v>32.67577</v>
      </c>
      <c r="AP45" s="54">
        <f t="shared" si="4"/>
        <v>31.274537500000001</v>
      </c>
      <c r="AQ45" s="54">
        <f t="shared" si="5"/>
        <v>30.468505</v>
      </c>
      <c r="AR45" s="54">
        <f t="shared" si="6"/>
        <v>29.369824999999999</v>
      </c>
      <c r="AS45" s="54">
        <f t="shared" si="7"/>
        <v>29.307400000000001</v>
      </c>
      <c r="AT45" s="54">
        <f t="shared" si="8"/>
        <v>30.479365000000001</v>
      </c>
      <c r="AU45" s="54">
        <f t="shared" si="9"/>
        <v>32.034547500000002</v>
      </c>
      <c r="AV45" s="26"/>
      <c r="AW45" s="20"/>
      <c r="AX45" s="20"/>
      <c r="AY45" s="20"/>
    </row>
    <row r="46" spans="2:51" x14ac:dyDescent="0.3">
      <c r="B46" s="1" t="s">
        <v>5</v>
      </c>
      <c r="C46" s="54">
        <f t="shared" ref="C46:AK46" si="15">SUM(C14:F14)/4</f>
        <v>26.585695000000001</v>
      </c>
      <c r="D46" s="54">
        <f t="shared" si="15"/>
        <v>26.377205</v>
      </c>
      <c r="E46" s="54">
        <f t="shared" si="15"/>
        <v>26.070942500000001</v>
      </c>
      <c r="F46" s="54">
        <f t="shared" si="15"/>
        <v>25.382582499999998</v>
      </c>
      <c r="G46" s="54">
        <f t="shared" si="15"/>
        <v>25.316312499999999</v>
      </c>
      <c r="H46" s="54">
        <f t="shared" si="15"/>
        <v>25.033897499999998</v>
      </c>
      <c r="I46" s="54">
        <f t="shared" si="15"/>
        <v>24.640092500000002</v>
      </c>
      <c r="J46" s="54">
        <f t="shared" si="15"/>
        <v>25.326135000000001</v>
      </c>
      <c r="K46" s="54">
        <f t="shared" si="15"/>
        <v>25.272580000000001</v>
      </c>
      <c r="L46" s="54">
        <f t="shared" si="15"/>
        <v>25.430072500000001</v>
      </c>
      <c r="M46" s="54">
        <f t="shared" si="15"/>
        <v>25.827802500000004</v>
      </c>
      <c r="N46" s="54">
        <f t="shared" si="15"/>
        <v>25.9589775</v>
      </c>
      <c r="O46" s="54">
        <f t="shared" si="15"/>
        <v>26.632570000000001</v>
      </c>
      <c r="P46" s="54">
        <f t="shared" si="15"/>
        <v>27.784380000000002</v>
      </c>
      <c r="Q46" s="54">
        <f t="shared" si="15"/>
        <v>28.809177500000004</v>
      </c>
      <c r="R46" s="54">
        <f t="shared" si="15"/>
        <v>30.186385000000005</v>
      </c>
      <c r="S46" s="54">
        <f t="shared" si="15"/>
        <v>30.730287500000003</v>
      </c>
      <c r="T46" s="54">
        <f t="shared" si="15"/>
        <v>30.710997500000005</v>
      </c>
      <c r="U46" s="54">
        <f t="shared" si="15"/>
        <v>30.710299999999997</v>
      </c>
      <c r="V46" s="54">
        <f t="shared" si="15"/>
        <v>30.18834</v>
      </c>
      <c r="W46" s="54">
        <f t="shared" si="15"/>
        <v>29.7606875</v>
      </c>
      <c r="X46" s="54">
        <f t="shared" si="15"/>
        <v>29.168044999999999</v>
      </c>
      <c r="Y46" s="54">
        <f t="shared" si="15"/>
        <v>28.272122500000002</v>
      </c>
      <c r="Z46" s="54">
        <f t="shared" si="15"/>
        <v>27.532597500000001</v>
      </c>
      <c r="AA46" s="54">
        <f t="shared" si="15"/>
        <v>27.233499999999999</v>
      </c>
      <c r="AB46" s="54">
        <f t="shared" si="15"/>
        <v>27.734900000000003</v>
      </c>
      <c r="AC46" s="54">
        <f t="shared" si="15"/>
        <v>28.331665000000001</v>
      </c>
      <c r="AD46" s="54">
        <f t="shared" si="15"/>
        <v>28.748607499999999</v>
      </c>
      <c r="AE46" s="54">
        <f t="shared" si="15"/>
        <v>28.490042500000001</v>
      </c>
      <c r="AF46" s="54">
        <f t="shared" si="15"/>
        <v>28.1916625</v>
      </c>
      <c r="AG46" s="54">
        <f t="shared" si="15"/>
        <v>30.371810000000004</v>
      </c>
      <c r="AH46" s="54">
        <f t="shared" si="15"/>
        <v>32.596555000000002</v>
      </c>
      <c r="AI46" s="54">
        <f t="shared" si="15"/>
        <v>35.049392499999996</v>
      </c>
      <c r="AJ46" s="54">
        <f t="shared" si="15"/>
        <v>36.078565000000005</v>
      </c>
      <c r="AK46" s="54">
        <f t="shared" si="15"/>
        <v>34.536922500000003</v>
      </c>
      <c r="AL46" s="54">
        <f t="shared" si="1"/>
        <v>32.351692500000006</v>
      </c>
      <c r="AM46" s="54">
        <f t="shared" si="11"/>
        <v>30.612647500000001</v>
      </c>
      <c r="AN46" s="54">
        <f t="shared" si="2"/>
        <v>30.570345</v>
      </c>
      <c r="AO46" s="54">
        <f t="shared" si="3"/>
        <v>30.4488275</v>
      </c>
      <c r="AP46" s="54">
        <f t="shared" si="4"/>
        <v>31.191235000000002</v>
      </c>
      <c r="AQ46" s="54">
        <f t="shared" si="5"/>
        <v>31.820602500000003</v>
      </c>
      <c r="AR46" s="54">
        <f t="shared" si="6"/>
        <v>32.0488</v>
      </c>
      <c r="AS46" s="54">
        <f t="shared" si="7"/>
        <v>32.942632500000002</v>
      </c>
      <c r="AT46" s="54">
        <f t="shared" si="8"/>
        <v>33.874085000000001</v>
      </c>
      <c r="AU46" s="54">
        <f t="shared" si="9"/>
        <v>34.775942500000006</v>
      </c>
      <c r="AV46" s="20"/>
      <c r="AW46" s="20"/>
      <c r="AX46" s="20"/>
      <c r="AY46" s="20"/>
    </row>
    <row r="47" spans="2:51" x14ac:dyDescent="0.3">
      <c r="B47" s="1" t="s">
        <v>6</v>
      </c>
      <c r="C47" s="54">
        <f t="shared" ref="C47:AK47" si="16">SUM(C15:F15)/4</f>
        <v>32.726582499999999</v>
      </c>
      <c r="D47" s="54">
        <f t="shared" si="16"/>
        <v>31.809075</v>
      </c>
      <c r="E47" s="54">
        <f t="shared" si="16"/>
        <v>31.200534999999999</v>
      </c>
      <c r="F47" s="54">
        <f t="shared" si="16"/>
        <v>29.879087500000001</v>
      </c>
      <c r="G47" s="54">
        <f t="shared" si="16"/>
        <v>29.069630000000004</v>
      </c>
      <c r="H47" s="54">
        <f t="shared" si="16"/>
        <v>28.056575000000002</v>
      </c>
      <c r="I47" s="54">
        <f t="shared" si="16"/>
        <v>27.18008</v>
      </c>
      <c r="J47" s="54">
        <f t="shared" si="16"/>
        <v>27.318910000000002</v>
      </c>
      <c r="K47" s="54">
        <f t="shared" si="16"/>
        <v>27.452267500000001</v>
      </c>
      <c r="L47" s="54">
        <f t="shared" si="16"/>
        <v>28.186567500000002</v>
      </c>
      <c r="M47" s="54">
        <f t="shared" si="16"/>
        <v>28.214430000000004</v>
      </c>
      <c r="N47" s="54">
        <f t="shared" si="16"/>
        <v>27.960825</v>
      </c>
      <c r="O47" s="54">
        <f t="shared" si="16"/>
        <v>28.388265000000004</v>
      </c>
      <c r="P47" s="54">
        <f t="shared" si="16"/>
        <v>28.782467499999999</v>
      </c>
      <c r="Q47" s="54">
        <f t="shared" si="16"/>
        <v>29.390362500000002</v>
      </c>
      <c r="R47" s="54">
        <f t="shared" si="16"/>
        <v>29.984592499999998</v>
      </c>
      <c r="S47" s="54">
        <f t="shared" si="16"/>
        <v>29.514015000000001</v>
      </c>
      <c r="T47" s="54">
        <f t="shared" si="16"/>
        <v>29.4062175</v>
      </c>
      <c r="U47" s="54">
        <f t="shared" si="16"/>
        <v>29.553014999999998</v>
      </c>
      <c r="V47" s="54">
        <f t="shared" si="16"/>
        <v>29.9333925</v>
      </c>
      <c r="W47" s="54">
        <f t="shared" si="16"/>
        <v>31.2319125</v>
      </c>
      <c r="X47" s="54">
        <f t="shared" si="16"/>
        <v>31.599125000000001</v>
      </c>
      <c r="Y47" s="54">
        <f t="shared" si="16"/>
        <v>32.320657499999996</v>
      </c>
      <c r="Z47" s="54">
        <f t="shared" si="16"/>
        <v>32.8034575</v>
      </c>
      <c r="AA47" s="54">
        <f t="shared" si="16"/>
        <v>32.837555000000002</v>
      </c>
      <c r="AB47" s="54">
        <f t="shared" si="16"/>
        <v>33.3095225</v>
      </c>
      <c r="AC47" s="54">
        <f t="shared" si="16"/>
        <v>33.467959999999998</v>
      </c>
      <c r="AD47" s="54">
        <f t="shared" si="16"/>
        <v>34.365362500000003</v>
      </c>
      <c r="AE47" s="54">
        <f t="shared" si="16"/>
        <v>34.7417625</v>
      </c>
      <c r="AF47" s="54">
        <f t="shared" si="16"/>
        <v>34.63156</v>
      </c>
      <c r="AG47" s="54">
        <f t="shared" si="16"/>
        <v>35.3043975</v>
      </c>
      <c r="AH47" s="54">
        <f t="shared" si="16"/>
        <v>35.890262499999999</v>
      </c>
      <c r="AI47" s="54">
        <f t="shared" si="16"/>
        <v>36.496737499999995</v>
      </c>
      <c r="AJ47" s="54">
        <f t="shared" si="16"/>
        <v>36.514210000000006</v>
      </c>
      <c r="AK47" s="54">
        <f t="shared" si="16"/>
        <v>36.757967499999999</v>
      </c>
      <c r="AL47" s="54">
        <f t="shared" si="1"/>
        <v>36.158640000000005</v>
      </c>
      <c r="AM47" s="54">
        <f t="shared" si="11"/>
        <v>35.53736</v>
      </c>
      <c r="AN47" s="54">
        <f t="shared" si="2"/>
        <v>35.632899999999999</v>
      </c>
      <c r="AO47" s="54">
        <f t="shared" si="3"/>
        <v>34.513745</v>
      </c>
      <c r="AP47" s="54">
        <f t="shared" si="4"/>
        <v>33.811085000000006</v>
      </c>
      <c r="AQ47" s="54">
        <f t="shared" si="5"/>
        <v>34.012160000000002</v>
      </c>
      <c r="AR47" s="54">
        <f t="shared" si="6"/>
        <v>34.894422499999997</v>
      </c>
      <c r="AS47" s="54">
        <f t="shared" si="7"/>
        <v>35.724469999999997</v>
      </c>
      <c r="AT47" s="54">
        <f t="shared" si="8"/>
        <v>36.284497500000001</v>
      </c>
      <c r="AU47" s="54">
        <f t="shared" si="9"/>
        <v>36.505837499999998</v>
      </c>
      <c r="AV47" s="20"/>
      <c r="AW47" s="20"/>
      <c r="AX47" s="20"/>
      <c r="AY47" s="20"/>
    </row>
    <row r="48" spans="2:51" x14ac:dyDescent="0.3">
      <c r="B48" s="1" t="s">
        <v>7</v>
      </c>
      <c r="C48" s="54">
        <f t="shared" ref="C48:AK48" si="17">SUM(C16:F16)/4</f>
        <v>32.168662499999996</v>
      </c>
      <c r="D48" s="54">
        <f t="shared" si="17"/>
        <v>32.664327499999999</v>
      </c>
      <c r="E48" s="54">
        <f t="shared" si="17"/>
        <v>32.859322500000005</v>
      </c>
      <c r="F48" s="54">
        <f t="shared" si="17"/>
        <v>33.080032500000002</v>
      </c>
      <c r="G48" s="54">
        <f t="shared" si="17"/>
        <v>32.8045975</v>
      </c>
      <c r="H48" s="54">
        <f t="shared" si="17"/>
        <v>31.962269999999997</v>
      </c>
      <c r="I48" s="54">
        <f t="shared" si="17"/>
        <v>30.761655000000001</v>
      </c>
      <c r="J48" s="54">
        <f t="shared" si="17"/>
        <v>30.964457500000002</v>
      </c>
      <c r="K48" s="54">
        <f t="shared" si="17"/>
        <v>30.378094999999998</v>
      </c>
      <c r="L48" s="54">
        <f t="shared" si="17"/>
        <v>30.1542125</v>
      </c>
      <c r="M48" s="54">
        <f t="shared" si="17"/>
        <v>30.245139999999999</v>
      </c>
      <c r="N48" s="54">
        <f t="shared" si="17"/>
        <v>29.424795</v>
      </c>
      <c r="O48" s="54">
        <f t="shared" si="17"/>
        <v>29.624615000000002</v>
      </c>
      <c r="P48" s="54">
        <f t="shared" si="17"/>
        <v>30.083592500000002</v>
      </c>
      <c r="Q48" s="54">
        <f t="shared" si="17"/>
        <v>30.900845</v>
      </c>
      <c r="R48" s="54">
        <f t="shared" si="17"/>
        <v>32.632037499999996</v>
      </c>
      <c r="S48" s="54">
        <f t="shared" si="17"/>
        <v>33.2713325</v>
      </c>
      <c r="T48" s="54">
        <f t="shared" si="17"/>
        <v>33.465479999999999</v>
      </c>
      <c r="U48" s="54">
        <f t="shared" si="17"/>
        <v>32.780627500000001</v>
      </c>
      <c r="V48" s="54">
        <f t="shared" si="17"/>
        <v>31.688657499999998</v>
      </c>
      <c r="W48" s="54">
        <f t="shared" si="17"/>
        <v>31.367672499999998</v>
      </c>
      <c r="X48" s="54">
        <f t="shared" si="17"/>
        <v>31.266855</v>
      </c>
      <c r="Y48" s="54">
        <f t="shared" si="17"/>
        <v>31.582542499999999</v>
      </c>
      <c r="Z48" s="54">
        <f t="shared" si="17"/>
        <v>31.586535000000001</v>
      </c>
      <c r="AA48" s="54">
        <f t="shared" si="17"/>
        <v>31.977717500000004</v>
      </c>
      <c r="AB48" s="54">
        <f t="shared" si="17"/>
        <v>32.4429175</v>
      </c>
      <c r="AC48" s="54">
        <f t="shared" si="17"/>
        <v>33.989077500000008</v>
      </c>
      <c r="AD48" s="54">
        <f t="shared" si="17"/>
        <v>35.671882500000002</v>
      </c>
      <c r="AE48" s="54">
        <f t="shared" si="17"/>
        <v>36.523274999999998</v>
      </c>
      <c r="AF48" s="54">
        <f t="shared" si="17"/>
        <v>37.185694999999996</v>
      </c>
      <c r="AG48" s="54">
        <f t="shared" si="17"/>
        <v>37.998057500000002</v>
      </c>
      <c r="AH48" s="54">
        <f t="shared" si="17"/>
        <v>40.344632499999996</v>
      </c>
      <c r="AI48" s="54">
        <f t="shared" si="17"/>
        <v>41.931259999999995</v>
      </c>
      <c r="AJ48" s="54">
        <f t="shared" si="17"/>
        <v>43.372587500000002</v>
      </c>
      <c r="AK48" s="54">
        <f t="shared" si="17"/>
        <v>43.946257500000002</v>
      </c>
      <c r="AL48" s="54">
        <f t="shared" si="1"/>
        <v>41.510480000000001</v>
      </c>
      <c r="AM48" s="54">
        <f t="shared" si="11"/>
        <v>40.564310000000006</v>
      </c>
      <c r="AN48" s="54">
        <f t="shared" si="2"/>
        <v>39.723207500000001</v>
      </c>
      <c r="AO48" s="54">
        <f t="shared" si="3"/>
        <v>37.7026325</v>
      </c>
      <c r="AP48" s="54">
        <f t="shared" si="4"/>
        <v>36.125595000000004</v>
      </c>
      <c r="AQ48" s="54">
        <f t="shared" si="5"/>
        <v>35.165417500000004</v>
      </c>
      <c r="AR48" s="54">
        <f t="shared" si="6"/>
        <v>33.937262500000003</v>
      </c>
      <c r="AS48" s="54">
        <f t="shared" si="7"/>
        <v>34.181100000000001</v>
      </c>
      <c r="AT48" s="54">
        <f t="shared" si="8"/>
        <v>35.331389999999999</v>
      </c>
      <c r="AU48" s="54">
        <f t="shared" si="9"/>
        <v>35.743870000000001</v>
      </c>
      <c r="AV48" s="20"/>
      <c r="AW48" s="20"/>
      <c r="AX48" s="20"/>
      <c r="AY48" s="20"/>
    </row>
    <row r="49" spans="2:51" x14ac:dyDescent="0.3">
      <c r="B49" s="1" t="s">
        <v>8</v>
      </c>
      <c r="C49" s="54">
        <f t="shared" ref="C49:AK49" si="18">SUM(C17:F17)/4</f>
        <v>27.388372499999999</v>
      </c>
      <c r="D49" s="54">
        <f t="shared" si="18"/>
        <v>27.475280000000001</v>
      </c>
      <c r="E49" s="54">
        <f t="shared" si="18"/>
        <v>27.405807500000002</v>
      </c>
      <c r="F49" s="54">
        <f t="shared" si="18"/>
        <v>27.577550000000002</v>
      </c>
      <c r="G49" s="54">
        <f t="shared" si="18"/>
        <v>27.629872499999998</v>
      </c>
      <c r="H49" s="54">
        <f t="shared" si="18"/>
        <v>27.926689999999997</v>
      </c>
      <c r="I49" s="54">
        <f t="shared" si="18"/>
        <v>28.297092499999998</v>
      </c>
      <c r="J49" s="54">
        <f t="shared" si="18"/>
        <v>28.584857499999998</v>
      </c>
      <c r="K49" s="54">
        <f t="shared" si="18"/>
        <v>28.8742375</v>
      </c>
      <c r="L49" s="54">
        <f t="shared" si="18"/>
        <v>28.867157499999998</v>
      </c>
      <c r="M49" s="54">
        <f t="shared" si="18"/>
        <v>28.586017500000001</v>
      </c>
      <c r="N49" s="54">
        <f t="shared" si="18"/>
        <v>28.448854999999998</v>
      </c>
      <c r="O49" s="54">
        <f t="shared" si="18"/>
        <v>29.788015000000001</v>
      </c>
      <c r="P49" s="54">
        <f t="shared" si="18"/>
        <v>30.7106925</v>
      </c>
      <c r="Q49" s="54">
        <f t="shared" si="18"/>
        <v>31.364635</v>
      </c>
      <c r="R49" s="54">
        <f t="shared" si="18"/>
        <v>32.402880000000003</v>
      </c>
      <c r="S49" s="54">
        <f t="shared" si="18"/>
        <v>32.2888375</v>
      </c>
      <c r="T49" s="54">
        <f t="shared" si="18"/>
        <v>32.850472499999995</v>
      </c>
      <c r="U49" s="54">
        <f t="shared" si="18"/>
        <v>34.160584999999998</v>
      </c>
      <c r="V49" s="54">
        <f t="shared" si="18"/>
        <v>34.99389</v>
      </c>
      <c r="W49" s="54">
        <f t="shared" si="18"/>
        <v>35.419292499999997</v>
      </c>
      <c r="X49" s="54">
        <f t="shared" si="18"/>
        <v>35.256467499999999</v>
      </c>
      <c r="Y49" s="54">
        <f t="shared" si="18"/>
        <v>34.686855000000001</v>
      </c>
      <c r="Z49" s="54">
        <f t="shared" si="18"/>
        <v>34.1984475</v>
      </c>
      <c r="AA49" s="54">
        <f t="shared" si="18"/>
        <v>33.7035725</v>
      </c>
      <c r="AB49" s="54">
        <f t="shared" si="18"/>
        <v>33.268657500000003</v>
      </c>
      <c r="AC49" s="54">
        <f t="shared" si="18"/>
        <v>33.398037500000001</v>
      </c>
      <c r="AD49" s="54">
        <f t="shared" si="18"/>
        <v>33.235857500000002</v>
      </c>
      <c r="AE49" s="54">
        <f t="shared" si="18"/>
        <v>33.229882499999995</v>
      </c>
      <c r="AF49" s="54">
        <f t="shared" si="18"/>
        <v>33.563957500000001</v>
      </c>
      <c r="AG49" s="54">
        <f t="shared" si="18"/>
        <v>35.384932499999998</v>
      </c>
      <c r="AH49" s="54">
        <f t="shared" si="18"/>
        <v>37.5466525</v>
      </c>
      <c r="AI49" s="54">
        <f t="shared" si="18"/>
        <v>39.559697499999999</v>
      </c>
      <c r="AJ49" s="54">
        <f t="shared" si="18"/>
        <v>41.194229999999997</v>
      </c>
      <c r="AK49" s="54">
        <f t="shared" si="18"/>
        <v>40.909094999999994</v>
      </c>
      <c r="AL49" s="54">
        <f t="shared" si="1"/>
        <v>40.7092825</v>
      </c>
      <c r="AM49" s="54">
        <f t="shared" si="11"/>
        <v>39.906975000000003</v>
      </c>
      <c r="AN49" s="54">
        <f t="shared" si="2"/>
        <v>39.542675000000003</v>
      </c>
      <c r="AO49" s="54">
        <f t="shared" si="3"/>
        <v>39.030822499999999</v>
      </c>
      <c r="AP49" s="54">
        <f t="shared" si="4"/>
        <v>38.063720000000004</v>
      </c>
      <c r="AQ49" s="54">
        <f t="shared" si="5"/>
        <v>37.377947499999998</v>
      </c>
      <c r="AR49" s="54">
        <f t="shared" si="6"/>
        <v>36.391037499999996</v>
      </c>
      <c r="AS49" s="54">
        <f t="shared" si="7"/>
        <v>35.8653075</v>
      </c>
      <c r="AT49" s="54">
        <f t="shared" si="8"/>
        <v>35.846877499999998</v>
      </c>
      <c r="AU49" s="54">
        <f t="shared" si="9"/>
        <v>36.340142499999999</v>
      </c>
      <c r="AV49" s="20"/>
      <c r="AW49" s="20"/>
      <c r="AX49" s="20"/>
      <c r="AY49" s="20"/>
    </row>
    <row r="50" spans="2:51" x14ac:dyDescent="0.3">
      <c r="B50" s="1" t="s">
        <v>9</v>
      </c>
      <c r="C50" s="54">
        <f t="shared" ref="C50:AK50" si="19">SUM(C18:F18)/4</f>
        <v>32.541377500000003</v>
      </c>
      <c r="D50" s="54">
        <f t="shared" si="19"/>
        <v>31.748685000000002</v>
      </c>
      <c r="E50" s="54">
        <f t="shared" si="19"/>
        <v>31.390342499999999</v>
      </c>
      <c r="F50" s="54">
        <f t="shared" si="19"/>
        <v>31.675930000000001</v>
      </c>
      <c r="G50" s="54">
        <f t="shared" si="19"/>
        <v>32.549947500000002</v>
      </c>
      <c r="H50" s="54">
        <f t="shared" si="19"/>
        <v>32.921387500000002</v>
      </c>
      <c r="I50" s="54">
        <f t="shared" si="19"/>
        <v>33.725439999999999</v>
      </c>
      <c r="J50" s="54">
        <f t="shared" si="19"/>
        <v>34.098272500000007</v>
      </c>
      <c r="K50" s="54">
        <f t="shared" si="19"/>
        <v>33.068285000000003</v>
      </c>
      <c r="L50" s="54">
        <f t="shared" si="19"/>
        <v>33.041437500000001</v>
      </c>
      <c r="M50" s="54">
        <f t="shared" si="19"/>
        <v>32.545655000000004</v>
      </c>
      <c r="N50" s="54">
        <f t="shared" si="19"/>
        <v>32.185955</v>
      </c>
      <c r="O50" s="54">
        <f t="shared" si="19"/>
        <v>32.731752499999999</v>
      </c>
      <c r="P50" s="54">
        <f t="shared" si="19"/>
        <v>33.011857500000005</v>
      </c>
      <c r="Q50" s="54">
        <f t="shared" si="19"/>
        <v>34.170024999999995</v>
      </c>
      <c r="R50" s="54">
        <f t="shared" si="19"/>
        <v>34.901847500000002</v>
      </c>
      <c r="S50" s="54">
        <f t="shared" si="19"/>
        <v>35.696754999999996</v>
      </c>
      <c r="T50" s="54">
        <f t="shared" si="19"/>
        <v>36.6645325</v>
      </c>
      <c r="U50" s="54">
        <f t="shared" si="19"/>
        <v>36.722372499999999</v>
      </c>
      <c r="V50" s="54">
        <f t="shared" si="19"/>
        <v>37.161684999999999</v>
      </c>
      <c r="W50" s="54">
        <f t="shared" si="19"/>
        <v>37.5762675</v>
      </c>
      <c r="X50" s="54">
        <f t="shared" si="19"/>
        <v>37.464134999999999</v>
      </c>
      <c r="Y50" s="54">
        <f t="shared" si="19"/>
        <v>37.497500000000002</v>
      </c>
      <c r="Z50" s="54">
        <f t="shared" si="19"/>
        <v>37.757802499999997</v>
      </c>
      <c r="AA50" s="54">
        <f t="shared" si="19"/>
        <v>37.579007500000003</v>
      </c>
      <c r="AB50" s="54">
        <f t="shared" si="19"/>
        <v>37.959119999999999</v>
      </c>
      <c r="AC50" s="54">
        <f t="shared" si="19"/>
        <v>37.991242499999998</v>
      </c>
      <c r="AD50" s="54">
        <f t="shared" si="19"/>
        <v>38.055187500000002</v>
      </c>
      <c r="AE50" s="54">
        <f t="shared" si="19"/>
        <v>38.294162499999999</v>
      </c>
      <c r="AF50" s="54">
        <f t="shared" si="19"/>
        <v>38.201970000000003</v>
      </c>
      <c r="AG50" s="54">
        <f t="shared" si="19"/>
        <v>40.7378</v>
      </c>
      <c r="AH50" s="54">
        <f t="shared" si="19"/>
        <v>42.980225000000004</v>
      </c>
      <c r="AI50" s="54">
        <f t="shared" si="19"/>
        <v>43.783005000000003</v>
      </c>
      <c r="AJ50" s="54">
        <f t="shared" si="19"/>
        <v>45.186880000000002</v>
      </c>
      <c r="AK50" s="54">
        <f t="shared" si="19"/>
        <v>43.393405000000001</v>
      </c>
      <c r="AL50" s="54">
        <f t="shared" si="1"/>
        <v>40.982239999999997</v>
      </c>
      <c r="AM50" s="54">
        <f t="shared" si="11"/>
        <v>39.606212499999998</v>
      </c>
      <c r="AN50" s="54">
        <f t="shared" si="2"/>
        <v>37.283430000000003</v>
      </c>
      <c r="AO50" s="54">
        <f t="shared" si="3"/>
        <v>35.254397500000003</v>
      </c>
      <c r="AP50" s="54">
        <f t="shared" si="4"/>
        <v>33.867822500000003</v>
      </c>
      <c r="AQ50" s="54">
        <f t="shared" si="5"/>
        <v>32.802019999999999</v>
      </c>
      <c r="AR50" s="54">
        <f t="shared" si="6"/>
        <v>32.513007500000001</v>
      </c>
      <c r="AS50" s="54">
        <f t="shared" si="7"/>
        <v>32.926367499999998</v>
      </c>
      <c r="AT50" s="54">
        <f t="shared" si="8"/>
        <v>33.451435000000004</v>
      </c>
      <c r="AU50" s="54">
        <f t="shared" si="9"/>
        <v>34.067985</v>
      </c>
      <c r="AV50" s="20"/>
      <c r="AW50" s="20"/>
      <c r="AX50" s="20"/>
      <c r="AY50" s="20"/>
    </row>
    <row r="51" spans="2:51" x14ac:dyDescent="0.3">
      <c r="B51" s="1" t="s">
        <v>10</v>
      </c>
      <c r="C51" s="54">
        <f t="shared" ref="C51:AK51" si="20">SUM(C19:F19)/4</f>
        <v>25.445274999999999</v>
      </c>
      <c r="D51" s="54">
        <f t="shared" si="20"/>
        <v>25.7253875</v>
      </c>
      <c r="E51" s="54">
        <f t="shared" si="20"/>
        <v>25.134317500000002</v>
      </c>
      <c r="F51" s="54">
        <f t="shared" si="20"/>
        <v>24.977480000000003</v>
      </c>
      <c r="G51" s="54">
        <f t="shared" si="20"/>
        <v>25.580947500000001</v>
      </c>
      <c r="H51" s="54">
        <f t="shared" si="20"/>
        <v>24.790779999999998</v>
      </c>
      <c r="I51" s="54">
        <f t="shared" si="20"/>
        <v>24.117427499999998</v>
      </c>
      <c r="J51" s="54">
        <f t="shared" si="20"/>
        <v>23.791730000000001</v>
      </c>
      <c r="K51" s="54">
        <f t="shared" si="20"/>
        <v>23.501294999999999</v>
      </c>
      <c r="L51" s="54">
        <f t="shared" si="20"/>
        <v>23.463755000000003</v>
      </c>
      <c r="M51" s="54">
        <f t="shared" si="20"/>
        <v>24.107065000000002</v>
      </c>
      <c r="N51" s="54">
        <f t="shared" si="20"/>
        <v>24.8921925</v>
      </c>
      <c r="O51" s="54">
        <f t="shared" si="20"/>
        <v>25.378097499999999</v>
      </c>
      <c r="P51" s="54">
        <f t="shared" si="20"/>
        <v>26.408902499999996</v>
      </c>
      <c r="Q51" s="54">
        <f t="shared" si="20"/>
        <v>27.540262500000004</v>
      </c>
      <c r="R51" s="54">
        <f t="shared" si="20"/>
        <v>28.075597500000004</v>
      </c>
      <c r="S51" s="54">
        <f t="shared" si="20"/>
        <v>29.816275000000001</v>
      </c>
      <c r="T51" s="54">
        <f t="shared" si="20"/>
        <v>31.199182499999999</v>
      </c>
      <c r="U51" s="54">
        <f t="shared" si="20"/>
        <v>31.9434225</v>
      </c>
      <c r="V51" s="54">
        <f t="shared" si="20"/>
        <v>32.8434825</v>
      </c>
      <c r="W51" s="54">
        <f t="shared" si="20"/>
        <v>32.551650000000002</v>
      </c>
      <c r="X51" s="54">
        <f t="shared" si="20"/>
        <v>32.643962500000001</v>
      </c>
      <c r="Y51" s="54">
        <f t="shared" si="20"/>
        <v>34.084429999999998</v>
      </c>
      <c r="Z51" s="54">
        <f t="shared" si="20"/>
        <v>34.990489999999994</v>
      </c>
      <c r="AA51" s="54">
        <f t="shared" si="20"/>
        <v>35.586547499999995</v>
      </c>
      <c r="AB51" s="54">
        <f t="shared" si="20"/>
        <v>35.069912500000001</v>
      </c>
      <c r="AC51" s="54">
        <f t="shared" si="20"/>
        <v>33.609950000000005</v>
      </c>
      <c r="AD51" s="54">
        <f t="shared" si="20"/>
        <v>32.767845000000001</v>
      </c>
      <c r="AE51" s="54">
        <f t="shared" si="20"/>
        <v>31.994350000000004</v>
      </c>
      <c r="AF51" s="54">
        <f t="shared" si="20"/>
        <v>31.939905000000003</v>
      </c>
      <c r="AG51" s="54">
        <f t="shared" si="20"/>
        <v>33.691964999999996</v>
      </c>
      <c r="AH51" s="54">
        <f t="shared" si="20"/>
        <v>36.083210000000001</v>
      </c>
      <c r="AI51" s="54">
        <f t="shared" si="20"/>
        <v>38.255814999999998</v>
      </c>
      <c r="AJ51" s="54">
        <f t="shared" si="20"/>
        <v>38.858264999999996</v>
      </c>
      <c r="AK51" s="54">
        <f t="shared" si="20"/>
        <v>37.572772499999992</v>
      </c>
      <c r="AL51" s="54">
        <f t="shared" si="1"/>
        <v>35.421682500000003</v>
      </c>
      <c r="AM51" s="54">
        <f t="shared" si="11"/>
        <v>33.515387499999996</v>
      </c>
      <c r="AN51" s="54">
        <f t="shared" si="2"/>
        <v>33.408995000000004</v>
      </c>
      <c r="AO51" s="54">
        <f t="shared" si="3"/>
        <v>33.494140000000002</v>
      </c>
      <c r="AP51" s="54">
        <f t="shared" si="4"/>
        <v>33.817337499999994</v>
      </c>
      <c r="AQ51" s="54">
        <f t="shared" si="5"/>
        <v>33.911702500000004</v>
      </c>
      <c r="AR51" s="54">
        <f t="shared" si="6"/>
        <v>34.687649999999998</v>
      </c>
      <c r="AS51" s="54">
        <f t="shared" si="7"/>
        <v>34.636785000000003</v>
      </c>
      <c r="AT51" s="54">
        <f t="shared" si="8"/>
        <v>34.736514999999997</v>
      </c>
      <c r="AU51" s="54">
        <f t="shared" si="9"/>
        <v>35.740580000000001</v>
      </c>
      <c r="AV51" s="20"/>
      <c r="AW51" s="20"/>
      <c r="AX51" s="20"/>
      <c r="AY51" s="20"/>
    </row>
    <row r="52" spans="2:51" x14ac:dyDescent="0.3">
      <c r="B52" s="1" t="s">
        <v>11</v>
      </c>
      <c r="C52" s="54">
        <f t="shared" ref="C52:AK52" si="21">SUM(C20:F20)/4</f>
        <v>22.058049999999994</v>
      </c>
      <c r="D52" s="54">
        <f t="shared" si="21"/>
        <v>22.346662500000001</v>
      </c>
      <c r="E52" s="54">
        <f t="shared" si="21"/>
        <v>22.168300000000002</v>
      </c>
      <c r="F52" s="54">
        <f t="shared" si="21"/>
        <v>22.821764999999999</v>
      </c>
      <c r="G52" s="54">
        <f t="shared" si="21"/>
        <v>22.867507500000002</v>
      </c>
      <c r="H52" s="54">
        <f t="shared" si="21"/>
        <v>22.6403225</v>
      </c>
      <c r="I52" s="54">
        <f t="shared" si="21"/>
        <v>22.609735000000001</v>
      </c>
      <c r="J52" s="54">
        <f t="shared" si="21"/>
        <v>22.195320000000002</v>
      </c>
      <c r="K52" s="54">
        <f t="shared" si="21"/>
        <v>21.739570000000001</v>
      </c>
      <c r="L52" s="54">
        <f t="shared" si="21"/>
        <v>21.626222499999997</v>
      </c>
      <c r="M52" s="54">
        <f t="shared" si="21"/>
        <v>21.70994</v>
      </c>
      <c r="N52" s="54">
        <f t="shared" si="21"/>
        <v>22.4610275</v>
      </c>
      <c r="O52" s="54">
        <f t="shared" si="21"/>
        <v>23.562510000000003</v>
      </c>
      <c r="P52" s="54">
        <f t="shared" si="21"/>
        <v>24.796674999999997</v>
      </c>
      <c r="Q52" s="54">
        <f t="shared" si="21"/>
        <v>26.541162499999999</v>
      </c>
      <c r="R52" s="54">
        <f t="shared" si="21"/>
        <v>27.735854999999997</v>
      </c>
      <c r="S52" s="54">
        <f t="shared" si="21"/>
        <v>28.594380000000001</v>
      </c>
      <c r="T52" s="54">
        <f t="shared" si="21"/>
        <v>28.989447499999997</v>
      </c>
      <c r="U52" s="54">
        <f t="shared" si="21"/>
        <v>28.966202499999998</v>
      </c>
      <c r="V52" s="54">
        <f t="shared" si="21"/>
        <v>29.266142499999997</v>
      </c>
      <c r="W52" s="54">
        <f t="shared" si="21"/>
        <v>29.546700000000001</v>
      </c>
      <c r="X52" s="54">
        <f t="shared" si="21"/>
        <v>29.488890000000001</v>
      </c>
      <c r="Y52" s="54">
        <f t="shared" si="21"/>
        <v>29.403597499999997</v>
      </c>
      <c r="Z52" s="54">
        <f t="shared" si="21"/>
        <v>28.696692499999997</v>
      </c>
      <c r="AA52" s="54">
        <f t="shared" si="21"/>
        <v>28.131335</v>
      </c>
      <c r="AB52" s="54">
        <f t="shared" si="21"/>
        <v>27.929154999999998</v>
      </c>
      <c r="AC52" s="54">
        <f t="shared" si="21"/>
        <v>27.814052499999999</v>
      </c>
      <c r="AD52" s="54">
        <f t="shared" si="21"/>
        <v>27.997552499999998</v>
      </c>
      <c r="AE52" s="54">
        <f t="shared" si="21"/>
        <v>28.120125000000002</v>
      </c>
      <c r="AF52" s="54">
        <f t="shared" si="21"/>
        <v>28.918289999999999</v>
      </c>
      <c r="AG52" s="54">
        <f t="shared" si="21"/>
        <v>30.995760000000001</v>
      </c>
      <c r="AH52" s="54">
        <f t="shared" si="21"/>
        <v>33.096820000000001</v>
      </c>
      <c r="AI52" s="54">
        <f t="shared" si="21"/>
        <v>34.998595000000002</v>
      </c>
      <c r="AJ52" s="54">
        <f t="shared" si="21"/>
        <v>36.5495175</v>
      </c>
      <c r="AK52" s="54">
        <f t="shared" si="21"/>
        <v>35.662437500000003</v>
      </c>
      <c r="AL52" s="54">
        <f t="shared" si="1"/>
        <v>34.754057500000002</v>
      </c>
      <c r="AM52" s="54">
        <f t="shared" si="11"/>
        <v>34.390815000000003</v>
      </c>
      <c r="AN52" s="54">
        <f t="shared" si="2"/>
        <v>33.777947499999996</v>
      </c>
      <c r="AO52" s="54">
        <f t="shared" si="3"/>
        <v>33.305902500000002</v>
      </c>
      <c r="AP52" s="54">
        <f t="shared" si="4"/>
        <v>33.110182499999993</v>
      </c>
      <c r="AQ52" s="54">
        <f t="shared" si="5"/>
        <v>32.877587500000004</v>
      </c>
      <c r="AR52" s="54">
        <f t="shared" si="6"/>
        <v>32.471280000000007</v>
      </c>
      <c r="AS52" s="54">
        <f t="shared" si="7"/>
        <v>33.266097500000001</v>
      </c>
      <c r="AT52" s="54">
        <f t="shared" si="8"/>
        <v>33.274687500000006</v>
      </c>
      <c r="AU52" s="54">
        <f t="shared" si="9"/>
        <v>32.657070000000004</v>
      </c>
      <c r="AV52" s="20"/>
      <c r="AW52" s="20"/>
      <c r="AX52" s="20"/>
      <c r="AY52" s="20"/>
    </row>
    <row r="53" spans="2:51" x14ac:dyDescent="0.3">
      <c r="B53" s="1" t="s">
        <v>12</v>
      </c>
      <c r="C53" s="54">
        <f t="shared" ref="C53:AK53" si="22">SUM(C21:F21)/4</f>
        <v>14.786265</v>
      </c>
      <c r="D53" s="54">
        <f t="shared" si="22"/>
        <v>14.726765</v>
      </c>
      <c r="E53" s="54">
        <f t="shared" si="22"/>
        <v>14.882145</v>
      </c>
      <c r="F53" s="54">
        <f t="shared" si="22"/>
        <v>14.580212499999998</v>
      </c>
      <c r="G53" s="54">
        <f t="shared" si="22"/>
        <v>14.416507500000002</v>
      </c>
      <c r="H53" s="54">
        <f t="shared" si="22"/>
        <v>13.856630000000001</v>
      </c>
      <c r="I53" s="54">
        <f t="shared" si="22"/>
        <v>13.495772500000001</v>
      </c>
      <c r="J53" s="54">
        <f t="shared" si="22"/>
        <v>13.631997500000001</v>
      </c>
      <c r="K53" s="54">
        <f t="shared" si="22"/>
        <v>13.764127499999999</v>
      </c>
      <c r="L53" s="54">
        <f t="shared" si="22"/>
        <v>14.321272499999999</v>
      </c>
      <c r="M53" s="54">
        <f t="shared" si="22"/>
        <v>14.747692499999999</v>
      </c>
      <c r="N53" s="54">
        <f t="shared" si="22"/>
        <v>15.261722500000001</v>
      </c>
      <c r="O53" s="54">
        <f t="shared" si="22"/>
        <v>16.1643525</v>
      </c>
      <c r="P53" s="54">
        <f t="shared" si="22"/>
        <v>16.829572499999998</v>
      </c>
      <c r="Q53" s="54">
        <f t="shared" si="22"/>
        <v>17.825110000000002</v>
      </c>
      <c r="R53" s="54">
        <f t="shared" si="22"/>
        <v>18.049957500000001</v>
      </c>
      <c r="S53" s="54">
        <f t="shared" si="22"/>
        <v>18.303295000000002</v>
      </c>
      <c r="T53" s="54">
        <f t="shared" si="22"/>
        <v>18.699549999999999</v>
      </c>
      <c r="U53" s="54">
        <f t="shared" si="22"/>
        <v>18.841484999999999</v>
      </c>
      <c r="V53" s="54">
        <f t="shared" si="22"/>
        <v>19.685739999999999</v>
      </c>
      <c r="W53" s="54">
        <f t="shared" si="22"/>
        <v>19.970844999999997</v>
      </c>
      <c r="X53" s="54">
        <f t="shared" si="22"/>
        <v>19.940427499999998</v>
      </c>
      <c r="Y53" s="54">
        <f t="shared" si="22"/>
        <v>19.483257500000001</v>
      </c>
      <c r="Z53" s="54">
        <f t="shared" si="22"/>
        <v>18.922762500000001</v>
      </c>
      <c r="AA53" s="54">
        <f t="shared" si="22"/>
        <v>18.693727500000001</v>
      </c>
      <c r="AB53" s="54">
        <f t="shared" si="22"/>
        <v>18.560817500000002</v>
      </c>
      <c r="AC53" s="54">
        <f t="shared" si="22"/>
        <v>19.028477500000001</v>
      </c>
      <c r="AD53" s="54">
        <f t="shared" si="22"/>
        <v>19.1633575</v>
      </c>
      <c r="AE53" s="54">
        <f t="shared" si="22"/>
        <v>19.003617500000001</v>
      </c>
      <c r="AF53" s="54">
        <f t="shared" si="22"/>
        <v>19.65775</v>
      </c>
      <c r="AG53" s="54">
        <f t="shared" si="22"/>
        <v>20.825005000000001</v>
      </c>
      <c r="AH53" s="54">
        <f t="shared" si="22"/>
        <v>22.5347325</v>
      </c>
      <c r="AI53" s="54">
        <f t="shared" si="22"/>
        <v>24.029780000000002</v>
      </c>
      <c r="AJ53" s="54">
        <f t="shared" si="22"/>
        <v>24.339437500000003</v>
      </c>
      <c r="AK53" s="54">
        <f t="shared" si="22"/>
        <v>23.623184999999999</v>
      </c>
      <c r="AL53" s="54">
        <f t="shared" si="1"/>
        <v>22.334624999999999</v>
      </c>
      <c r="AM53" s="54">
        <f t="shared" si="11"/>
        <v>21.473229999999997</v>
      </c>
      <c r="AN53" s="54">
        <f t="shared" si="2"/>
        <v>20.791469999999997</v>
      </c>
      <c r="AO53" s="54">
        <f t="shared" si="3"/>
        <v>19.992615000000001</v>
      </c>
      <c r="AP53" s="54">
        <f t="shared" si="4"/>
        <v>19.464052500000001</v>
      </c>
      <c r="AQ53" s="54">
        <f t="shared" si="5"/>
        <v>19.065894999999998</v>
      </c>
      <c r="AR53" s="54">
        <f t="shared" si="6"/>
        <v>18.556435</v>
      </c>
      <c r="AS53" s="54">
        <f t="shared" si="7"/>
        <v>18.272689999999997</v>
      </c>
      <c r="AT53" s="54">
        <f t="shared" si="8"/>
        <v>18.434469999999997</v>
      </c>
      <c r="AU53" s="54">
        <f t="shared" si="9"/>
        <v>18.126830000000002</v>
      </c>
      <c r="AV53" s="20"/>
      <c r="AW53" s="20"/>
      <c r="AX53" s="20"/>
      <c r="AY53" s="20"/>
    </row>
    <row r="54" spans="2:51" x14ac:dyDescent="0.3">
      <c r="B54" s="1" t="s">
        <v>85</v>
      </c>
      <c r="C54" s="54">
        <f t="shared" ref="C54:AK54" si="23">SUM(C22:F22)/4</f>
        <v>17.112802500000001</v>
      </c>
      <c r="D54" s="54">
        <f t="shared" si="23"/>
        <v>17.1410175</v>
      </c>
      <c r="E54" s="54">
        <f t="shared" si="23"/>
        <v>17.153995000000002</v>
      </c>
      <c r="F54" s="54">
        <f t="shared" si="23"/>
        <v>17.116502499999999</v>
      </c>
      <c r="G54" s="54">
        <f t="shared" si="23"/>
        <v>17.718422500000003</v>
      </c>
      <c r="H54" s="54">
        <f t="shared" si="23"/>
        <v>17.580300000000001</v>
      </c>
      <c r="I54" s="54">
        <f t="shared" si="23"/>
        <v>17.667677500000003</v>
      </c>
      <c r="J54" s="54">
        <f t="shared" si="23"/>
        <v>18.100044999999998</v>
      </c>
      <c r="K54" s="54">
        <f t="shared" si="23"/>
        <v>17.98142</v>
      </c>
      <c r="L54" s="54">
        <f t="shared" si="23"/>
        <v>18.6859675</v>
      </c>
      <c r="M54" s="54">
        <f t="shared" si="23"/>
        <v>18.946112500000002</v>
      </c>
      <c r="N54" s="54">
        <f t="shared" si="23"/>
        <v>19.487022500000002</v>
      </c>
      <c r="O54" s="54">
        <f t="shared" si="23"/>
        <v>20.263485000000003</v>
      </c>
      <c r="P54" s="54">
        <f t="shared" si="23"/>
        <v>20.59104</v>
      </c>
      <c r="Q54" s="54">
        <f t="shared" si="23"/>
        <v>20.756252499999999</v>
      </c>
      <c r="R54" s="54">
        <f t="shared" si="23"/>
        <v>21.295767499999997</v>
      </c>
      <c r="S54" s="54">
        <f t="shared" si="23"/>
        <v>21.857464999999998</v>
      </c>
      <c r="T54" s="54">
        <f t="shared" si="23"/>
        <v>22.351244999999999</v>
      </c>
      <c r="U54" s="54">
        <f t="shared" si="23"/>
        <v>22.791787500000005</v>
      </c>
      <c r="V54" s="54">
        <f t="shared" si="23"/>
        <v>22.356337500000002</v>
      </c>
      <c r="W54" s="54">
        <f t="shared" si="23"/>
        <v>21.710327499999998</v>
      </c>
      <c r="X54" s="54">
        <f t="shared" si="23"/>
        <v>21.009320000000002</v>
      </c>
      <c r="Y54" s="54">
        <f t="shared" si="23"/>
        <v>20.932282499999999</v>
      </c>
      <c r="Z54" s="54">
        <f t="shared" si="23"/>
        <v>20.712822500000001</v>
      </c>
      <c r="AA54" s="54">
        <f t="shared" si="23"/>
        <v>20.535722499999999</v>
      </c>
      <c r="AB54" s="54">
        <f t="shared" si="23"/>
        <v>20.664762499999998</v>
      </c>
      <c r="AC54" s="54">
        <f t="shared" si="23"/>
        <v>20.192905</v>
      </c>
      <c r="AD54" s="54">
        <f t="shared" si="23"/>
        <v>20.112402500000002</v>
      </c>
      <c r="AE54" s="54">
        <f t="shared" si="23"/>
        <v>20.302267499999999</v>
      </c>
      <c r="AF54" s="54">
        <f t="shared" si="23"/>
        <v>20.452287500000001</v>
      </c>
      <c r="AG54" s="54">
        <f t="shared" si="23"/>
        <v>22.3707025</v>
      </c>
      <c r="AH54" s="54">
        <f t="shared" si="23"/>
        <v>24.175784999999998</v>
      </c>
      <c r="AI54" s="54">
        <f t="shared" si="23"/>
        <v>25.305167499999996</v>
      </c>
      <c r="AJ54" s="54">
        <f t="shared" si="23"/>
        <v>25.852219999999999</v>
      </c>
      <c r="AK54" s="54">
        <f t="shared" si="23"/>
        <v>25.599715</v>
      </c>
      <c r="AL54" s="54">
        <f t="shared" si="1"/>
        <v>24.54045</v>
      </c>
      <c r="AM54" s="54">
        <f t="shared" si="11"/>
        <v>23.914282500000002</v>
      </c>
      <c r="AN54" s="54">
        <f t="shared" si="2"/>
        <v>23.642710000000001</v>
      </c>
      <c r="AO54" s="54">
        <f t="shared" si="3"/>
        <v>22.138227499999999</v>
      </c>
      <c r="AP54" s="54">
        <f t="shared" si="4"/>
        <v>21.362699999999997</v>
      </c>
      <c r="AQ54" s="54">
        <f t="shared" si="5"/>
        <v>20.622335</v>
      </c>
      <c r="AR54" s="54">
        <f t="shared" si="6"/>
        <v>20.478187500000001</v>
      </c>
      <c r="AS54" s="54">
        <f t="shared" si="7"/>
        <v>21.013702500000001</v>
      </c>
      <c r="AT54" s="54">
        <f t="shared" si="8"/>
        <v>21.791084999999999</v>
      </c>
      <c r="AU54" s="54">
        <f t="shared" si="9"/>
        <v>22.296812499999998</v>
      </c>
      <c r="AV54" s="20"/>
      <c r="AW54" s="20"/>
      <c r="AX54" s="20"/>
      <c r="AY54" s="20"/>
    </row>
    <row r="55" spans="2:51" x14ac:dyDescent="0.3">
      <c r="B55" s="1" t="s">
        <v>13</v>
      </c>
      <c r="C55" s="54">
        <f t="shared" ref="C55:AK55" si="24">SUM(C23:F23)/4</f>
        <v>20.056102499999998</v>
      </c>
      <c r="D55" s="54">
        <f t="shared" si="24"/>
        <v>19.788220000000003</v>
      </c>
      <c r="E55" s="54">
        <f t="shared" si="24"/>
        <v>19.320535</v>
      </c>
      <c r="F55" s="54">
        <f t="shared" si="24"/>
        <v>18.772500000000001</v>
      </c>
      <c r="G55" s="54">
        <f t="shared" si="24"/>
        <v>18.5443</v>
      </c>
      <c r="H55" s="54">
        <f t="shared" si="24"/>
        <v>18.593239999999998</v>
      </c>
      <c r="I55" s="54">
        <f t="shared" si="24"/>
        <v>19.068235000000001</v>
      </c>
      <c r="J55" s="54">
        <f t="shared" si="24"/>
        <v>19.517989999999998</v>
      </c>
      <c r="K55" s="54">
        <f t="shared" si="24"/>
        <v>19.733485000000002</v>
      </c>
      <c r="L55" s="54">
        <f t="shared" si="24"/>
        <v>19.937249999999999</v>
      </c>
      <c r="M55" s="54">
        <f t="shared" si="24"/>
        <v>19.887772500000001</v>
      </c>
      <c r="N55" s="54">
        <f t="shared" si="24"/>
        <v>19.797415000000001</v>
      </c>
      <c r="O55" s="54">
        <f t="shared" si="24"/>
        <v>19.9627625</v>
      </c>
      <c r="P55" s="54">
        <f t="shared" si="24"/>
        <v>20.138285</v>
      </c>
      <c r="Q55" s="54">
        <f t="shared" si="24"/>
        <v>20.560984999999999</v>
      </c>
      <c r="R55" s="54">
        <f t="shared" si="24"/>
        <v>21.052502499999999</v>
      </c>
      <c r="S55" s="54">
        <f t="shared" si="24"/>
        <v>21.519745</v>
      </c>
      <c r="T55" s="54">
        <f t="shared" si="24"/>
        <v>22.124735000000001</v>
      </c>
      <c r="U55" s="54">
        <f t="shared" si="24"/>
        <v>22.638197500000004</v>
      </c>
      <c r="V55" s="54">
        <f t="shared" si="24"/>
        <v>22.876919999999998</v>
      </c>
      <c r="W55" s="54">
        <f t="shared" si="24"/>
        <v>23.142532499999998</v>
      </c>
      <c r="X55" s="54">
        <f t="shared" si="24"/>
        <v>23.087705</v>
      </c>
      <c r="Y55" s="54">
        <f t="shared" si="24"/>
        <v>22.942895</v>
      </c>
      <c r="Z55" s="54">
        <f t="shared" si="24"/>
        <v>22.835774999999998</v>
      </c>
      <c r="AA55" s="54">
        <f t="shared" si="24"/>
        <v>22.595855</v>
      </c>
      <c r="AB55" s="54">
        <f t="shared" si="24"/>
        <v>22.742194999999999</v>
      </c>
      <c r="AC55" s="54">
        <f t="shared" si="24"/>
        <v>22.991769999999999</v>
      </c>
      <c r="AD55" s="54">
        <f t="shared" si="24"/>
        <v>23.510877499999999</v>
      </c>
      <c r="AE55" s="54">
        <f t="shared" si="24"/>
        <v>23.886635000000002</v>
      </c>
      <c r="AF55" s="54">
        <f t="shared" si="24"/>
        <v>24.111635</v>
      </c>
      <c r="AG55" s="54">
        <f t="shared" si="24"/>
        <v>26.031334999999999</v>
      </c>
      <c r="AH55" s="54">
        <f t="shared" si="24"/>
        <v>27.850469999999998</v>
      </c>
      <c r="AI55" s="54">
        <f t="shared" si="24"/>
        <v>29.583424999999998</v>
      </c>
      <c r="AJ55" s="54">
        <f t="shared" si="24"/>
        <v>31.284374999999997</v>
      </c>
      <c r="AK55" s="54">
        <f t="shared" si="24"/>
        <v>30.425497499999999</v>
      </c>
      <c r="AL55" s="54">
        <f t="shared" si="1"/>
        <v>29.160444999999999</v>
      </c>
      <c r="AM55" s="54">
        <f t="shared" si="11"/>
        <v>27.666720000000002</v>
      </c>
      <c r="AN55" s="54">
        <f t="shared" si="2"/>
        <v>26.740099999999998</v>
      </c>
      <c r="AO55" s="54">
        <f t="shared" si="3"/>
        <v>26.247412500000003</v>
      </c>
      <c r="AP55" s="54">
        <f t="shared" si="4"/>
        <v>26.047094999999999</v>
      </c>
      <c r="AQ55" s="54">
        <f t="shared" si="5"/>
        <v>25.967102499999999</v>
      </c>
      <c r="AR55" s="54">
        <f t="shared" si="6"/>
        <v>25.350430000000003</v>
      </c>
      <c r="AS55" s="54">
        <f t="shared" si="7"/>
        <v>25.193892500000004</v>
      </c>
      <c r="AT55" s="54">
        <f t="shared" si="8"/>
        <v>24.886912500000001</v>
      </c>
      <c r="AU55" s="54">
        <f t="shared" si="9"/>
        <v>24.906892500000001</v>
      </c>
      <c r="AV55" s="20"/>
      <c r="AW55" s="20"/>
      <c r="AX55" s="20"/>
      <c r="AY55" s="20"/>
    </row>
    <row r="56" spans="2:51" x14ac:dyDescent="0.3">
      <c r="B56" s="1" t="s">
        <v>14</v>
      </c>
      <c r="C56" s="54">
        <f t="shared" ref="C56:AK56" si="25">SUM(C24:F24)/4</f>
        <v>13.257339999999999</v>
      </c>
      <c r="D56" s="54">
        <f t="shared" si="25"/>
        <v>12.9519275</v>
      </c>
      <c r="E56" s="54">
        <f t="shared" si="25"/>
        <v>12.558992499999999</v>
      </c>
      <c r="F56" s="54">
        <f t="shared" si="25"/>
        <v>12.233065</v>
      </c>
      <c r="G56" s="54">
        <f t="shared" si="25"/>
        <v>12.059989999999999</v>
      </c>
      <c r="H56" s="54">
        <f t="shared" si="25"/>
        <v>11.82762</v>
      </c>
      <c r="I56" s="54">
        <f t="shared" si="25"/>
        <v>11.8219475</v>
      </c>
      <c r="J56" s="54">
        <f t="shared" si="25"/>
        <v>12.1191975</v>
      </c>
      <c r="K56" s="54">
        <f t="shared" si="25"/>
        <v>12.4574525</v>
      </c>
      <c r="L56" s="54">
        <f t="shared" si="25"/>
        <v>13.000064999999999</v>
      </c>
      <c r="M56" s="54">
        <f t="shared" si="25"/>
        <v>13.426487499999999</v>
      </c>
      <c r="N56" s="54">
        <f t="shared" si="25"/>
        <v>13.523687499999999</v>
      </c>
      <c r="O56" s="54">
        <f t="shared" si="25"/>
        <v>13.888702500000001</v>
      </c>
      <c r="P56" s="54">
        <f t="shared" si="25"/>
        <v>14.148574999999999</v>
      </c>
      <c r="Q56" s="54">
        <f t="shared" si="25"/>
        <v>14.252162499999999</v>
      </c>
      <c r="R56" s="54">
        <f t="shared" si="25"/>
        <v>14.54083</v>
      </c>
      <c r="S56" s="54">
        <f t="shared" si="25"/>
        <v>14.588325000000001</v>
      </c>
      <c r="T56" s="54">
        <f t="shared" si="25"/>
        <v>14.770697500000001</v>
      </c>
      <c r="U56" s="54">
        <f t="shared" si="25"/>
        <v>15.050689999999999</v>
      </c>
      <c r="V56" s="54">
        <f t="shared" si="25"/>
        <v>15.062099999999999</v>
      </c>
      <c r="W56" s="54">
        <f t="shared" si="25"/>
        <v>15.284750000000001</v>
      </c>
      <c r="X56" s="54">
        <f t="shared" si="25"/>
        <v>15.427455</v>
      </c>
      <c r="Y56" s="54">
        <f t="shared" si="25"/>
        <v>15.79715</v>
      </c>
      <c r="Z56" s="54">
        <f t="shared" si="25"/>
        <v>16.050957499999999</v>
      </c>
      <c r="AA56" s="54">
        <f t="shared" si="25"/>
        <v>16.386702500000002</v>
      </c>
      <c r="AB56" s="54">
        <f t="shared" si="25"/>
        <v>16.669617500000001</v>
      </c>
      <c r="AC56" s="54">
        <f t="shared" si="25"/>
        <v>16.694424999999999</v>
      </c>
      <c r="AD56" s="54">
        <f t="shared" si="25"/>
        <v>16.765375000000002</v>
      </c>
      <c r="AE56" s="54">
        <f t="shared" si="25"/>
        <v>16.531555000000001</v>
      </c>
      <c r="AF56" s="54">
        <f t="shared" si="25"/>
        <v>16.417940000000002</v>
      </c>
      <c r="AG56" s="54">
        <f t="shared" si="25"/>
        <v>17.915779999999998</v>
      </c>
      <c r="AH56" s="54">
        <f t="shared" si="25"/>
        <v>19.702502500000001</v>
      </c>
      <c r="AI56" s="54">
        <f t="shared" si="25"/>
        <v>21.3626775</v>
      </c>
      <c r="AJ56" s="54">
        <f t="shared" si="25"/>
        <v>22.4377675</v>
      </c>
      <c r="AK56" s="54">
        <f t="shared" si="25"/>
        <v>21.7126625</v>
      </c>
      <c r="AL56" s="54">
        <f t="shared" si="1"/>
        <v>20.845147499999999</v>
      </c>
      <c r="AM56" s="54">
        <f t="shared" si="11"/>
        <v>19.743535000000001</v>
      </c>
      <c r="AN56" s="54">
        <f t="shared" si="2"/>
        <v>19.197029999999998</v>
      </c>
      <c r="AO56" s="54">
        <f t="shared" si="3"/>
        <v>18.468395000000001</v>
      </c>
      <c r="AP56" s="54">
        <f t="shared" si="4"/>
        <v>17.762785000000001</v>
      </c>
      <c r="AQ56" s="54">
        <f t="shared" si="5"/>
        <v>17.524542499999999</v>
      </c>
      <c r="AR56" s="54">
        <f t="shared" si="6"/>
        <v>17.203164999999998</v>
      </c>
      <c r="AS56" s="54">
        <f t="shared" si="7"/>
        <v>17.546532500000001</v>
      </c>
      <c r="AT56" s="54">
        <f t="shared" si="8"/>
        <v>17.712844999999998</v>
      </c>
      <c r="AU56" s="54">
        <f t="shared" si="9"/>
        <v>17.706274999999998</v>
      </c>
      <c r="AV56" s="20"/>
      <c r="AW56" s="20"/>
      <c r="AX56" s="20"/>
      <c r="AY56" s="20"/>
    </row>
    <row r="57" spans="2:51" x14ac:dyDescent="0.3">
      <c r="B57" s="1" t="s">
        <v>15</v>
      </c>
      <c r="C57" s="54">
        <f t="shared" ref="C57:AK57" si="26">SUM(C25:F25)/4</f>
        <v>11.9481225</v>
      </c>
      <c r="D57" s="54">
        <f t="shared" si="26"/>
        <v>11.903185000000001</v>
      </c>
      <c r="E57" s="54">
        <f t="shared" si="26"/>
        <v>11.599322500000001</v>
      </c>
      <c r="F57" s="54">
        <f t="shared" si="26"/>
        <v>11.293722500000001</v>
      </c>
      <c r="G57" s="54">
        <f t="shared" si="26"/>
        <v>11.256852499999999</v>
      </c>
      <c r="H57" s="54">
        <f t="shared" si="26"/>
        <v>11.178185000000001</v>
      </c>
      <c r="I57" s="54">
        <f t="shared" si="26"/>
        <v>11.32638</v>
      </c>
      <c r="J57" s="54">
        <f t="shared" si="26"/>
        <v>11.2614825</v>
      </c>
      <c r="K57" s="54">
        <f t="shared" si="26"/>
        <v>11.2768525</v>
      </c>
      <c r="L57" s="54">
        <f t="shared" si="26"/>
        <v>11.74353</v>
      </c>
      <c r="M57" s="54">
        <f t="shared" si="26"/>
        <v>12.165577499999999</v>
      </c>
      <c r="N57" s="54">
        <f t="shared" si="26"/>
        <v>12.5480175</v>
      </c>
      <c r="O57" s="54">
        <f t="shared" si="26"/>
        <v>12.686855</v>
      </c>
      <c r="P57" s="54">
        <f t="shared" si="26"/>
        <v>12.933384999999999</v>
      </c>
      <c r="Q57" s="54">
        <f t="shared" si="26"/>
        <v>13.30348</v>
      </c>
      <c r="R57" s="54">
        <f t="shared" si="26"/>
        <v>14.163080000000001</v>
      </c>
      <c r="S57" s="54">
        <f t="shared" si="26"/>
        <v>14.964152499999999</v>
      </c>
      <c r="T57" s="54">
        <f t="shared" si="26"/>
        <v>15.331467499999999</v>
      </c>
      <c r="U57" s="54">
        <f t="shared" si="26"/>
        <v>15.0265325</v>
      </c>
      <c r="V57" s="54">
        <f t="shared" si="26"/>
        <v>14.7430725</v>
      </c>
      <c r="W57" s="54">
        <f t="shared" si="26"/>
        <v>14.74817</v>
      </c>
      <c r="X57" s="54">
        <f t="shared" si="26"/>
        <v>14.941034999999999</v>
      </c>
      <c r="Y57" s="54">
        <f t="shared" si="26"/>
        <v>16.047915</v>
      </c>
      <c r="Z57" s="54">
        <f t="shared" si="26"/>
        <v>16.422359999999998</v>
      </c>
      <c r="AA57" s="54">
        <f t="shared" si="26"/>
        <v>16.523292499999997</v>
      </c>
      <c r="AB57" s="54">
        <f t="shared" si="26"/>
        <v>16.311450000000001</v>
      </c>
      <c r="AC57" s="54">
        <f t="shared" si="26"/>
        <v>15.641034999999999</v>
      </c>
      <c r="AD57" s="54">
        <f t="shared" si="26"/>
        <v>15.39141</v>
      </c>
      <c r="AE57" s="54">
        <f t="shared" si="26"/>
        <v>14.9873175</v>
      </c>
      <c r="AF57" s="54">
        <f t="shared" si="26"/>
        <v>14.95617</v>
      </c>
      <c r="AG57" s="54">
        <f t="shared" si="26"/>
        <v>15.686177499999999</v>
      </c>
      <c r="AH57" s="54">
        <f t="shared" si="26"/>
        <v>16.308124999999997</v>
      </c>
      <c r="AI57" s="54">
        <f t="shared" si="26"/>
        <v>16.997882500000003</v>
      </c>
      <c r="AJ57" s="54">
        <f t="shared" si="26"/>
        <v>17.232112499999999</v>
      </c>
      <c r="AK57" s="54">
        <f t="shared" si="26"/>
        <v>16.988375000000001</v>
      </c>
      <c r="AL57" s="54">
        <f t="shared" si="1"/>
        <v>16.846072499999998</v>
      </c>
      <c r="AM57" s="54">
        <f t="shared" si="11"/>
        <v>16.625377499999999</v>
      </c>
      <c r="AN57" s="54">
        <f t="shared" si="2"/>
        <v>16.829895</v>
      </c>
      <c r="AO57" s="54">
        <f t="shared" si="3"/>
        <v>16.77692</v>
      </c>
      <c r="AP57" s="54">
        <f t="shared" si="4"/>
        <v>16.322749999999999</v>
      </c>
      <c r="AQ57" s="54">
        <f t="shared" si="5"/>
        <v>16.421257500000003</v>
      </c>
      <c r="AR57" s="54">
        <f t="shared" si="6"/>
        <v>16.410979999999999</v>
      </c>
      <c r="AS57" s="54">
        <f t="shared" si="7"/>
        <v>16.751502500000001</v>
      </c>
      <c r="AT57" s="54">
        <f t="shared" si="8"/>
        <v>17.188332499999998</v>
      </c>
      <c r="AU57" s="54">
        <f t="shared" si="9"/>
        <v>17.000389999999999</v>
      </c>
      <c r="AV57" s="20"/>
      <c r="AW57" s="20"/>
      <c r="AX57" s="20"/>
      <c r="AY57" s="20"/>
    </row>
    <row r="58" spans="2:51" x14ac:dyDescent="0.3">
      <c r="B58" s="1" t="s">
        <v>16</v>
      </c>
      <c r="C58" s="54">
        <f t="shared" ref="C58:AK58" si="27">SUM(C26:F26)/4</f>
        <v>12.3012725</v>
      </c>
      <c r="D58" s="54">
        <f t="shared" si="27"/>
        <v>12.4440325</v>
      </c>
      <c r="E58" s="54">
        <f t="shared" si="27"/>
        <v>12.5145725</v>
      </c>
      <c r="F58" s="54">
        <f t="shared" si="27"/>
        <v>12.50093</v>
      </c>
      <c r="G58" s="54">
        <f t="shared" si="27"/>
        <v>12.3643375</v>
      </c>
      <c r="H58" s="54">
        <f t="shared" si="27"/>
        <v>11.7804675</v>
      </c>
      <c r="I58" s="54">
        <f t="shared" si="27"/>
        <v>11.6339425</v>
      </c>
      <c r="J58" s="54">
        <f t="shared" si="27"/>
        <v>12.09689</v>
      </c>
      <c r="K58" s="54">
        <f t="shared" si="27"/>
        <v>12.1835</v>
      </c>
      <c r="L58" s="54">
        <f t="shared" si="27"/>
        <v>12.05768</v>
      </c>
      <c r="M58" s="54">
        <f t="shared" si="27"/>
        <v>12.266165000000001</v>
      </c>
      <c r="N58" s="54">
        <f t="shared" si="27"/>
        <v>12.144394999999999</v>
      </c>
      <c r="O58" s="54">
        <f t="shared" si="27"/>
        <v>12.639510000000001</v>
      </c>
      <c r="P58" s="54">
        <f t="shared" si="27"/>
        <v>13.614039999999999</v>
      </c>
      <c r="Q58" s="54">
        <f t="shared" si="27"/>
        <v>14.4511725</v>
      </c>
      <c r="R58" s="54">
        <f t="shared" si="27"/>
        <v>15.11708</v>
      </c>
      <c r="S58" s="54">
        <f t="shared" si="27"/>
        <v>15.197345</v>
      </c>
      <c r="T58" s="54">
        <f t="shared" si="27"/>
        <v>14.957002500000002</v>
      </c>
      <c r="U58" s="54">
        <f t="shared" si="27"/>
        <v>14.72851</v>
      </c>
      <c r="V58" s="54">
        <f t="shared" si="27"/>
        <v>14.489857499999999</v>
      </c>
      <c r="W58" s="54">
        <f t="shared" si="27"/>
        <v>14.3660225</v>
      </c>
      <c r="X58" s="54">
        <f t="shared" si="27"/>
        <v>14.609417500000001</v>
      </c>
      <c r="Y58" s="54">
        <f t="shared" si="27"/>
        <v>14.876762500000002</v>
      </c>
      <c r="Z58" s="54">
        <f t="shared" si="27"/>
        <v>14.579652499999998</v>
      </c>
      <c r="AA58" s="54">
        <f t="shared" si="27"/>
        <v>14.272542499999998</v>
      </c>
      <c r="AB58" s="54">
        <f t="shared" si="27"/>
        <v>13.79059</v>
      </c>
      <c r="AC58" s="54">
        <f t="shared" si="27"/>
        <v>13.228539999999999</v>
      </c>
      <c r="AD58" s="54">
        <f t="shared" si="27"/>
        <v>13.7325175</v>
      </c>
      <c r="AE58" s="54">
        <f t="shared" si="27"/>
        <v>14.100440000000001</v>
      </c>
      <c r="AF58" s="54">
        <f t="shared" si="27"/>
        <v>14.262585000000001</v>
      </c>
      <c r="AG58" s="54">
        <f t="shared" si="27"/>
        <v>15.0524925</v>
      </c>
      <c r="AH58" s="54">
        <f t="shared" si="27"/>
        <v>16.0786625</v>
      </c>
      <c r="AI58" s="54">
        <f t="shared" si="27"/>
        <v>16.709555000000002</v>
      </c>
      <c r="AJ58" s="54">
        <f t="shared" si="27"/>
        <v>18.2587075</v>
      </c>
      <c r="AK58" s="54">
        <f t="shared" si="27"/>
        <v>18.021227499999998</v>
      </c>
      <c r="AL58" s="54">
        <f t="shared" si="1"/>
        <v>17.88175</v>
      </c>
      <c r="AM58" s="54">
        <f t="shared" si="11"/>
        <v>17.380357500000002</v>
      </c>
      <c r="AN58" s="54">
        <f t="shared" si="2"/>
        <v>16.136582499999999</v>
      </c>
      <c r="AO58" s="54">
        <f t="shared" si="3"/>
        <v>15.811935000000002</v>
      </c>
      <c r="AP58" s="54">
        <f t="shared" si="4"/>
        <v>14.8918575</v>
      </c>
      <c r="AQ58" s="54">
        <f t="shared" si="5"/>
        <v>14.906544999999999</v>
      </c>
      <c r="AR58" s="54">
        <f t="shared" si="6"/>
        <v>15.015875000000001</v>
      </c>
      <c r="AS58" s="54">
        <f t="shared" si="7"/>
        <v>15.272092499999999</v>
      </c>
      <c r="AT58" s="54">
        <f t="shared" si="8"/>
        <v>15.6658325</v>
      </c>
      <c r="AU58" s="54">
        <f t="shared" si="9"/>
        <v>15.991650000000002</v>
      </c>
      <c r="AV58" s="20"/>
      <c r="AW58" s="20"/>
      <c r="AX58" s="20"/>
      <c r="AY58" s="20"/>
    </row>
    <row r="59" spans="2:51" x14ac:dyDescent="0.3">
      <c r="B59" s="1" t="s">
        <v>17</v>
      </c>
      <c r="C59" s="54">
        <f t="shared" ref="C59:AK59" si="28">SUM(C27:F27)/4</f>
        <v>16.831175000000002</v>
      </c>
      <c r="D59" s="54">
        <f t="shared" si="28"/>
        <v>16.158437500000002</v>
      </c>
      <c r="E59" s="54">
        <f t="shared" si="28"/>
        <v>15.676092500000001</v>
      </c>
      <c r="F59" s="54">
        <f t="shared" si="28"/>
        <v>15.545792500000001</v>
      </c>
      <c r="G59" s="54">
        <f t="shared" si="28"/>
        <v>15.5194925</v>
      </c>
      <c r="H59" s="54">
        <f t="shared" si="28"/>
        <v>15.685445000000001</v>
      </c>
      <c r="I59" s="54">
        <f t="shared" si="28"/>
        <v>16.049455000000002</v>
      </c>
      <c r="J59" s="54">
        <f t="shared" si="28"/>
        <v>16.325452500000001</v>
      </c>
      <c r="K59" s="54">
        <f t="shared" si="28"/>
        <v>16.73901</v>
      </c>
      <c r="L59" s="54">
        <f t="shared" si="28"/>
        <v>16.851875</v>
      </c>
      <c r="M59" s="54">
        <f t="shared" si="28"/>
        <v>17.01643</v>
      </c>
      <c r="N59" s="54">
        <f t="shared" si="28"/>
        <v>17.3324125</v>
      </c>
      <c r="O59" s="54">
        <f t="shared" si="28"/>
        <v>17.233695000000001</v>
      </c>
      <c r="P59" s="54">
        <f t="shared" si="28"/>
        <v>17.617145000000001</v>
      </c>
      <c r="Q59" s="54">
        <f t="shared" si="28"/>
        <v>18.155312500000001</v>
      </c>
      <c r="R59" s="54">
        <f t="shared" si="28"/>
        <v>18.320785000000001</v>
      </c>
      <c r="S59" s="54">
        <f t="shared" si="28"/>
        <v>19.041162499999999</v>
      </c>
      <c r="T59" s="54">
        <f t="shared" si="28"/>
        <v>19.322452500000001</v>
      </c>
      <c r="U59" s="54">
        <f t="shared" si="28"/>
        <v>19.382719999999999</v>
      </c>
      <c r="V59" s="54">
        <f t="shared" si="28"/>
        <v>19.5787625</v>
      </c>
      <c r="W59" s="54">
        <f t="shared" si="28"/>
        <v>19.604219999999998</v>
      </c>
      <c r="X59" s="54">
        <f t="shared" si="28"/>
        <v>20.23761</v>
      </c>
      <c r="Y59" s="54">
        <f t="shared" si="28"/>
        <v>20.348567500000001</v>
      </c>
      <c r="Z59" s="54">
        <f t="shared" si="28"/>
        <v>20.566610000000001</v>
      </c>
      <c r="AA59" s="54">
        <f t="shared" si="28"/>
        <v>20.534310000000001</v>
      </c>
      <c r="AB59" s="54">
        <f t="shared" si="28"/>
        <v>20.434245000000001</v>
      </c>
      <c r="AC59" s="54">
        <f t="shared" si="28"/>
        <v>20.340215000000001</v>
      </c>
      <c r="AD59" s="54">
        <f t="shared" si="28"/>
        <v>20.2378675</v>
      </c>
      <c r="AE59" s="54">
        <f t="shared" si="28"/>
        <v>19.792042500000001</v>
      </c>
      <c r="AF59" s="54">
        <f t="shared" si="28"/>
        <v>19.189910000000001</v>
      </c>
      <c r="AG59" s="54">
        <f t="shared" si="28"/>
        <v>21.007210000000001</v>
      </c>
      <c r="AH59" s="54">
        <f t="shared" si="28"/>
        <v>22.671670000000002</v>
      </c>
      <c r="AI59" s="54">
        <f t="shared" si="28"/>
        <v>24.284425000000002</v>
      </c>
      <c r="AJ59" s="54">
        <f t="shared" si="28"/>
        <v>25.565512500000004</v>
      </c>
      <c r="AK59" s="54">
        <f t="shared" si="28"/>
        <v>24.262995</v>
      </c>
      <c r="AL59" s="54">
        <f t="shared" si="1"/>
        <v>23.121402499999999</v>
      </c>
      <c r="AM59" s="54">
        <f t="shared" si="11"/>
        <v>22.400440000000003</v>
      </c>
      <c r="AN59" s="54">
        <f t="shared" si="2"/>
        <v>21.921240000000001</v>
      </c>
      <c r="AO59" s="54">
        <f t="shared" si="3"/>
        <v>21.605822500000002</v>
      </c>
      <c r="AP59" s="54">
        <f t="shared" si="4"/>
        <v>21.185857499999997</v>
      </c>
      <c r="AQ59" s="54">
        <f t="shared" si="5"/>
        <v>20.607152500000002</v>
      </c>
      <c r="AR59" s="54">
        <f t="shared" si="6"/>
        <v>20.149912499999999</v>
      </c>
      <c r="AS59" s="54">
        <f t="shared" si="7"/>
        <v>19.872295000000001</v>
      </c>
      <c r="AT59" s="54">
        <f t="shared" si="8"/>
        <v>19.7029</v>
      </c>
      <c r="AU59" s="54">
        <f t="shared" si="9"/>
        <v>19.780597499999999</v>
      </c>
      <c r="AV59" s="20"/>
      <c r="AW59" s="20"/>
      <c r="AX59" s="20"/>
      <c r="AY59" s="20"/>
    </row>
    <row r="60" spans="2:51" x14ac:dyDescent="0.3">
      <c r="B60" s="1" t="s">
        <v>20</v>
      </c>
      <c r="C60" s="54">
        <f t="shared" ref="C60:AK60" si="29">SUM(C28:F28)/4</f>
        <v>12.788995</v>
      </c>
      <c r="D60" s="54">
        <f t="shared" si="29"/>
        <v>13.122955000000001</v>
      </c>
      <c r="E60" s="54">
        <f t="shared" si="29"/>
        <v>13.631002500000001</v>
      </c>
      <c r="F60" s="54">
        <f t="shared" si="29"/>
        <v>13.5163175</v>
      </c>
      <c r="G60" s="54">
        <f t="shared" si="29"/>
        <v>13.035767500000002</v>
      </c>
      <c r="H60" s="54">
        <f t="shared" si="29"/>
        <v>12.518212500000001</v>
      </c>
      <c r="I60" s="54">
        <f t="shared" si="29"/>
        <v>12.384685000000001</v>
      </c>
      <c r="J60" s="54">
        <f t="shared" si="29"/>
        <v>12.494977500000001</v>
      </c>
      <c r="K60" s="54">
        <f t="shared" si="29"/>
        <v>12.768565000000001</v>
      </c>
      <c r="L60" s="54">
        <f t="shared" si="29"/>
        <v>13.0624725</v>
      </c>
      <c r="M60" s="54">
        <f t="shared" si="29"/>
        <v>13.519422500000001</v>
      </c>
      <c r="N60" s="54">
        <f t="shared" si="29"/>
        <v>14.794192500000001</v>
      </c>
      <c r="O60" s="54">
        <f t="shared" si="29"/>
        <v>15.803767499999999</v>
      </c>
      <c r="P60" s="54">
        <f t="shared" si="29"/>
        <v>16.684582499999998</v>
      </c>
      <c r="Q60" s="54">
        <f t="shared" si="29"/>
        <v>17.0889375</v>
      </c>
      <c r="R60" s="54">
        <f t="shared" si="29"/>
        <v>17.0059875</v>
      </c>
      <c r="S60" s="54">
        <f t="shared" si="29"/>
        <v>17.123915</v>
      </c>
      <c r="T60" s="54">
        <f t="shared" si="29"/>
        <v>17.195135000000001</v>
      </c>
      <c r="U60" s="54">
        <f t="shared" si="29"/>
        <v>17.396347500000001</v>
      </c>
      <c r="V60" s="54">
        <f t="shared" si="29"/>
        <v>17.742984999999997</v>
      </c>
      <c r="W60" s="54">
        <f t="shared" si="29"/>
        <v>18.382619999999999</v>
      </c>
      <c r="X60" s="54">
        <f t="shared" si="29"/>
        <v>18.5589075</v>
      </c>
      <c r="Y60" s="54">
        <f t="shared" si="29"/>
        <v>18.320659999999997</v>
      </c>
      <c r="Z60" s="54">
        <f t="shared" si="29"/>
        <v>17.7245925</v>
      </c>
      <c r="AA60" s="54">
        <f t="shared" si="29"/>
        <v>16.692745000000002</v>
      </c>
      <c r="AB60" s="54">
        <f t="shared" si="29"/>
        <v>16.996784999999999</v>
      </c>
      <c r="AC60" s="54">
        <f t="shared" si="29"/>
        <v>16.839039999999997</v>
      </c>
      <c r="AD60" s="54">
        <f t="shared" si="29"/>
        <v>17.129044999999998</v>
      </c>
      <c r="AE60" s="54">
        <f t="shared" si="29"/>
        <v>17.289137499999999</v>
      </c>
      <c r="AF60" s="54">
        <f t="shared" si="29"/>
        <v>16.976969999999998</v>
      </c>
      <c r="AG60" s="54">
        <f t="shared" si="29"/>
        <v>17.660047499999997</v>
      </c>
      <c r="AH60" s="54">
        <f t="shared" si="29"/>
        <v>19.124344999999998</v>
      </c>
      <c r="AI60" s="54">
        <f t="shared" si="29"/>
        <v>20.191894999999999</v>
      </c>
      <c r="AJ60" s="54">
        <f t="shared" si="29"/>
        <v>21.222540000000002</v>
      </c>
      <c r="AK60" s="54">
        <f t="shared" si="29"/>
        <v>20.922995000000004</v>
      </c>
      <c r="AL60" s="54">
        <f t="shared" si="1"/>
        <v>19.379580000000004</v>
      </c>
      <c r="AM60" s="54">
        <f t="shared" si="11"/>
        <v>18.568805000000001</v>
      </c>
      <c r="AN60" s="54">
        <f t="shared" si="2"/>
        <v>18.272705000000002</v>
      </c>
      <c r="AO60" s="54">
        <f t="shared" si="3"/>
        <v>17.184435000000001</v>
      </c>
      <c r="AP60" s="54">
        <f t="shared" si="4"/>
        <v>17.556759999999997</v>
      </c>
      <c r="AQ60" s="54">
        <f t="shared" si="5"/>
        <v>17.729960000000002</v>
      </c>
      <c r="AR60" s="54">
        <f t="shared" si="6"/>
        <v>17.31551</v>
      </c>
      <c r="AS60" s="54">
        <f t="shared" si="7"/>
        <v>18.314155</v>
      </c>
      <c r="AT60" s="54">
        <f t="shared" si="8"/>
        <v>17.915855000000001</v>
      </c>
      <c r="AU60" s="54">
        <f t="shared" si="9"/>
        <v>17.433052499999999</v>
      </c>
      <c r="AV60" s="20"/>
      <c r="AW60" s="20"/>
      <c r="AX60" s="20"/>
      <c r="AY60" s="20"/>
    </row>
    <row r="61" spans="2:51" x14ac:dyDescent="0.3">
      <c r="B61" s="1" t="s">
        <v>18</v>
      </c>
      <c r="C61" s="54">
        <f t="shared" ref="C61:AK61" si="30">SUM(C29:F29)/4</f>
        <v>11.342824999999999</v>
      </c>
      <c r="D61" s="54">
        <f t="shared" si="30"/>
        <v>11.236282500000002</v>
      </c>
      <c r="E61" s="54">
        <f t="shared" si="30"/>
        <v>11.659745000000001</v>
      </c>
      <c r="F61" s="54">
        <f t="shared" si="30"/>
        <v>12.29017</v>
      </c>
      <c r="G61" s="54">
        <f t="shared" si="30"/>
        <v>12.611007499999999</v>
      </c>
      <c r="H61" s="54">
        <f t="shared" si="30"/>
        <v>12.772612500000001</v>
      </c>
      <c r="I61" s="54">
        <f t="shared" si="30"/>
        <v>12.636352500000001</v>
      </c>
      <c r="J61" s="54">
        <f t="shared" si="30"/>
        <v>12.372737500000001</v>
      </c>
      <c r="K61" s="54">
        <f t="shared" si="30"/>
        <v>12.031499999999999</v>
      </c>
      <c r="L61" s="54">
        <f t="shared" si="30"/>
        <v>12.349887499999999</v>
      </c>
      <c r="M61" s="54">
        <f t="shared" si="30"/>
        <v>13.137335</v>
      </c>
      <c r="N61" s="54">
        <f t="shared" si="30"/>
        <v>14.1142825</v>
      </c>
      <c r="O61" s="54">
        <f t="shared" si="30"/>
        <v>15.59554</v>
      </c>
      <c r="P61" s="54">
        <f t="shared" si="30"/>
        <v>16.085827500000001</v>
      </c>
      <c r="Q61" s="54">
        <f t="shared" si="30"/>
        <v>16.169599999999999</v>
      </c>
      <c r="R61" s="54">
        <f t="shared" si="30"/>
        <v>15.883317499999999</v>
      </c>
      <c r="S61" s="54">
        <f t="shared" si="30"/>
        <v>15.51183</v>
      </c>
      <c r="T61" s="54">
        <f t="shared" si="30"/>
        <v>15.593102500000001</v>
      </c>
      <c r="U61" s="54">
        <f t="shared" si="30"/>
        <v>15.464105</v>
      </c>
      <c r="V61" s="54">
        <f t="shared" si="30"/>
        <v>15.395384999999997</v>
      </c>
      <c r="W61" s="54">
        <f t="shared" si="30"/>
        <v>15.388174999999999</v>
      </c>
      <c r="X61" s="54">
        <f t="shared" si="30"/>
        <v>14.862204999999999</v>
      </c>
      <c r="Y61" s="54">
        <f t="shared" si="30"/>
        <v>14.575480000000001</v>
      </c>
      <c r="Z61" s="54">
        <f t="shared" si="30"/>
        <v>14.2529825</v>
      </c>
      <c r="AA61" s="54">
        <f t="shared" si="30"/>
        <v>13.6436925</v>
      </c>
      <c r="AB61" s="54">
        <f t="shared" si="30"/>
        <v>13.9946725</v>
      </c>
      <c r="AC61" s="54">
        <f t="shared" si="30"/>
        <v>14.487757500000001</v>
      </c>
      <c r="AD61" s="54">
        <f t="shared" si="30"/>
        <v>15.039102499999998</v>
      </c>
      <c r="AE61" s="54">
        <f t="shared" si="30"/>
        <v>15.5789475</v>
      </c>
      <c r="AF61" s="54">
        <f t="shared" si="30"/>
        <v>15.8436</v>
      </c>
      <c r="AG61" s="54">
        <f t="shared" si="30"/>
        <v>17.640652499999998</v>
      </c>
      <c r="AH61" s="54">
        <f t="shared" si="30"/>
        <v>19.21753</v>
      </c>
      <c r="AI61" s="54">
        <f t="shared" si="30"/>
        <v>21.284145000000002</v>
      </c>
      <c r="AJ61" s="54">
        <f t="shared" si="30"/>
        <v>22.883624999999999</v>
      </c>
      <c r="AK61" s="54">
        <f t="shared" si="30"/>
        <v>22.321372499999999</v>
      </c>
      <c r="AL61" s="54">
        <f t="shared" si="1"/>
        <v>21.312110000000001</v>
      </c>
      <c r="AM61" s="54">
        <f t="shared" si="11"/>
        <v>19.5085725</v>
      </c>
      <c r="AN61" s="54">
        <f t="shared" si="2"/>
        <v>18.131047500000001</v>
      </c>
      <c r="AO61" s="54">
        <f t="shared" si="3"/>
        <v>17.007527500000002</v>
      </c>
      <c r="AP61" s="54">
        <f t="shared" si="4"/>
        <v>16.249525000000002</v>
      </c>
      <c r="AQ61" s="54">
        <f t="shared" si="5"/>
        <v>16.0192975</v>
      </c>
      <c r="AR61" s="54">
        <f t="shared" si="6"/>
        <v>15.863474999999999</v>
      </c>
      <c r="AS61" s="54">
        <f t="shared" si="7"/>
        <v>15.853462500000001</v>
      </c>
      <c r="AT61" s="54">
        <f t="shared" si="8"/>
        <v>16.490702499999998</v>
      </c>
      <c r="AU61" s="54">
        <f t="shared" si="9"/>
        <v>16.52027</v>
      </c>
      <c r="AV61" s="20"/>
      <c r="AW61" s="20"/>
      <c r="AX61" s="20"/>
      <c r="AY61" s="20"/>
    </row>
    <row r="62" spans="2:51" x14ac:dyDescent="0.3">
      <c r="B62" s="1" t="s">
        <v>19</v>
      </c>
      <c r="C62" s="54">
        <f t="shared" ref="C62:AK62" si="31">SUM(C30:F30)/4</f>
        <v>13.521157499999999</v>
      </c>
      <c r="D62" s="54">
        <f t="shared" si="31"/>
        <v>13.89494</v>
      </c>
      <c r="E62" s="54">
        <f t="shared" si="31"/>
        <v>13.7782275</v>
      </c>
      <c r="F62" s="54">
        <f t="shared" si="31"/>
        <v>13.5477775</v>
      </c>
      <c r="G62" s="54">
        <f t="shared" si="31"/>
        <v>13.336060000000002</v>
      </c>
      <c r="H62" s="54">
        <f t="shared" si="31"/>
        <v>13.150117500000002</v>
      </c>
      <c r="I62" s="54">
        <f t="shared" si="31"/>
        <v>13.3069475</v>
      </c>
      <c r="J62" s="54">
        <f t="shared" si="31"/>
        <v>13.515752500000001</v>
      </c>
      <c r="K62" s="54">
        <f t="shared" si="31"/>
        <v>14.155257500000001</v>
      </c>
      <c r="L62" s="54">
        <f t="shared" si="31"/>
        <v>14.395244999999999</v>
      </c>
      <c r="M62" s="54">
        <f t="shared" si="31"/>
        <v>14.49516</v>
      </c>
      <c r="N62" s="54">
        <f t="shared" si="31"/>
        <v>15.1203225</v>
      </c>
      <c r="O62" s="54">
        <f t="shared" si="31"/>
        <v>14.995525000000001</v>
      </c>
      <c r="P62" s="54">
        <f t="shared" si="31"/>
        <v>15.101495</v>
      </c>
      <c r="Q62" s="54">
        <f t="shared" si="31"/>
        <v>15.353594999999999</v>
      </c>
      <c r="R62" s="54">
        <f t="shared" si="31"/>
        <v>15.360659999999999</v>
      </c>
      <c r="S62" s="54">
        <f t="shared" si="31"/>
        <v>15.496825000000001</v>
      </c>
      <c r="T62" s="54">
        <f t="shared" si="31"/>
        <v>15.610937500000002</v>
      </c>
      <c r="U62" s="54">
        <f t="shared" si="31"/>
        <v>15.972710000000001</v>
      </c>
      <c r="V62" s="54">
        <f t="shared" si="31"/>
        <v>16.617372500000002</v>
      </c>
      <c r="W62" s="54">
        <f t="shared" si="31"/>
        <v>17.498202500000001</v>
      </c>
      <c r="X62" s="54">
        <f t="shared" si="31"/>
        <v>18.117977500000002</v>
      </c>
      <c r="Y62" s="54">
        <f t="shared" si="31"/>
        <v>18.066812500000001</v>
      </c>
      <c r="Z62" s="54">
        <f t="shared" si="31"/>
        <v>17.6212275</v>
      </c>
      <c r="AA62" s="54">
        <f t="shared" si="31"/>
        <v>16.832977500000002</v>
      </c>
      <c r="AB62" s="54">
        <f t="shared" si="31"/>
        <v>16.410029999999999</v>
      </c>
      <c r="AC62" s="54">
        <f t="shared" si="31"/>
        <v>16.394627500000002</v>
      </c>
      <c r="AD62" s="54">
        <f t="shared" si="31"/>
        <v>16.087992500000002</v>
      </c>
      <c r="AE62" s="54">
        <f t="shared" si="31"/>
        <v>15.974325000000002</v>
      </c>
      <c r="AF62" s="54">
        <f t="shared" si="31"/>
        <v>16.2570525</v>
      </c>
      <c r="AG62" s="54">
        <f t="shared" si="31"/>
        <v>17.181452499999999</v>
      </c>
      <c r="AH62" s="54">
        <f t="shared" si="31"/>
        <v>18.792747499999997</v>
      </c>
      <c r="AI62" s="54">
        <f t="shared" si="31"/>
        <v>19.872669999999999</v>
      </c>
      <c r="AJ62" s="54">
        <f t="shared" si="31"/>
        <v>20.26296</v>
      </c>
      <c r="AK62" s="54">
        <f t="shared" si="31"/>
        <v>20.237279999999998</v>
      </c>
      <c r="AL62" s="54">
        <f t="shared" si="1"/>
        <v>19.220794999999999</v>
      </c>
      <c r="AM62" s="54">
        <f t="shared" si="11"/>
        <v>18.429504999999999</v>
      </c>
      <c r="AN62" s="54">
        <f t="shared" si="2"/>
        <v>17.867022500000001</v>
      </c>
      <c r="AO62" s="54">
        <f t="shared" si="3"/>
        <v>16.4112075</v>
      </c>
      <c r="AP62" s="54">
        <f t="shared" si="4"/>
        <v>15.596327500000001</v>
      </c>
      <c r="AQ62" s="54">
        <f t="shared" si="5"/>
        <v>15.3080575</v>
      </c>
      <c r="AR62" s="54">
        <f t="shared" si="6"/>
        <v>15.40626</v>
      </c>
      <c r="AS62" s="54">
        <f t="shared" si="7"/>
        <v>15.808670000000001</v>
      </c>
      <c r="AT62" s="54">
        <f t="shared" si="8"/>
        <v>16.492357500000001</v>
      </c>
      <c r="AU62" s="54">
        <f t="shared" si="9"/>
        <v>17.158115000000002</v>
      </c>
      <c r="AV62" s="20"/>
      <c r="AW62" s="20"/>
      <c r="AX62" s="20"/>
      <c r="AY62" s="20"/>
    </row>
    <row r="63" spans="2:51" x14ac:dyDescent="0.3">
      <c r="B63" s="1" t="s">
        <v>58</v>
      </c>
      <c r="C63" s="54">
        <f t="shared" ref="C63:AK63" si="32">SUM(C31:F31)/4</f>
        <v>18.763857499999997</v>
      </c>
      <c r="D63" s="54">
        <f t="shared" si="32"/>
        <v>18.577124999999999</v>
      </c>
      <c r="E63" s="54">
        <f t="shared" si="32"/>
        <v>18.321194999999999</v>
      </c>
      <c r="F63" s="54">
        <f t="shared" si="32"/>
        <v>18.056330000000003</v>
      </c>
      <c r="G63" s="54">
        <f t="shared" si="32"/>
        <v>17.9413175</v>
      </c>
      <c r="H63" s="54">
        <f t="shared" si="32"/>
        <v>17.745727500000001</v>
      </c>
      <c r="I63" s="54">
        <f t="shared" si="32"/>
        <v>17.766369999999998</v>
      </c>
      <c r="J63" s="54">
        <f t="shared" si="32"/>
        <v>17.993560000000002</v>
      </c>
      <c r="K63" s="54">
        <f t="shared" si="32"/>
        <v>18.132882500000001</v>
      </c>
      <c r="L63" s="54">
        <f t="shared" si="32"/>
        <v>18.4798525</v>
      </c>
      <c r="M63" s="54">
        <f t="shared" si="32"/>
        <v>18.749362500000004</v>
      </c>
      <c r="N63" s="54">
        <f t="shared" si="32"/>
        <v>18.969022500000001</v>
      </c>
      <c r="O63" s="54">
        <f t="shared" si="32"/>
        <v>19.467925000000001</v>
      </c>
      <c r="P63" s="54">
        <f t="shared" si="32"/>
        <v>19.942615</v>
      </c>
      <c r="Q63" s="54">
        <f t="shared" si="32"/>
        <v>20.449935000000004</v>
      </c>
      <c r="R63" s="54">
        <f t="shared" si="32"/>
        <v>20.994152499999998</v>
      </c>
      <c r="S63" s="54">
        <f t="shared" si="32"/>
        <v>21.375602500000003</v>
      </c>
      <c r="T63" s="54">
        <f t="shared" si="32"/>
        <v>21.7249725</v>
      </c>
      <c r="U63" s="54">
        <f t="shared" si="32"/>
        <v>22.025510000000001</v>
      </c>
      <c r="V63" s="54">
        <f t="shared" si="32"/>
        <v>22.206869999999999</v>
      </c>
      <c r="W63" s="54">
        <f t="shared" si="32"/>
        <v>22.416742499999998</v>
      </c>
      <c r="X63" s="54">
        <f t="shared" si="32"/>
        <v>22.436415</v>
      </c>
      <c r="Y63" s="54">
        <f t="shared" si="32"/>
        <v>22.480832500000002</v>
      </c>
      <c r="Z63" s="54">
        <f t="shared" si="32"/>
        <v>22.421507499999997</v>
      </c>
      <c r="AA63" s="54">
        <f t="shared" si="32"/>
        <v>22.333829999999999</v>
      </c>
      <c r="AB63" s="54">
        <f t="shared" si="32"/>
        <v>22.459019999999995</v>
      </c>
      <c r="AC63" s="54">
        <f t="shared" si="32"/>
        <v>22.526235</v>
      </c>
      <c r="AD63" s="54">
        <f t="shared" si="32"/>
        <v>22.6667475</v>
      </c>
      <c r="AE63" s="54">
        <f t="shared" si="32"/>
        <v>22.620152499999996</v>
      </c>
      <c r="AF63" s="54">
        <f t="shared" si="32"/>
        <v>22.696192499999999</v>
      </c>
      <c r="AG63" s="54">
        <f t="shared" si="32"/>
        <v>24.26483</v>
      </c>
      <c r="AH63" s="54">
        <f t="shared" si="32"/>
        <v>25.986139999999999</v>
      </c>
      <c r="AI63" s="54">
        <f t="shared" si="32"/>
        <v>27.525449999999999</v>
      </c>
      <c r="AJ63" s="54">
        <f t="shared" si="32"/>
        <v>28.619872500000003</v>
      </c>
      <c r="AK63" s="54">
        <f t="shared" si="32"/>
        <v>27.9015825</v>
      </c>
      <c r="AL63" s="54">
        <f t="shared" si="1"/>
        <v>26.851032499999999</v>
      </c>
      <c r="AM63" s="54">
        <f>SUM(AM31:AP31)/4</f>
        <v>25.824850000000001</v>
      </c>
      <c r="AN63" s="54">
        <f>SUM(AN31:AQ31)/4</f>
        <v>25.158367500000001</v>
      </c>
      <c r="AO63" s="54">
        <f>SUM(AO31:AR31)/4</f>
        <v>24.414587500000003</v>
      </c>
      <c r="AP63" s="54">
        <f t="shared" si="4"/>
        <v>23.848940000000002</v>
      </c>
      <c r="AQ63" s="54">
        <f t="shared" si="5"/>
        <v>23.564387500000002</v>
      </c>
      <c r="AR63" s="54">
        <f t="shared" si="6"/>
        <v>23.2367925</v>
      </c>
      <c r="AS63" s="54">
        <f t="shared" si="7"/>
        <v>23.46386</v>
      </c>
      <c r="AT63" s="54">
        <f t="shared" si="8"/>
        <v>23.675732499999999</v>
      </c>
      <c r="AU63" s="54">
        <f t="shared" si="9"/>
        <v>23.827142500000001</v>
      </c>
      <c r="AV63" s="26"/>
      <c r="AW63" s="20"/>
      <c r="AX63" s="20"/>
      <c r="AY63" s="20"/>
    </row>
    <row r="94" spans="2:36" x14ac:dyDescent="0.3">
      <c r="D94" s="2"/>
      <c r="E94" s="2"/>
      <c r="F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x14ac:dyDescent="0.3">
      <c r="B95" s="9" t="s">
        <v>103</v>
      </c>
      <c r="C95" s="9"/>
      <c r="D95" s="9"/>
      <c r="E95" s="9"/>
      <c r="F95" s="9"/>
      <c r="G95" s="9"/>
      <c r="H95" s="7"/>
      <c r="I95" s="7"/>
    </row>
    <row r="97" spans="2:50" ht="28.8" x14ac:dyDescent="0.3">
      <c r="C97" s="2" t="s">
        <v>21</v>
      </c>
      <c r="D97" s="2" t="s">
        <v>22</v>
      </c>
      <c r="E97" s="2" t="s">
        <v>23</v>
      </c>
      <c r="F97" s="2" t="s">
        <v>24</v>
      </c>
      <c r="G97" s="2" t="s">
        <v>25</v>
      </c>
      <c r="H97" s="2" t="s">
        <v>26</v>
      </c>
      <c r="I97" s="2" t="s">
        <v>27</v>
      </c>
      <c r="J97" s="2" t="s">
        <v>28</v>
      </c>
      <c r="K97" s="2" t="s">
        <v>29</v>
      </c>
      <c r="L97" s="2" t="s">
        <v>30</v>
      </c>
      <c r="M97" s="2" t="s">
        <v>31</v>
      </c>
      <c r="N97" s="2" t="s">
        <v>32</v>
      </c>
      <c r="O97" s="2" t="s">
        <v>33</v>
      </c>
      <c r="P97" s="2" t="s">
        <v>34</v>
      </c>
      <c r="Q97" s="2" t="s">
        <v>35</v>
      </c>
      <c r="R97" s="2" t="s">
        <v>36</v>
      </c>
      <c r="S97" s="2" t="s">
        <v>37</v>
      </c>
      <c r="T97" s="2" t="s">
        <v>38</v>
      </c>
      <c r="U97" s="2" t="s">
        <v>39</v>
      </c>
      <c r="V97" s="2" t="s">
        <v>40</v>
      </c>
      <c r="W97" s="2" t="s">
        <v>41</v>
      </c>
      <c r="X97" s="2" t="s">
        <v>42</v>
      </c>
      <c r="Y97" s="2" t="s">
        <v>43</v>
      </c>
      <c r="Z97" s="2" t="s">
        <v>44</v>
      </c>
      <c r="AA97" s="2" t="s">
        <v>45</v>
      </c>
      <c r="AB97" s="2" t="s">
        <v>46</v>
      </c>
      <c r="AC97" s="2" t="s">
        <v>47</v>
      </c>
      <c r="AD97" s="2" t="s">
        <v>48</v>
      </c>
      <c r="AE97" s="2" t="s">
        <v>49</v>
      </c>
      <c r="AF97" s="2" t="s">
        <v>50</v>
      </c>
      <c r="AG97" s="2" t="s">
        <v>51</v>
      </c>
      <c r="AH97" s="2" t="s">
        <v>52</v>
      </c>
      <c r="AI97" s="2" t="s">
        <v>53</v>
      </c>
      <c r="AJ97" s="2" t="s">
        <v>54</v>
      </c>
      <c r="AK97" s="2" t="s">
        <v>90</v>
      </c>
      <c r="AL97" s="2" t="s">
        <v>91</v>
      </c>
      <c r="AM97" s="2" t="s">
        <v>93</v>
      </c>
      <c r="AN97" s="2" t="s">
        <v>96</v>
      </c>
      <c r="AO97" s="2" t="s">
        <v>97</v>
      </c>
      <c r="AP97" s="2" t="s">
        <v>99</v>
      </c>
      <c r="AQ97" s="2" t="s">
        <v>100</v>
      </c>
      <c r="AR97" s="2" t="s">
        <v>101</v>
      </c>
      <c r="AS97" s="2" t="s">
        <v>105</v>
      </c>
      <c r="AT97" s="2" t="s">
        <v>112</v>
      </c>
      <c r="AU97" s="2" t="s">
        <v>114</v>
      </c>
      <c r="AV97" s="2" t="s">
        <v>113</v>
      </c>
      <c r="AW97" s="2" t="s">
        <v>115</v>
      </c>
      <c r="AX97" s="2" t="s">
        <v>116</v>
      </c>
    </row>
    <row r="98" spans="2:50" x14ac:dyDescent="0.3">
      <c r="B98" s="1" t="s">
        <v>102</v>
      </c>
      <c r="C98" s="87">
        <v>15009048</v>
      </c>
      <c r="D98" s="87">
        <v>14838422</v>
      </c>
      <c r="E98" s="87">
        <v>14508462</v>
      </c>
      <c r="F98" s="87">
        <v>13710006</v>
      </c>
      <c r="G98" s="87">
        <v>14568514</v>
      </c>
      <c r="H98" s="87">
        <v>14178664</v>
      </c>
      <c r="I98" s="87">
        <v>13815441</v>
      </c>
      <c r="J98" s="87">
        <v>13476973</v>
      </c>
      <c r="K98" s="87">
        <v>14089049</v>
      </c>
      <c r="L98" s="87">
        <v>14374649</v>
      </c>
      <c r="M98" s="87">
        <v>14659676</v>
      </c>
      <c r="N98" s="87">
        <v>14041314</v>
      </c>
      <c r="O98" s="87">
        <v>15317860</v>
      </c>
      <c r="P98" s="87">
        <v>15361889</v>
      </c>
      <c r="Q98" s="87">
        <v>15492127</v>
      </c>
      <c r="R98" s="87">
        <v>15760487</v>
      </c>
      <c r="S98" s="87">
        <v>16974020</v>
      </c>
      <c r="T98" s="87">
        <v>17125783</v>
      </c>
      <c r="U98" s="87">
        <v>17378650</v>
      </c>
      <c r="V98" s="87">
        <v>17128401</v>
      </c>
      <c r="W98" s="87">
        <v>18251062</v>
      </c>
      <c r="X98" s="87">
        <v>18247873</v>
      </c>
      <c r="Y98" s="87">
        <v>18117954</v>
      </c>
      <c r="Z98" s="87">
        <v>17958544</v>
      </c>
      <c r="AA98" s="87">
        <v>18472374</v>
      </c>
      <c r="AB98" s="87">
        <v>18549069</v>
      </c>
      <c r="AC98" s="87">
        <v>18078282</v>
      </c>
      <c r="AD98" s="87">
        <v>17823272</v>
      </c>
      <c r="AE98" s="87">
        <v>19038536</v>
      </c>
      <c r="AF98" s="87">
        <v>18924987</v>
      </c>
      <c r="AG98" s="87">
        <v>18691250</v>
      </c>
      <c r="AH98" s="87">
        <v>17816095</v>
      </c>
      <c r="AI98" s="87">
        <v>19445731</v>
      </c>
      <c r="AJ98" s="87">
        <v>24279699</v>
      </c>
      <c r="AK98" s="87">
        <v>24560443</v>
      </c>
      <c r="AL98" s="87">
        <v>23082511</v>
      </c>
      <c r="AM98" s="87">
        <v>23250027</v>
      </c>
      <c r="AN98" s="87">
        <v>22070021</v>
      </c>
      <c r="AO98" s="87">
        <v>21234254</v>
      </c>
      <c r="AP98" s="87">
        <v>19818312</v>
      </c>
      <c r="AQ98" s="87">
        <v>21187958</v>
      </c>
      <c r="AR98" s="87">
        <v>19732922</v>
      </c>
      <c r="AS98" s="87">
        <v>19485600</v>
      </c>
      <c r="AT98" s="87">
        <v>19004067</v>
      </c>
      <c r="AU98" s="87">
        <v>20234877</v>
      </c>
      <c r="AV98" s="87">
        <v>20646921</v>
      </c>
      <c r="AW98" s="87">
        <v>20346061</v>
      </c>
      <c r="AX98" s="87">
        <v>19655066</v>
      </c>
    </row>
    <row r="132" spans="2:6" ht="28.8" x14ac:dyDescent="0.3">
      <c r="B132" s="62"/>
      <c r="C132" s="13" t="s">
        <v>51</v>
      </c>
      <c r="D132" s="13" t="s">
        <v>90</v>
      </c>
      <c r="E132" s="13" t="s">
        <v>97</v>
      </c>
      <c r="F132" s="13" t="s">
        <v>105</v>
      </c>
    </row>
    <row r="133" spans="2:6" x14ac:dyDescent="0.3">
      <c r="B133" s="61" t="s">
        <v>0</v>
      </c>
      <c r="C133" s="72"/>
      <c r="D133" s="72"/>
      <c r="E133" s="72"/>
      <c r="F133" s="72"/>
    </row>
    <row r="134" spans="2:6" x14ac:dyDescent="0.3">
      <c r="B134" s="61" t="s">
        <v>1</v>
      </c>
      <c r="C134" s="72"/>
      <c r="D134" s="72"/>
      <c r="E134" s="72"/>
      <c r="F134" s="72"/>
    </row>
    <row r="135" spans="2:6" x14ac:dyDescent="0.3">
      <c r="B135" s="61" t="s">
        <v>2</v>
      </c>
      <c r="C135" s="72"/>
      <c r="D135" s="72"/>
      <c r="E135" s="72"/>
      <c r="F135" s="72"/>
    </row>
    <row r="136" spans="2:6" x14ac:dyDescent="0.3">
      <c r="B136" s="61" t="s">
        <v>3</v>
      </c>
      <c r="C136" s="72"/>
      <c r="D136" s="72"/>
      <c r="E136" s="72"/>
      <c r="F136" s="72"/>
    </row>
    <row r="137" spans="2:6" x14ac:dyDescent="0.3">
      <c r="B137" s="61" t="s">
        <v>4</v>
      </c>
      <c r="C137" s="72"/>
      <c r="D137" s="72"/>
      <c r="E137" s="72"/>
      <c r="F137" s="72"/>
    </row>
    <row r="138" spans="2:6" x14ac:dyDescent="0.3">
      <c r="B138" s="61" t="s">
        <v>5</v>
      </c>
      <c r="C138" s="72"/>
      <c r="D138" s="72"/>
      <c r="E138" s="72"/>
      <c r="F138" s="72"/>
    </row>
    <row r="139" spans="2:6" x14ac:dyDescent="0.3">
      <c r="B139" s="61" t="s">
        <v>6</v>
      </c>
      <c r="C139" s="72"/>
      <c r="D139" s="72"/>
      <c r="E139" s="72"/>
      <c r="F139" s="72"/>
    </row>
    <row r="140" spans="2:6" x14ac:dyDescent="0.3">
      <c r="B140" s="61" t="s">
        <v>7</v>
      </c>
      <c r="C140" s="72"/>
      <c r="D140" s="72"/>
      <c r="E140" s="72"/>
      <c r="F140" s="72"/>
    </row>
    <row r="141" spans="2:6" x14ac:dyDescent="0.3">
      <c r="B141" s="61" t="s">
        <v>8</v>
      </c>
      <c r="C141" s="72"/>
      <c r="D141" s="72"/>
      <c r="E141" s="72"/>
      <c r="F141" s="72"/>
    </row>
    <row r="142" spans="2:6" x14ac:dyDescent="0.3">
      <c r="B142" s="61" t="s">
        <v>9</v>
      </c>
      <c r="C142" s="72"/>
      <c r="D142" s="72"/>
      <c r="E142" s="72"/>
      <c r="F142" s="72"/>
    </row>
    <row r="143" spans="2:6" x14ac:dyDescent="0.3">
      <c r="B143" s="61" t="s">
        <v>10</v>
      </c>
      <c r="C143" s="72"/>
      <c r="D143" s="72"/>
      <c r="E143" s="72"/>
      <c r="F143" s="72"/>
    </row>
    <row r="144" spans="2:6" x14ac:dyDescent="0.3">
      <c r="B144" s="61" t="s">
        <v>11</v>
      </c>
      <c r="C144" s="72"/>
      <c r="D144" s="72"/>
      <c r="E144" s="72"/>
      <c r="F144" s="72"/>
    </row>
    <row r="145" spans="2:6" x14ac:dyDescent="0.3">
      <c r="B145" s="61" t="s">
        <v>12</v>
      </c>
      <c r="C145" s="72"/>
      <c r="D145" s="72"/>
      <c r="E145" s="72"/>
      <c r="F145" s="72"/>
    </row>
    <row r="146" spans="2:6" x14ac:dyDescent="0.3">
      <c r="B146" s="61" t="s">
        <v>85</v>
      </c>
      <c r="C146" s="72"/>
      <c r="D146" s="72"/>
      <c r="E146" s="72"/>
      <c r="F146" s="72"/>
    </row>
    <row r="147" spans="2:6" x14ac:dyDescent="0.3">
      <c r="B147" s="61" t="s">
        <v>13</v>
      </c>
      <c r="C147" s="72"/>
      <c r="D147" s="72"/>
      <c r="E147" s="72"/>
      <c r="F147" s="72"/>
    </row>
    <row r="148" spans="2:6" x14ac:dyDescent="0.3">
      <c r="B148" s="61" t="s">
        <v>14</v>
      </c>
      <c r="C148" s="72"/>
      <c r="D148" s="72"/>
      <c r="E148" s="72"/>
      <c r="F148" s="72"/>
    </row>
    <row r="149" spans="2:6" x14ac:dyDescent="0.3">
      <c r="B149" s="61" t="s">
        <v>15</v>
      </c>
      <c r="C149" s="72"/>
      <c r="D149" s="72"/>
      <c r="E149" s="72"/>
      <c r="F149" s="72"/>
    </row>
    <row r="150" spans="2:6" x14ac:dyDescent="0.3">
      <c r="B150" s="61" t="s">
        <v>16</v>
      </c>
      <c r="C150" s="72"/>
      <c r="D150" s="72"/>
      <c r="E150" s="72"/>
      <c r="F150" s="72"/>
    </row>
    <row r="151" spans="2:6" x14ac:dyDescent="0.3">
      <c r="B151" s="61" t="s">
        <v>17</v>
      </c>
      <c r="C151" s="72"/>
      <c r="D151" s="72"/>
      <c r="E151" s="72"/>
      <c r="F151" s="72"/>
    </row>
    <row r="152" spans="2:6" x14ac:dyDescent="0.3">
      <c r="B152" s="61" t="s">
        <v>20</v>
      </c>
      <c r="C152" s="72"/>
      <c r="D152" s="72"/>
      <c r="E152" s="72"/>
      <c r="F152" s="72"/>
    </row>
    <row r="153" spans="2:6" x14ac:dyDescent="0.3">
      <c r="B153" s="61" t="s">
        <v>18</v>
      </c>
      <c r="C153" s="72"/>
      <c r="D153" s="72"/>
      <c r="E153" s="72"/>
      <c r="F153" s="72"/>
    </row>
    <row r="154" spans="2:6" x14ac:dyDescent="0.3">
      <c r="B154" s="63" t="s">
        <v>19</v>
      </c>
      <c r="C154" s="73"/>
      <c r="D154" s="73"/>
      <c r="E154" s="73"/>
      <c r="F154" s="73"/>
    </row>
  </sheetData>
  <conditionalFormatting sqref="AM41:AU63">
    <cfRule type="cellIs" dxfId="0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FE13-47C3-4DF2-85F7-52A17DD517FD}">
  <dimension ref="A1:AR82"/>
  <sheetViews>
    <sheetView topLeftCell="P1" workbookViewId="0">
      <selection activeCell="AT59" sqref="AT59"/>
    </sheetView>
  </sheetViews>
  <sheetFormatPr defaultRowHeight="14.4" x14ac:dyDescent="0.3"/>
  <cols>
    <col min="1" max="1" width="24.109375" style="52" customWidth="1"/>
  </cols>
  <sheetData>
    <row r="1" spans="1:44" ht="28.8" x14ac:dyDescent="0.3">
      <c r="A1" s="69"/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30</v>
      </c>
      <c r="L1" s="2" t="s">
        <v>31</v>
      </c>
      <c r="M1" s="2" t="s">
        <v>32</v>
      </c>
      <c r="N1" s="2" t="s">
        <v>33</v>
      </c>
      <c r="O1" s="2" t="s">
        <v>34</v>
      </c>
      <c r="P1" s="2" t="s">
        <v>35</v>
      </c>
      <c r="Q1" s="2" t="s">
        <v>36</v>
      </c>
      <c r="R1" s="2" t="s">
        <v>37</v>
      </c>
      <c r="S1" s="2" t="s">
        <v>38</v>
      </c>
      <c r="T1" s="2" t="s">
        <v>39</v>
      </c>
      <c r="U1" s="2" t="s">
        <v>40</v>
      </c>
      <c r="V1" s="2" t="s">
        <v>41</v>
      </c>
      <c r="W1" s="2" t="s">
        <v>42</v>
      </c>
      <c r="X1" s="2" t="s">
        <v>43</v>
      </c>
      <c r="Y1" s="2" t="s">
        <v>44</v>
      </c>
      <c r="Z1" s="2" t="s">
        <v>45</v>
      </c>
      <c r="AA1" s="2" t="s">
        <v>46</v>
      </c>
      <c r="AB1" s="2" t="s">
        <v>47</v>
      </c>
      <c r="AC1" s="2" t="s">
        <v>48</v>
      </c>
      <c r="AD1" s="2" t="s">
        <v>49</v>
      </c>
      <c r="AE1" s="2" t="s">
        <v>50</v>
      </c>
      <c r="AF1" s="2" t="s">
        <v>51</v>
      </c>
      <c r="AG1" s="2" t="s">
        <v>52</v>
      </c>
      <c r="AH1" s="2" t="s">
        <v>53</v>
      </c>
      <c r="AI1" s="2" t="s">
        <v>54</v>
      </c>
      <c r="AJ1" s="2" t="s">
        <v>90</v>
      </c>
      <c r="AK1" s="2" t="s">
        <v>91</v>
      </c>
      <c r="AL1" s="2" t="s">
        <v>93</v>
      </c>
      <c r="AM1" s="2" t="s">
        <v>96</v>
      </c>
      <c r="AN1" s="2" t="s">
        <v>97</v>
      </c>
      <c r="AO1" s="2" t="s">
        <v>99</v>
      </c>
      <c r="AP1" s="2" t="s">
        <v>100</v>
      </c>
      <c r="AQ1" s="2" t="s">
        <v>101</v>
      </c>
      <c r="AR1" s="2" t="s">
        <v>105</v>
      </c>
    </row>
    <row r="2" spans="1:44" x14ac:dyDescent="0.3">
      <c r="A2" s="4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7"/>
    </row>
    <row r="3" spans="1:44" x14ac:dyDescent="0.3">
      <c r="A3" s="4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7"/>
    </row>
    <row r="4" spans="1:44" x14ac:dyDescent="0.3">
      <c r="A4" s="4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7"/>
    </row>
    <row r="5" spans="1:44" x14ac:dyDescent="0.3">
      <c r="A5" s="4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7"/>
    </row>
    <row r="6" spans="1:44" x14ac:dyDescent="0.3">
      <c r="A6" s="4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7"/>
    </row>
    <row r="7" spans="1:44" x14ac:dyDescent="0.3">
      <c r="A7" s="47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7"/>
    </row>
    <row r="8" spans="1:44" x14ac:dyDescent="0.3">
      <c r="A8" s="47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7"/>
    </row>
    <row r="9" spans="1:44" x14ac:dyDescent="0.3">
      <c r="A9" s="47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7"/>
    </row>
    <row r="10" spans="1:44" x14ac:dyDescent="0.3">
      <c r="A10" s="47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7"/>
    </row>
    <row r="11" spans="1:44" x14ac:dyDescent="0.3">
      <c r="A11" s="47" t="s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7"/>
    </row>
    <row r="12" spans="1:44" x14ac:dyDescent="0.3">
      <c r="A12" s="47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7"/>
    </row>
    <row r="13" spans="1:44" x14ac:dyDescent="0.3">
      <c r="A13" s="47" t="s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7"/>
    </row>
    <row r="14" spans="1:44" x14ac:dyDescent="0.3">
      <c r="A14" s="47" t="s">
        <v>12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7"/>
    </row>
    <row r="15" spans="1:44" x14ac:dyDescent="0.3">
      <c r="A15" s="47" t="s">
        <v>85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7"/>
    </row>
    <row r="16" spans="1:44" x14ac:dyDescent="0.3">
      <c r="A16" s="47" t="s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7"/>
    </row>
    <row r="17" spans="1:44" x14ac:dyDescent="0.3">
      <c r="A17" s="47" t="s">
        <v>14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7"/>
    </row>
    <row r="18" spans="1:44" x14ac:dyDescent="0.3">
      <c r="A18" s="47" t="s">
        <v>15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7"/>
    </row>
    <row r="19" spans="1:44" x14ac:dyDescent="0.3">
      <c r="A19" s="47" t="s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7"/>
    </row>
    <row r="20" spans="1:44" x14ac:dyDescent="0.3">
      <c r="A20" s="47" t="s">
        <v>17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7"/>
    </row>
    <row r="21" spans="1:44" x14ac:dyDescent="0.3">
      <c r="A21" s="47" t="s">
        <v>20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7"/>
    </row>
    <row r="22" spans="1:44" x14ac:dyDescent="0.3">
      <c r="A22" s="47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7"/>
    </row>
    <row r="23" spans="1:44" x14ac:dyDescent="0.3">
      <c r="A23" s="47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7"/>
    </row>
    <row r="24" spans="1:44" x14ac:dyDescent="0.3">
      <c r="A24" s="47" t="s">
        <v>58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7"/>
    </row>
    <row r="25" spans="1:44" x14ac:dyDescent="0.3">
      <c r="A25" s="47" t="s">
        <v>56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</row>
    <row r="29" spans="1:44" s="8" customFormat="1" ht="28.8" x14ac:dyDescent="0.3">
      <c r="A29" s="70"/>
      <c r="B29" s="3" t="s">
        <v>21</v>
      </c>
      <c r="C29" s="3" t="s">
        <v>22</v>
      </c>
      <c r="D29" s="3" t="s">
        <v>23</v>
      </c>
      <c r="E29" s="3" t="s">
        <v>24</v>
      </c>
      <c r="F29" s="3" t="s">
        <v>25</v>
      </c>
      <c r="G29" s="3" t="s">
        <v>26</v>
      </c>
      <c r="H29" s="3" t="s">
        <v>27</v>
      </c>
      <c r="I29" s="3" t="s">
        <v>28</v>
      </c>
      <c r="J29" s="3" t="s">
        <v>29</v>
      </c>
      <c r="K29" s="3" t="s">
        <v>30</v>
      </c>
      <c r="L29" s="3" t="s">
        <v>31</v>
      </c>
      <c r="M29" s="3" t="s">
        <v>32</v>
      </c>
      <c r="N29" s="3" t="s">
        <v>33</v>
      </c>
      <c r="O29" s="3" t="s">
        <v>34</v>
      </c>
      <c r="P29" s="3" t="s">
        <v>35</v>
      </c>
      <c r="Q29" s="3" t="s">
        <v>36</v>
      </c>
      <c r="R29" s="3" t="s">
        <v>37</v>
      </c>
      <c r="S29" s="3" t="s">
        <v>38</v>
      </c>
      <c r="T29" s="3" t="s">
        <v>39</v>
      </c>
      <c r="U29" s="3" t="s">
        <v>40</v>
      </c>
      <c r="V29" s="3" t="s">
        <v>41</v>
      </c>
      <c r="W29" s="3" t="s">
        <v>42</v>
      </c>
      <c r="X29" s="3" t="s">
        <v>43</v>
      </c>
      <c r="Y29" s="3" t="s">
        <v>44</v>
      </c>
      <c r="Z29" s="3" t="s">
        <v>45</v>
      </c>
      <c r="AA29" s="3" t="s">
        <v>46</v>
      </c>
      <c r="AB29" s="3" t="s">
        <v>47</v>
      </c>
      <c r="AC29" s="3" t="s">
        <v>48</v>
      </c>
      <c r="AD29" s="3" t="s">
        <v>49</v>
      </c>
      <c r="AE29" s="3" t="s">
        <v>50</v>
      </c>
      <c r="AF29" s="3" t="s">
        <v>51</v>
      </c>
      <c r="AG29" s="3" t="s">
        <v>52</v>
      </c>
      <c r="AH29" s="3" t="s">
        <v>53</v>
      </c>
      <c r="AI29" s="3" t="s">
        <v>54</v>
      </c>
      <c r="AJ29" s="3" t="s">
        <v>90</v>
      </c>
      <c r="AK29" s="3" t="s">
        <v>91</v>
      </c>
      <c r="AL29" s="3" t="s">
        <v>93</v>
      </c>
      <c r="AM29" s="3" t="s">
        <v>96</v>
      </c>
      <c r="AN29" s="3" t="s">
        <v>97</v>
      </c>
      <c r="AO29" s="3" t="s">
        <v>99</v>
      </c>
      <c r="AP29" s="3" t="s">
        <v>100</v>
      </c>
      <c r="AQ29" s="3" t="s">
        <v>101</v>
      </c>
      <c r="AR29" s="3" t="s">
        <v>105</v>
      </c>
    </row>
    <row r="30" spans="1:44" x14ac:dyDescent="0.3">
      <c r="A30" s="71" t="s">
        <v>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spans="1:44" x14ac:dyDescent="0.3">
      <c r="A31" s="71" t="s">
        <v>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spans="1:44" x14ac:dyDescent="0.3">
      <c r="A32" s="71" t="s">
        <v>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spans="1:43" ht="20.25" customHeight="1" x14ac:dyDescent="0.3">
      <c r="A33" s="71" t="s">
        <v>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spans="1:43" x14ac:dyDescent="0.3">
      <c r="A34" s="71" t="s">
        <v>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x14ac:dyDescent="0.3">
      <c r="A35" s="71" t="s">
        <v>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1:43" x14ac:dyDescent="0.3">
      <c r="A36" s="71" t="s">
        <v>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32"/>
      <c r="AM36" s="32"/>
      <c r="AN36" s="22"/>
      <c r="AO36" s="22"/>
      <c r="AP36" s="22"/>
      <c r="AQ36" s="22"/>
    </row>
    <row r="37" spans="1:43" x14ac:dyDescent="0.3">
      <c r="A37" s="71" t="s">
        <v>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spans="1:43" x14ac:dyDescent="0.3">
      <c r="A38" s="71" t="s">
        <v>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32"/>
      <c r="AM38" s="32"/>
      <c r="AN38" s="22"/>
      <c r="AO38" s="22"/>
      <c r="AP38" s="22"/>
      <c r="AQ38" s="22"/>
    </row>
    <row r="39" spans="1:43" x14ac:dyDescent="0.3">
      <c r="A39" s="71" t="s">
        <v>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spans="1:43" x14ac:dyDescent="0.3">
      <c r="A40" s="71" t="s">
        <v>10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</row>
    <row r="41" spans="1:43" x14ac:dyDescent="0.3">
      <c r="A41" s="71" t="s">
        <v>11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1:43" x14ac:dyDescent="0.3">
      <c r="A42" s="71" t="s">
        <v>12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32"/>
      <c r="AM42" s="32"/>
      <c r="AN42" s="22"/>
      <c r="AO42" s="22"/>
      <c r="AP42" s="22"/>
      <c r="AQ42" s="22"/>
    </row>
    <row r="43" spans="1:43" x14ac:dyDescent="0.3">
      <c r="A43" s="71" t="s">
        <v>85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</row>
    <row r="44" spans="1:43" x14ac:dyDescent="0.3">
      <c r="A44" s="71" t="s">
        <v>13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spans="1:43" x14ac:dyDescent="0.3">
      <c r="A45" s="71" t="s">
        <v>14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spans="1:43" x14ac:dyDescent="0.3">
      <c r="A46" s="71" t="s">
        <v>15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spans="1:43" x14ac:dyDescent="0.3">
      <c r="A47" s="71" t="s">
        <v>16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spans="1:43" x14ac:dyDescent="0.3">
      <c r="A48" s="71" t="s">
        <v>17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spans="1:44" x14ac:dyDescent="0.3">
      <c r="A49" s="71" t="s">
        <v>20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spans="1:44" x14ac:dyDescent="0.3">
      <c r="A50" s="71" t="s">
        <v>18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spans="1:44" x14ac:dyDescent="0.3">
      <c r="A51" s="71" t="s">
        <v>19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spans="1:44" x14ac:dyDescent="0.3">
      <c r="A52" s="71" t="s">
        <v>58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spans="1:44" x14ac:dyDescent="0.3">
      <c r="A53" s="71" t="s">
        <v>56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8" spans="1:44" ht="28.8" x14ac:dyDescent="0.3">
      <c r="A58" s="69"/>
      <c r="B58" s="2" t="s">
        <v>21</v>
      </c>
      <c r="C58" s="2" t="s">
        <v>22</v>
      </c>
      <c r="D58" s="2" t="s">
        <v>23</v>
      </c>
      <c r="E58" s="2" t="s">
        <v>24</v>
      </c>
      <c r="F58" s="2" t="s">
        <v>25</v>
      </c>
      <c r="G58" s="2" t="s">
        <v>26</v>
      </c>
      <c r="H58" s="2" t="s">
        <v>27</v>
      </c>
      <c r="I58" s="2" t="s">
        <v>28</v>
      </c>
      <c r="J58" s="2" t="s">
        <v>29</v>
      </c>
      <c r="K58" s="2" t="s">
        <v>30</v>
      </c>
      <c r="L58" s="2" t="s">
        <v>31</v>
      </c>
      <c r="M58" s="2" t="s">
        <v>32</v>
      </c>
      <c r="N58" s="2" t="s">
        <v>33</v>
      </c>
      <c r="O58" s="2" t="s">
        <v>34</v>
      </c>
      <c r="P58" s="2" t="s">
        <v>35</v>
      </c>
      <c r="Q58" s="2" t="s">
        <v>36</v>
      </c>
      <c r="R58" s="2" t="s">
        <v>37</v>
      </c>
      <c r="S58" s="2" t="s">
        <v>38</v>
      </c>
      <c r="T58" s="2" t="s">
        <v>39</v>
      </c>
      <c r="U58" s="2" t="s">
        <v>40</v>
      </c>
      <c r="V58" s="2" t="s">
        <v>41</v>
      </c>
      <c r="W58" s="2" t="s">
        <v>42</v>
      </c>
      <c r="X58" s="2" t="s">
        <v>43</v>
      </c>
      <c r="Y58" s="2" t="s">
        <v>44</v>
      </c>
      <c r="Z58" s="2" t="s">
        <v>45</v>
      </c>
      <c r="AA58" s="2" t="s">
        <v>46</v>
      </c>
      <c r="AB58" s="2" t="s">
        <v>47</v>
      </c>
      <c r="AC58" s="2" t="s">
        <v>48</v>
      </c>
      <c r="AD58" s="2" t="s">
        <v>49</v>
      </c>
      <c r="AE58" s="2" t="s">
        <v>50</v>
      </c>
      <c r="AF58" s="2" t="s">
        <v>51</v>
      </c>
      <c r="AG58" s="2" t="s">
        <v>52</v>
      </c>
      <c r="AH58" s="2" t="s">
        <v>53</v>
      </c>
      <c r="AI58" s="2" t="s">
        <v>54</v>
      </c>
      <c r="AJ58" s="2" t="s">
        <v>90</v>
      </c>
      <c r="AK58" s="2" t="s">
        <v>91</v>
      </c>
      <c r="AL58" s="2" t="s">
        <v>93</v>
      </c>
      <c r="AM58" s="2" t="s">
        <v>96</v>
      </c>
      <c r="AN58" s="2" t="s">
        <v>97</v>
      </c>
      <c r="AO58" s="2" t="s">
        <v>99</v>
      </c>
      <c r="AP58" s="2" t="s">
        <v>100</v>
      </c>
      <c r="AQ58" s="2" t="s">
        <v>101</v>
      </c>
      <c r="AR58" s="2" t="s">
        <v>105</v>
      </c>
    </row>
    <row r="59" spans="1:44" x14ac:dyDescent="0.3">
      <c r="A59" s="71" t="s">
        <v>0</v>
      </c>
      <c r="B59" s="28">
        <f>B2*(1-B30)</f>
        <v>0</v>
      </c>
      <c r="C59" s="28">
        <f t="shared" ref="C59:AQ59" si="0">C2*(1-C30)</f>
        <v>0</v>
      </c>
      <c r="D59" s="28">
        <f t="shared" si="0"/>
        <v>0</v>
      </c>
      <c r="E59" s="28">
        <f t="shared" si="0"/>
        <v>0</v>
      </c>
      <c r="F59" s="28">
        <f t="shared" si="0"/>
        <v>0</v>
      </c>
      <c r="G59" s="28">
        <f t="shared" si="0"/>
        <v>0</v>
      </c>
      <c r="H59" s="28">
        <f t="shared" si="0"/>
        <v>0</v>
      </c>
      <c r="I59" s="28">
        <f t="shared" si="0"/>
        <v>0</v>
      </c>
      <c r="J59" s="28">
        <f t="shared" si="0"/>
        <v>0</v>
      </c>
      <c r="K59" s="28">
        <f t="shared" si="0"/>
        <v>0</v>
      </c>
      <c r="L59" s="28">
        <f t="shared" si="0"/>
        <v>0</v>
      </c>
      <c r="M59" s="28">
        <f t="shared" si="0"/>
        <v>0</v>
      </c>
      <c r="N59" s="28">
        <f t="shared" si="0"/>
        <v>0</v>
      </c>
      <c r="O59" s="28">
        <f t="shared" si="0"/>
        <v>0</v>
      </c>
      <c r="P59" s="28">
        <f t="shared" si="0"/>
        <v>0</v>
      </c>
      <c r="Q59" s="28">
        <f t="shared" si="0"/>
        <v>0</v>
      </c>
      <c r="R59" s="28">
        <f t="shared" si="0"/>
        <v>0</v>
      </c>
      <c r="S59" s="28">
        <f t="shared" si="0"/>
        <v>0</v>
      </c>
      <c r="T59" s="28">
        <f t="shared" si="0"/>
        <v>0</v>
      </c>
      <c r="U59" s="28">
        <f t="shared" si="0"/>
        <v>0</v>
      </c>
      <c r="V59" s="28">
        <f t="shared" si="0"/>
        <v>0</v>
      </c>
      <c r="W59" s="28">
        <f t="shared" si="0"/>
        <v>0</v>
      </c>
      <c r="X59" s="28">
        <f t="shared" si="0"/>
        <v>0</v>
      </c>
      <c r="Y59" s="28">
        <f t="shared" si="0"/>
        <v>0</v>
      </c>
      <c r="Z59" s="28">
        <f t="shared" si="0"/>
        <v>0</v>
      </c>
      <c r="AA59" s="28">
        <f t="shared" si="0"/>
        <v>0</v>
      </c>
      <c r="AB59" s="28">
        <f t="shared" si="0"/>
        <v>0</v>
      </c>
      <c r="AC59" s="28">
        <f t="shared" si="0"/>
        <v>0</v>
      </c>
      <c r="AD59" s="28">
        <f t="shared" si="0"/>
        <v>0</v>
      </c>
      <c r="AE59" s="28">
        <f t="shared" si="0"/>
        <v>0</v>
      </c>
      <c r="AF59" s="28">
        <f t="shared" si="0"/>
        <v>0</v>
      </c>
      <c r="AG59" s="28">
        <f t="shared" si="0"/>
        <v>0</v>
      </c>
      <c r="AH59" s="28">
        <f t="shared" si="0"/>
        <v>0</v>
      </c>
      <c r="AI59" s="28">
        <f t="shared" si="0"/>
        <v>0</v>
      </c>
      <c r="AJ59" s="28">
        <f t="shared" si="0"/>
        <v>0</v>
      </c>
      <c r="AK59" s="28">
        <f t="shared" si="0"/>
        <v>0</v>
      </c>
      <c r="AL59" s="28">
        <f t="shared" si="0"/>
        <v>0</v>
      </c>
      <c r="AM59" s="28">
        <f t="shared" si="0"/>
        <v>0</v>
      </c>
      <c r="AN59" s="28">
        <f t="shared" si="0"/>
        <v>0</v>
      </c>
      <c r="AO59" s="28">
        <f t="shared" si="0"/>
        <v>0</v>
      </c>
      <c r="AP59" s="28">
        <f t="shared" si="0"/>
        <v>0</v>
      </c>
      <c r="AQ59" s="28">
        <f t="shared" si="0"/>
        <v>0</v>
      </c>
      <c r="AR59" s="28">
        <f t="shared" ref="AR59:AR82" si="1">AR2*(1-AR30)</f>
        <v>0</v>
      </c>
    </row>
    <row r="60" spans="1:44" x14ac:dyDescent="0.3">
      <c r="A60" s="71" t="s">
        <v>1</v>
      </c>
      <c r="B60" s="28">
        <f t="shared" ref="B60:AQ60" si="2">B3*(1-B31)</f>
        <v>0</v>
      </c>
      <c r="C60" s="28">
        <f t="shared" si="2"/>
        <v>0</v>
      </c>
      <c r="D60" s="28">
        <f t="shared" si="2"/>
        <v>0</v>
      </c>
      <c r="E60" s="28">
        <f t="shared" si="2"/>
        <v>0</v>
      </c>
      <c r="F60" s="28">
        <f t="shared" si="2"/>
        <v>0</v>
      </c>
      <c r="G60" s="28">
        <f t="shared" si="2"/>
        <v>0</v>
      </c>
      <c r="H60" s="28">
        <f t="shared" si="2"/>
        <v>0</v>
      </c>
      <c r="I60" s="28">
        <f t="shared" si="2"/>
        <v>0</v>
      </c>
      <c r="J60" s="28">
        <f t="shared" si="2"/>
        <v>0</v>
      </c>
      <c r="K60" s="28">
        <f t="shared" si="2"/>
        <v>0</v>
      </c>
      <c r="L60" s="28">
        <f t="shared" si="2"/>
        <v>0</v>
      </c>
      <c r="M60" s="28">
        <f t="shared" si="2"/>
        <v>0</v>
      </c>
      <c r="N60" s="28">
        <f t="shared" si="2"/>
        <v>0</v>
      </c>
      <c r="O60" s="28">
        <f t="shared" si="2"/>
        <v>0</v>
      </c>
      <c r="P60" s="28">
        <f t="shared" si="2"/>
        <v>0</v>
      </c>
      <c r="Q60" s="28">
        <f t="shared" si="2"/>
        <v>0</v>
      </c>
      <c r="R60" s="28">
        <f t="shared" si="2"/>
        <v>0</v>
      </c>
      <c r="S60" s="28">
        <f t="shared" si="2"/>
        <v>0</v>
      </c>
      <c r="T60" s="28">
        <f t="shared" si="2"/>
        <v>0</v>
      </c>
      <c r="U60" s="28">
        <f t="shared" si="2"/>
        <v>0</v>
      </c>
      <c r="V60" s="28">
        <f t="shared" si="2"/>
        <v>0</v>
      </c>
      <c r="W60" s="28">
        <f t="shared" si="2"/>
        <v>0</v>
      </c>
      <c r="X60" s="28">
        <f t="shared" si="2"/>
        <v>0</v>
      </c>
      <c r="Y60" s="28">
        <f t="shared" si="2"/>
        <v>0</v>
      </c>
      <c r="Z60" s="28">
        <f t="shared" si="2"/>
        <v>0</v>
      </c>
      <c r="AA60" s="28">
        <f t="shared" si="2"/>
        <v>0</v>
      </c>
      <c r="AB60" s="28">
        <f t="shared" si="2"/>
        <v>0</v>
      </c>
      <c r="AC60" s="28">
        <f t="shared" si="2"/>
        <v>0</v>
      </c>
      <c r="AD60" s="28">
        <f t="shared" si="2"/>
        <v>0</v>
      </c>
      <c r="AE60" s="28">
        <f t="shared" si="2"/>
        <v>0</v>
      </c>
      <c r="AF60" s="28">
        <f t="shared" si="2"/>
        <v>0</v>
      </c>
      <c r="AG60" s="28">
        <f t="shared" si="2"/>
        <v>0</v>
      </c>
      <c r="AH60" s="28">
        <f t="shared" si="2"/>
        <v>0</v>
      </c>
      <c r="AI60" s="28">
        <f t="shared" si="2"/>
        <v>0</v>
      </c>
      <c r="AJ60" s="28">
        <f t="shared" si="2"/>
        <v>0</v>
      </c>
      <c r="AK60" s="28">
        <f t="shared" si="2"/>
        <v>0</v>
      </c>
      <c r="AL60" s="28">
        <f t="shared" si="2"/>
        <v>0</v>
      </c>
      <c r="AM60" s="28">
        <f t="shared" si="2"/>
        <v>0</v>
      </c>
      <c r="AN60" s="28">
        <f t="shared" si="2"/>
        <v>0</v>
      </c>
      <c r="AO60" s="28">
        <f t="shared" si="2"/>
        <v>0</v>
      </c>
      <c r="AP60" s="28">
        <f t="shared" si="2"/>
        <v>0</v>
      </c>
      <c r="AQ60" s="28">
        <f t="shared" si="2"/>
        <v>0</v>
      </c>
      <c r="AR60" s="28">
        <f t="shared" si="1"/>
        <v>0</v>
      </c>
    </row>
    <row r="61" spans="1:44" x14ac:dyDescent="0.3">
      <c r="A61" s="71" t="s">
        <v>2</v>
      </c>
      <c r="B61" s="28">
        <f t="shared" ref="B61:AQ61" si="3">B4*(1-B32)</f>
        <v>0</v>
      </c>
      <c r="C61" s="28">
        <f t="shared" si="3"/>
        <v>0</v>
      </c>
      <c r="D61" s="28">
        <f t="shared" si="3"/>
        <v>0</v>
      </c>
      <c r="E61" s="28">
        <f t="shared" si="3"/>
        <v>0</v>
      </c>
      <c r="F61" s="28">
        <f t="shared" si="3"/>
        <v>0</v>
      </c>
      <c r="G61" s="28">
        <f t="shared" si="3"/>
        <v>0</v>
      </c>
      <c r="H61" s="28">
        <f t="shared" si="3"/>
        <v>0</v>
      </c>
      <c r="I61" s="28">
        <f t="shared" si="3"/>
        <v>0</v>
      </c>
      <c r="J61" s="28">
        <f t="shared" si="3"/>
        <v>0</v>
      </c>
      <c r="K61" s="28">
        <f t="shared" si="3"/>
        <v>0</v>
      </c>
      <c r="L61" s="28">
        <f t="shared" si="3"/>
        <v>0</v>
      </c>
      <c r="M61" s="28">
        <f t="shared" si="3"/>
        <v>0</v>
      </c>
      <c r="N61" s="28">
        <f t="shared" si="3"/>
        <v>0</v>
      </c>
      <c r="O61" s="28">
        <f t="shared" si="3"/>
        <v>0</v>
      </c>
      <c r="P61" s="28">
        <f t="shared" si="3"/>
        <v>0</v>
      </c>
      <c r="Q61" s="28">
        <f t="shared" si="3"/>
        <v>0</v>
      </c>
      <c r="R61" s="28">
        <f t="shared" si="3"/>
        <v>0</v>
      </c>
      <c r="S61" s="28">
        <f t="shared" si="3"/>
        <v>0</v>
      </c>
      <c r="T61" s="28">
        <f t="shared" si="3"/>
        <v>0</v>
      </c>
      <c r="U61" s="28">
        <f t="shared" si="3"/>
        <v>0</v>
      </c>
      <c r="V61" s="28">
        <f t="shared" si="3"/>
        <v>0</v>
      </c>
      <c r="W61" s="28">
        <f t="shared" si="3"/>
        <v>0</v>
      </c>
      <c r="X61" s="28">
        <f t="shared" si="3"/>
        <v>0</v>
      </c>
      <c r="Y61" s="28">
        <f t="shared" si="3"/>
        <v>0</v>
      </c>
      <c r="Z61" s="28">
        <f t="shared" si="3"/>
        <v>0</v>
      </c>
      <c r="AA61" s="28">
        <f t="shared" si="3"/>
        <v>0</v>
      </c>
      <c r="AB61" s="28">
        <f t="shared" si="3"/>
        <v>0</v>
      </c>
      <c r="AC61" s="28">
        <f t="shared" si="3"/>
        <v>0</v>
      </c>
      <c r="AD61" s="28">
        <f t="shared" si="3"/>
        <v>0</v>
      </c>
      <c r="AE61" s="28">
        <f t="shared" si="3"/>
        <v>0</v>
      </c>
      <c r="AF61" s="28">
        <f t="shared" si="3"/>
        <v>0</v>
      </c>
      <c r="AG61" s="28">
        <f t="shared" si="3"/>
        <v>0</v>
      </c>
      <c r="AH61" s="28">
        <f t="shared" si="3"/>
        <v>0</v>
      </c>
      <c r="AI61" s="28">
        <f t="shared" si="3"/>
        <v>0</v>
      </c>
      <c r="AJ61" s="28">
        <f t="shared" si="3"/>
        <v>0</v>
      </c>
      <c r="AK61" s="28">
        <f t="shared" si="3"/>
        <v>0</v>
      </c>
      <c r="AL61" s="28">
        <f t="shared" si="3"/>
        <v>0</v>
      </c>
      <c r="AM61" s="28">
        <f t="shared" si="3"/>
        <v>0</v>
      </c>
      <c r="AN61" s="28">
        <f t="shared" si="3"/>
        <v>0</v>
      </c>
      <c r="AO61" s="28">
        <f t="shared" si="3"/>
        <v>0</v>
      </c>
      <c r="AP61" s="28">
        <f t="shared" si="3"/>
        <v>0</v>
      </c>
      <c r="AQ61" s="28">
        <f t="shared" si="3"/>
        <v>0</v>
      </c>
      <c r="AR61" s="28">
        <f t="shared" si="1"/>
        <v>0</v>
      </c>
    </row>
    <row r="62" spans="1:44" x14ac:dyDescent="0.3">
      <c r="A62" s="71" t="s">
        <v>3</v>
      </c>
      <c r="B62" s="28">
        <f t="shared" ref="B62:AQ62" si="4">B5*(1-B33)</f>
        <v>0</v>
      </c>
      <c r="C62" s="28">
        <f t="shared" si="4"/>
        <v>0</v>
      </c>
      <c r="D62" s="28">
        <f t="shared" si="4"/>
        <v>0</v>
      </c>
      <c r="E62" s="28">
        <f t="shared" si="4"/>
        <v>0</v>
      </c>
      <c r="F62" s="28">
        <f t="shared" si="4"/>
        <v>0</v>
      </c>
      <c r="G62" s="28">
        <f t="shared" si="4"/>
        <v>0</v>
      </c>
      <c r="H62" s="28">
        <f t="shared" si="4"/>
        <v>0</v>
      </c>
      <c r="I62" s="28">
        <f t="shared" si="4"/>
        <v>0</v>
      </c>
      <c r="J62" s="28">
        <f t="shared" si="4"/>
        <v>0</v>
      </c>
      <c r="K62" s="28">
        <f t="shared" si="4"/>
        <v>0</v>
      </c>
      <c r="L62" s="28">
        <f t="shared" si="4"/>
        <v>0</v>
      </c>
      <c r="M62" s="28">
        <f t="shared" si="4"/>
        <v>0</v>
      </c>
      <c r="N62" s="28">
        <f t="shared" si="4"/>
        <v>0</v>
      </c>
      <c r="O62" s="28">
        <f t="shared" si="4"/>
        <v>0</v>
      </c>
      <c r="P62" s="28">
        <f t="shared" si="4"/>
        <v>0</v>
      </c>
      <c r="Q62" s="28">
        <f t="shared" si="4"/>
        <v>0</v>
      </c>
      <c r="R62" s="28">
        <f t="shared" si="4"/>
        <v>0</v>
      </c>
      <c r="S62" s="28">
        <f t="shared" si="4"/>
        <v>0</v>
      </c>
      <c r="T62" s="28">
        <f t="shared" si="4"/>
        <v>0</v>
      </c>
      <c r="U62" s="28">
        <f t="shared" si="4"/>
        <v>0</v>
      </c>
      <c r="V62" s="28">
        <f t="shared" si="4"/>
        <v>0</v>
      </c>
      <c r="W62" s="28">
        <f t="shared" si="4"/>
        <v>0</v>
      </c>
      <c r="X62" s="28">
        <f t="shared" si="4"/>
        <v>0</v>
      </c>
      <c r="Y62" s="28">
        <f t="shared" si="4"/>
        <v>0</v>
      </c>
      <c r="Z62" s="28">
        <f t="shared" si="4"/>
        <v>0</v>
      </c>
      <c r="AA62" s="28">
        <f t="shared" si="4"/>
        <v>0</v>
      </c>
      <c r="AB62" s="28">
        <f t="shared" si="4"/>
        <v>0</v>
      </c>
      <c r="AC62" s="28">
        <f t="shared" si="4"/>
        <v>0</v>
      </c>
      <c r="AD62" s="28">
        <f t="shared" si="4"/>
        <v>0</v>
      </c>
      <c r="AE62" s="28">
        <f t="shared" si="4"/>
        <v>0</v>
      </c>
      <c r="AF62" s="28">
        <f t="shared" si="4"/>
        <v>0</v>
      </c>
      <c r="AG62" s="28">
        <f t="shared" si="4"/>
        <v>0</v>
      </c>
      <c r="AH62" s="28">
        <f t="shared" si="4"/>
        <v>0</v>
      </c>
      <c r="AI62" s="28">
        <f t="shared" si="4"/>
        <v>0</v>
      </c>
      <c r="AJ62" s="28">
        <f t="shared" si="4"/>
        <v>0</v>
      </c>
      <c r="AK62" s="28">
        <f t="shared" si="4"/>
        <v>0</v>
      </c>
      <c r="AL62" s="28">
        <f t="shared" si="4"/>
        <v>0</v>
      </c>
      <c r="AM62" s="28">
        <f t="shared" si="4"/>
        <v>0</v>
      </c>
      <c r="AN62" s="28">
        <f t="shared" si="4"/>
        <v>0</v>
      </c>
      <c r="AO62" s="28">
        <f t="shared" si="4"/>
        <v>0</v>
      </c>
      <c r="AP62" s="28">
        <f t="shared" si="4"/>
        <v>0</v>
      </c>
      <c r="AQ62" s="28">
        <f t="shared" si="4"/>
        <v>0</v>
      </c>
      <c r="AR62" s="28">
        <f t="shared" si="1"/>
        <v>0</v>
      </c>
    </row>
    <row r="63" spans="1:44" x14ac:dyDescent="0.3">
      <c r="A63" s="71" t="s">
        <v>4</v>
      </c>
      <c r="B63" s="28">
        <f t="shared" ref="B63:AQ63" si="5">B6*(1-B34)</f>
        <v>0</v>
      </c>
      <c r="C63" s="28">
        <f t="shared" si="5"/>
        <v>0</v>
      </c>
      <c r="D63" s="28">
        <f t="shared" si="5"/>
        <v>0</v>
      </c>
      <c r="E63" s="28">
        <f t="shared" si="5"/>
        <v>0</v>
      </c>
      <c r="F63" s="28">
        <f t="shared" si="5"/>
        <v>0</v>
      </c>
      <c r="G63" s="28">
        <f t="shared" si="5"/>
        <v>0</v>
      </c>
      <c r="H63" s="28">
        <f t="shared" si="5"/>
        <v>0</v>
      </c>
      <c r="I63" s="28">
        <f t="shared" si="5"/>
        <v>0</v>
      </c>
      <c r="J63" s="28">
        <f t="shared" si="5"/>
        <v>0</v>
      </c>
      <c r="K63" s="28">
        <f t="shared" si="5"/>
        <v>0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28">
        <f t="shared" si="5"/>
        <v>0</v>
      </c>
      <c r="S63" s="28">
        <f t="shared" si="5"/>
        <v>0</v>
      </c>
      <c r="T63" s="28">
        <f t="shared" si="5"/>
        <v>0</v>
      </c>
      <c r="U63" s="28">
        <f t="shared" si="5"/>
        <v>0</v>
      </c>
      <c r="V63" s="28">
        <f t="shared" si="5"/>
        <v>0</v>
      </c>
      <c r="W63" s="28">
        <f t="shared" si="5"/>
        <v>0</v>
      </c>
      <c r="X63" s="28">
        <f t="shared" si="5"/>
        <v>0</v>
      </c>
      <c r="Y63" s="28">
        <f t="shared" si="5"/>
        <v>0</v>
      </c>
      <c r="Z63" s="28">
        <f t="shared" si="5"/>
        <v>0</v>
      </c>
      <c r="AA63" s="28">
        <f t="shared" si="5"/>
        <v>0</v>
      </c>
      <c r="AB63" s="28">
        <f t="shared" si="5"/>
        <v>0</v>
      </c>
      <c r="AC63" s="28">
        <f t="shared" si="5"/>
        <v>0</v>
      </c>
      <c r="AD63" s="28">
        <f t="shared" si="5"/>
        <v>0</v>
      </c>
      <c r="AE63" s="28">
        <f t="shared" si="5"/>
        <v>0</v>
      </c>
      <c r="AF63" s="28">
        <f t="shared" si="5"/>
        <v>0</v>
      </c>
      <c r="AG63" s="28">
        <f t="shared" si="5"/>
        <v>0</v>
      </c>
      <c r="AH63" s="28">
        <f t="shared" si="5"/>
        <v>0</v>
      </c>
      <c r="AI63" s="28">
        <f t="shared" si="5"/>
        <v>0</v>
      </c>
      <c r="AJ63" s="28">
        <f t="shared" si="5"/>
        <v>0</v>
      </c>
      <c r="AK63" s="28">
        <f t="shared" si="5"/>
        <v>0</v>
      </c>
      <c r="AL63" s="28">
        <f t="shared" si="5"/>
        <v>0</v>
      </c>
      <c r="AM63" s="28">
        <f t="shared" si="5"/>
        <v>0</v>
      </c>
      <c r="AN63" s="28">
        <f t="shared" si="5"/>
        <v>0</v>
      </c>
      <c r="AO63" s="28">
        <f t="shared" si="5"/>
        <v>0</v>
      </c>
      <c r="AP63" s="28">
        <f t="shared" si="5"/>
        <v>0</v>
      </c>
      <c r="AQ63" s="28">
        <f t="shared" si="5"/>
        <v>0</v>
      </c>
      <c r="AR63" s="28">
        <f t="shared" si="1"/>
        <v>0</v>
      </c>
    </row>
    <row r="64" spans="1:44" x14ac:dyDescent="0.3">
      <c r="A64" s="71" t="s">
        <v>5</v>
      </c>
      <c r="B64" s="28">
        <f t="shared" ref="B64:AQ64" si="6">B7*(1-B35)</f>
        <v>0</v>
      </c>
      <c r="C64" s="28">
        <f t="shared" si="6"/>
        <v>0</v>
      </c>
      <c r="D64" s="28">
        <f t="shared" si="6"/>
        <v>0</v>
      </c>
      <c r="E64" s="28">
        <f t="shared" si="6"/>
        <v>0</v>
      </c>
      <c r="F64" s="28">
        <f t="shared" si="6"/>
        <v>0</v>
      </c>
      <c r="G64" s="28">
        <f t="shared" si="6"/>
        <v>0</v>
      </c>
      <c r="H64" s="28">
        <f t="shared" si="6"/>
        <v>0</v>
      </c>
      <c r="I64" s="28">
        <f t="shared" si="6"/>
        <v>0</v>
      </c>
      <c r="J64" s="28">
        <f t="shared" si="6"/>
        <v>0</v>
      </c>
      <c r="K64" s="28">
        <f t="shared" si="6"/>
        <v>0</v>
      </c>
      <c r="L64" s="28">
        <f t="shared" si="6"/>
        <v>0</v>
      </c>
      <c r="M64" s="28">
        <f t="shared" si="6"/>
        <v>0</v>
      </c>
      <c r="N64" s="28">
        <f t="shared" si="6"/>
        <v>0</v>
      </c>
      <c r="O64" s="28">
        <f t="shared" si="6"/>
        <v>0</v>
      </c>
      <c r="P64" s="28">
        <f t="shared" si="6"/>
        <v>0</v>
      </c>
      <c r="Q64" s="28">
        <f t="shared" si="6"/>
        <v>0</v>
      </c>
      <c r="R64" s="28">
        <f t="shared" si="6"/>
        <v>0</v>
      </c>
      <c r="S64" s="28">
        <f t="shared" si="6"/>
        <v>0</v>
      </c>
      <c r="T64" s="28">
        <f t="shared" si="6"/>
        <v>0</v>
      </c>
      <c r="U64" s="28">
        <f t="shared" si="6"/>
        <v>0</v>
      </c>
      <c r="V64" s="28">
        <f t="shared" si="6"/>
        <v>0</v>
      </c>
      <c r="W64" s="28">
        <f t="shared" si="6"/>
        <v>0</v>
      </c>
      <c r="X64" s="28">
        <f t="shared" si="6"/>
        <v>0</v>
      </c>
      <c r="Y64" s="28">
        <f t="shared" si="6"/>
        <v>0</v>
      </c>
      <c r="Z64" s="28">
        <f t="shared" si="6"/>
        <v>0</v>
      </c>
      <c r="AA64" s="28">
        <f t="shared" si="6"/>
        <v>0</v>
      </c>
      <c r="AB64" s="28">
        <f t="shared" si="6"/>
        <v>0</v>
      </c>
      <c r="AC64" s="28">
        <f t="shared" si="6"/>
        <v>0</v>
      </c>
      <c r="AD64" s="28">
        <f t="shared" si="6"/>
        <v>0</v>
      </c>
      <c r="AE64" s="28">
        <f t="shared" si="6"/>
        <v>0</v>
      </c>
      <c r="AF64" s="28">
        <f t="shared" si="6"/>
        <v>0</v>
      </c>
      <c r="AG64" s="28">
        <f t="shared" si="6"/>
        <v>0</v>
      </c>
      <c r="AH64" s="28">
        <f t="shared" si="6"/>
        <v>0</v>
      </c>
      <c r="AI64" s="28">
        <f t="shared" si="6"/>
        <v>0</v>
      </c>
      <c r="AJ64" s="28">
        <f t="shared" si="6"/>
        <v>0</v>
      </c>
      <c r="AK64" s="28">
        <f t="shared" si="6"/>
        <v>0</v>
      </c>
      <c r="AL64" s="28">
        <f t="shared" si="6"/>
        <v>0</v>
      </c>
      <c r="AM64" s="28">
        <f t="shared" si="6"/>
        <v>0</v>
      </c>
      <c r="AN64" s="28">
        <f t="shared" si="6"/>
        <v>0</v>
      </c>
      <c r="AO64" s="28">
        <f t="shared" si="6"/>
        <v>0</v>
      </c>
      <c r="AP64" s="28">
        <f t="shared" si="6"/>
        <v>0</v>
      </c>
      <c r="AQ64" s="28">
        <f t="shared" si="6"/>
        <v>0</v>
      </c>
      <c r="AR64" s="28">
        <f t="shared" si="1"/>
        <v>0</v>
      </c>
    </row>
    <row r="65" spans="1:44" x14ac:dyDescent="0.3">
      <c r="A65" s="71" t="s">
        <v>6</v>
      </c>
      <c r="B65" s="28">
        <f t="shared" ref="B65:AQ65" si="7">B8*(1-B36)</f>
        <v>0</v>
      </c>
      <c r="C65" s="28">
        <f t="shared" si="7"/>
        <v>0</v>
      </c>
      <c r="D65" s="28">
        <f t="shared" si="7"/>
        <v>0</v>
      </c>
      <c r="E65" s="28">
        <f t="shared" si="7"/>
        <v>0</v>
      </c>
      <c r="F65" s="28">
        <f t="shared" si="7"/>
        <v>0</v>
      </c>
      <c r="G65" s="28">
        <f t="shared" si="7"/>
        <v>0</v>
      </c>
      <c r="H65" s="28">
        <f t="shared" si="7"/>
        <v>0</v>
      </c>
      <c r="I65" s="28">
        <f t="shared" si="7"/>
        <v>0</v>
      </c>
      <c r="J65" s="28">
        <f t="shared" si="7"/>
        <v>0</v>
      </c>
      <c r="K65" s="28">
        <f t="shared" si="7"/>
        <v>0</v>
      </c>
      <c r="L65" s="28">
        <f t="shared" si="7"/>
        <v>0</v>
      </c>
      <c r="M65" s="28">
        <f t="shared" si="7"/>
        <v>0</v>
      </c>
      <c r="N65" s="28">
        <f t="shared" si="7"/>
        <v>0</v>
      </c>
      <c r="O65" s="28">
        <f t="shared" si="7"/>
        <v>0</v>
      </c>
      <c r="P65" s="28">
        <f t="shared" si="7"/>
        <v>0</v>
      </c>
      <c r="Q65" s="28">
        <f t="shared" si="7"/>
        <v>0</v>
      </c>
      <c r="R65" s="28">
        <f t="shared" si="7"/>
        <v>0</v>
      </c>
      <c r="S65" s="28">
        <f t="shared" si="7"/>
        <v>0</v>
      </c>
      <c r="T65" s="28">
        <f t="shared" si="7"/>
        <v>0</v>
      </c>
      <c r="U65" s="28">
        <f t="shared" si="7"/>
        <v>0</v>
      </c>
      <c r="V65" s="28">
        <f t="shared" si="7"/>
        <v>0</v>
      </c>
      <c r="W65" s="28">
        <f t="shared" si="7"/>
        <v>0</v>
      </c>
      <c r="X65" s="28">
        <f t="shared" si="7"/>
        <v>0</v>
      </c>
      <c r="Y65" s="28">
        <f t="shared" si="7"/>
        <v>0</v>
      </c>
      <c r="Z65" s="28">
        <f t="shared" si="7"/>
        <v>0</v>
      </c>
      <c r="AA65" s="28">
        <f t="shared" si="7"/>
        <v>0</v>
      </c>
      <c r="AB65" s="28">
        <f t="shared" si="7"/>
        <v>0</v>
      </c>
      <c r="AC65" s="28">
        <f t="shared" si="7"/>
        <v>0</v>
      </c>
      <c r="AD65" s="28">
        <f t="shared" si="7"/>
        <v>0</v>
      </c>
      <c r="AE65" s="28">
        <f t="shared" si="7"/>
        <v>0</v>
      </c>
      <c r="AF65" s="28">
        <f t="shared" si="7"/>
        <v>0</v>
      </c>
      <c r="AG65" s="28">
        <f t="shared" si="7"/>
        <v>0</v>
      </c>
      <c r="AH65" s="28">
        <f t="shared" si="7"/>
        <v>0</v>
      </c>
      <c r="AI65" s="28">
        <f t="shared" si="7"/>
        <v>0</v>
      </c>
      <c r="AJ65" s="28">
        <f t="shared" si="7"/>
        <v>0</v>
      </c>
      <c r="AK65" s="28">
        <f t="shared" si="7"/>
        <v>0</v>
      </c>
      <c r="AL65" s="28">
        <f t="shared" si="7"/>
        <v>0</v>
      </c>
      <c r="AM65" s="28">
        <f t="shared" si="7"/>
        <v>0</v>
      </c>
      <c r="AN65" s="28">
        <f t="shared" si="7"/>
        <v>0</v>
      </c>
      <c r="AO65" s="28">
        <f t="shared" si="7"/>
        <v>0</v>
      </c>
      <c r="AP65" s="28">
        <f t="shared" si="7"/>
        <v>0</v>
      </c>
      <c r="AQ65" s="28">
        <f t="shared" si="7"/>
        <v>0</v>
      </c>
      <c r="AR65" s="28">
        <f t="shared" si="1"/>
        <v>0</v>
      </c>
    </row>
    <row r="66" spans="1:44" x14ac:dyDescent="0.3">
      <c r="A66" s="71" t="s">
        <v>7</v>
      </c>
      <c r="B66" s="28">
        <f t="shared" ref="B66:AQ66" si="8">B9*(1-B37)</f>
        <v>0</v>
      </c>
      <c r="C66" s="28">
        <f t="shared" si="8"/>
        <v>0</v>
      </c>
      <c r="D66" s="28">
        <f t="shared" si="8"/>
        <v>0</v>
      </c>
      <c r="E66" s="28">
        <f t="shared" si="8"/>
        <v>0</v>
      </c>
      <c r="F66" s="28">
        <f t="shared" si="8"/>
        <v>0</v>
      </c>
      <c r="G66" s="28">
        <f t="shared" si="8"/>
        <v>0</v>
      </c>
      <c r="H66" s="28">
        <f t="shared" si="8"/>
        <v>0</v>
      </c>
      <c r="I66" s="28">
        <f t="shared" si="8"/>
        <v>0</v>
      </c>
      <c r="J66" s="28">
        <f t="shared" si="8"/>
        <v>0</v>
      </c>
      <c r="K66" s="28">
        <f t="shared" si="8"/>
        <v>0</v>
      </c>
      <c r="L66" s="28">
        <f t="shared" si="8"/>
        <v>0</v>
      </c>
      <c r="M66" s="28">
        <f t="shared" si="8"/>
        <v>0</v>
      </c>
      <c r="N66" s="28">
        <f t="shared" si="8"/>
        <v>0</v>
      </c>
      <c r="O66" s="28">
        <f t="shared" si="8"/>
        <v>0</v>
      </c>
      <c r="P66" s="28">
        <f t="shared" si="8"/>
        <v>0</v>
      </c>
      <c r="Q66" s="28">
        <f t="shared" si="8"/>
        <v>0</v>
      </c>
      <c r="R66" s="28">
        <f t="shared" si="8"/>
        <v>0</v>
      </c>
      <c r="S66" s="28">
        <f t="shared" si="8"/>
        <v>0</v>
      </c>
      <c r="T66" s="28">
        <f t="shared" si="8"/>
        <v>0</v>
      </c>
      <c r="U66" s="28">
        <f t="shared" si="8"/>
        <v>0</v>
      </c>
      <c r="V66" s="28">
        <f t="shared" si="8"/>
        <v>0</v>
      </c>
      <c r="W66" s="28">
        <f t="shared" si="8"/>
        <v>0</v>
      </c>
      <c r="X66" s="28">
        <f t="shared" si="8"/>
        <v>0</v>
      </c>
      <c r="Y66" s="28">
        <f t="shared" si="8"/>
        <v>0</v>
      </c>
      <c r="Z66" s="28">
        <f t="shared" si="8"/>
        <v>0</v>
      </c>
      <c r="AA66" s="28">
        <f t="shared" si="8"/>
        <v>0</v>
      </c>
      <c r="AB66" s="28">
        <f t="shared" si="8"/>
        <v>0</v>
      </c>
      <c r="AC66" s="28">
        <f t="shared" si="8"/>
        <v>0</v>
      </c>
      <c r="AD66" s="28">
        <f t="shared" si="8"/>
        <v>0</v>
      </c>
      <c r="AE66" s="28">
        <f t="shared" si="8"/>
        <v>0</v>
      </c>
      <c r="AF66" s="28">
        <f t="shared" si="8"/>
        <v>0</v>
      </c>
      <c r="AG66" s="28">
        <f t="shared" si="8"/>
        <v>0</v>
      </c>
      <c r="AH66" s="28">
        <f t="shared" si="8"/>
        <v>0</v>
      </c>
      <c r="AI66" s="28">
        <f t="shared" si="8"/>
        <v>0</v>
      </c>
      <c r="AJ66" s="28">
        <f t="shared" si="8"/>
        <v>0</v>
      </c>
      <c r="AK66" s="28">
        <f t="shared" si="8"/>
        <v>0</v>
      </c>
      <c r="AL66" s="28">
        <f t="shared" si="8"/>
        <v>0</v>
      </c>
      <c r="AM66" s="28">
        <f t="shared" si="8"/>
        <v>0</v>
      </c>
      <c r="AN66" s="28">
        <f t="shared" si="8"/>
        <v>0</v>
      </c>
      <c r="AO66" s="28">
        <f t="shared" si="8"/>
        <v>0</v>
      </c>
      <c r="AP66" s="28">
        <f t="shared" si="8"/>
        <v>0</v>
      </c>
      <c r="AQ66" s="28">
        <f t="shared" si="8"/>
        <v>0</v>
      </c>
      <c r="AR66" s="28">
        <f t="shared" si="1"/>
        <v>0</v>
      </c>
    </row>
    <row r="67" spans="1:44" x14ac:dyDescent="0.3">
      <c r="A67" s="71" t="s">
        <v>8</v>
      </c>
      <c r="B67" s="28">
        <f t="shared" ref="B67:AQ67" si="9">B10*(1-B38)</f>
        <v>0</v>
      </c>
      <c r="C67" s="28">
        <f t="shared" si="9"/>
        <v>0</v>
      </c>
      <c r="D67" s="28">
        <f t="shared" si="9"/>
        <v>0</v>
      </c>
      <c r="E67" s="28">
        <f t="shared" si="9"/>
        <v>0</v>
      </c>
      <c r="F67" s="28">
        <f t="shared" si="9"/>
        <v>0</v>
      </c>
      <c r="G67" s="28">
        <f t="shared" si="9"/>
        <v>0</v>
      </c>
      <c r="H67" s="28">
        <f t="shared" si="9"/>
        <v>0</v>
      </c>
      <c r="I67" s="28">
        <f t="shared" si="9"/>
        <v>0</v>
      </c>
      <c r="J67" s="28">
        <f t="shared" si="9"/>
        <v>0</v>
      </c>
      <c r="K67" s="28">
        <f t="shared" si="9"/>
        <v>0</v>
      </c>
      <c r="L67" s="28">
        <f t="shared" si="9"/>
        <v>0</v>
      </c>
      <c r="M67" s="28">
        <f t="shared" si="9"/>
        <v>0</v>
      </c>
      <c r="N67" s="28">
        <f t="shared" si="9"/>
        <v>0</v>
      </c>
      <c r="O67" s="28">
        <f t="shared" si="9"/>
        <v>0</v>
      </c>
      <c r="P67" s="28">
        <f t="shared" si="9"/>
        <v>0</v>
      </c>
      <c r="Q67" s="28">
        <f t="shared" si="9"/>
        <v>0</v>
      </c>
      <c r="R67" s="28">
        <f t="shared" si="9"/>
        <v>0</v>
      </c>
      <c r="S67" s="28">
        <f t="shared" si="9"/>
        <v>0</v>
      </c>
      <c r="T67" s="28">
        <f t="shared" si="9"/>
        <v>0</v>
      </c>
      <c r="U67" s="28">
        <f t="shared" si="9"/>
        <v>0</v>
      </c>
      <c r="V67" s="28">
        <f t="shared" si="9"/>
        <v>0</v>
      </c>
      <c r="W67" s="28">
        <f t="shared" si="9"/>
        <v>0</v>
      </c>
      <c r="X67" s="28">
        <f t="shared" si="9"/>
        <v>0</v>
      </c>
      <c r="Y67" s="28">
        <f t="shared" si="9"/>
        <v>0</v>
      </c>
      <c r="Z67" s="28">
        <f t="shared" si="9"/>
        <v>0</v>
      </c>
      <c r="AA67" s="28">
        <f t="shared" si="9"/>
        <v>0</v>
      </c>
      <c r="AB67" s="28">
        <f t="shared" si="9"/>
        <v>0</v>
      </c>
      <c r="AC67" s="28">
        <f t="shared" si="9"/>
        <v>0</v>
      </c>
      <c r="AD67" s="28">
        <f t="shared" si="9"/>
        <v>0</v>
      </c>
      <c r="AE67" s="28">
        <f t="shared" si="9"/>
        <v>0</v>
      </c>
      <c r="AF67" s="28">
        <f t="shared" si="9"/>
        <v>0</v>
      </c>
      <c r="AG67" s="28">
        <f t="shared" si="9"/>
        <v>0</v>
      </c>
      <c r="AH67" s="28">
        <f t="shared" si="9"/>
        <v>0</v>
      </c>
      <c r="AI67" s="28">
        <f t="shared" si="9"/>
        <v>0</v>
      </c>
      <c r="AJ67" s="28">
        <f t="shared" si="9"/>
        <v>0</v>
      </c>
      <c r="AK67" s="28">
        <f t="shared" si="9"/>
        <v>0</v>
      </c>
      <c r="AL67" s="28">
        <f t="shared" si="9"/>
        <v>0</v>
      </c>
      <c r="AM67" s="28">
        <f t="shared" si="9"/>
        <v>0</v>
      </c>
      <c r="AN67" s="28">
        <f t="shared" si="9"/>
        <v>0</v>
      </c>
      <c r="AO67" s="28">
        <f t="shared" si="9"/>
        <v>0</v>
      </c>
      <c r="AP67" s="28">
        <f t="shared" si="9"/>
        <v>0</v>
      </c>
      <c r="AQ67" s="28">
        <f t="shared" si="9"/>
        <v>0</v>
      </c>
      <c r="AR67" s="28">
        <f t="shared" si="1"/>
        <v>0</v>
      </c>
    </row>
    <row r="68" spans="1:44" x14ac:dyDescent="0.3">
      <c r="A68" s="71" t="s">
        <v>9</v>
      </c>
      <c r="B68" s="28">
        <f t="shared" ref="B68:AQ68" si="10">B11*(1-B39)</f>
        <v>0</v>
      </c>
      <c r="C68" s="28">
        <f t="shared" si="10"/>
        <v>0</v>
      </c>
      <c r="D68" s="28">
        <f t="shared" si="10"/>
        <v>0</v>
      </c>
      <c r="E68" s="28">
        <f t="shared" si="10"/>
        <v>0</v>
      </c>
      <c r="F68" s="28">
        <f t="shared" si="10"/>
        <v>0</v>
      </c>
      <c r="G68" s="28">
        <f t="shared" si="10"/>
        <v>0</v>
      </c>
      <c r="H68" s="28">
        <f t="shared" si="10"/>
        <v>0</v>
      </c>
      <c r="I68" s="28">
        <f t="shared" si="10"/>
        <v>0</v>
      </c>
      <c r="J68" s="28">
        <f t="shared" si="10"/>
        <v>0</v>
      </c>
      <c r="K68" s="28">
        <f t="shared" si="10"/>
        <v>0</v>
      </c>
      <c r="L68" s="28">
        <f t="shared" si="10"/>
        <v>0</v>
      </c>
      <c r="M68" s="28">
        <f t="shared" si="10"/>
        <v>0</v>
      </c>
      <c r="N68" s="28">
        <f t="shared" si="10"/>
        <v>0</v>
      </c>
      <c r="O68" s="28">
        <f t="shared" si="10"/>
        <v>0</v>
      </c>
      <c r="P68" s="28">
        <f t="shared" si="10"/>
        <v>0</v>
      </c>
      <c r="Q68" s="28">
        <f t="shared" si="10"/>
        <v>0</v>
      </c>
      <c r="R68" s="28">
        <f t="shared" si="10"/>
        <v>0</v>
      </c>
      <c r="S68" s="28">
        <f t="shared" si="10"/>
        <v>0</v>
      </c>
      <c r="T68" s="28">
        <f t="shared" si="10"/>
        <v>0</v>
      </c>
      <c r="U68" s="28">
        <f t="shared" si="10"/>
        <v>0</v>
      </c>
      <c r="V68" s="28">
        <f t="shared" si="10"/>
        <v>0</v>
      </c>
      <c r="W68" s="28">
        <f t="shared" si="10"/>
        <v>0</v>
      </c>
      <c r="X68" s="28">
        <f t="shared" si="10"/>
        <v>0</v>
      </c>
      <c r="Y68" s="28">
        <f t="shared" si="10"/>
        <v>0</v>
      </c>
      <c r="Z68" s="28">
        <f t="shared" si="10"/>
        <v>0</v>
      </c>
      <c r="AA68" s="28">
        <f t="shared" si="10"/>
        <v>0</v>
      </c>
      <c r="AB68" s="28">
        <f t="shared" si="10"/>
        <v>0</v>
      </c>
      <c r="AC68" s="28">
        <f t="shared" si="10"/>
        <v>0</v>
      </c>
      <c r="AD68" s="28">
        <f t="shared" si="10"/>
        <v>0</v>
      </c>
      <c r="AE68" s="28">
        <f t="shared" si="10"/>
        <v>0</v>
      </c>
      <c r="AF68" s="28">
        <f t="shared" si="10"/>
        <v>0</v>
      </c>
      <c r="AG68" s="28">
        <f t="shared" si="10"/>
        <v>0</v>
      </c>
      <c r="AH68" s="28">
        <f t="shared" si="10"/>
        <v>0</v>
      </c>
      <c r="AI68" s="28">
        <f t="shared" si="10"/>
        <v>0</v>
      </c>
      <c r="AJ68" s="28">
        <f t="shared" si="10"/>
        <v>0</v>
      </c>
      <c r="AK68" s="28">
        <f t="shared" si="10"/>
        <v>0</v>
      </c>
      <c r="AL68" s="28">
        <f t="shared" si="10"/>
        <v>0</v>
      </c>
      <c r="AM68" s="28">
        <f t="shared" si="10"/>
        <v>0</v>
      </c>
      <c r="AN68" s="28">
        <f t="shared" si="10"/>
        <v>0</v>
      </c>
      <c r="AO68" s="28">
        <f t="shared" si="10"/>
        <v>0</v>
      </c>
      <c r="AP68" s="28">
        <f t="shared" si="10"/>
        <v>0</v>
      </c>
      <c r="AQ68" s="28">
        <f t="shared" si="10"/>
        <v>0</v>
      </c>
      <c r="AR68" s="28">
        <f t="shared" si="1"/>
        <v>0</v>
      </c>
    </row>
    <row r="69" spans="1:44" x14ac:dyDescent="0.3">
      <c r="A69" s="71" t="s">
        <v>10</v>
      </c>
      <c r="B69" s="28">
        <f t="shared" ref="B69:AQ69" si="11">B12*(1-B40)</f>
        <v>0</v>
      </c>
      <c r="C69" s="28">
        <f t="shared" si="11"/>
        <v>0</v>
      </c>
      <c r="D69" s="28">
        <f t="shared" si="11"/>
        <v>0</v>
      </c>
      <c r="E69" s="28">
        <f t="shared" si="11"/>
        <v>0</v>
      </c>
      <c r="F69" s="28">
        <f t="shared" si="11"/>
        <v>0</v>
      </c>
      <c r="G69" s="28">
        <f t="shared" si="11"/>
        <v>0</v>
      </c>
      <c r="H69" s="28">
        <f t="shared" si="11"/>
        <v>0</v>
      </c>
      <c r="I69" s="28">
        <f t="shared" si="11"/>
        <v>0</v>
      </c>
      <c r="J69" s="28">
        <f t="shared" si="11"/>
        <v>0</v>
      </c>
      <c r="K69" s="28">
        <f t="shared" si="11"/>
        <v>0</v>
      </c>
      <c r="L69" s="28">
        <f t="shared" si="11"/>
        <v>0</v>
      </c>
      <c r="M69" s="28">
        <f t="shared" si="11"/>
        <v>0</v>
      </c>
      <c r="N69" s="28">
        <f t="shared" si="11"/>
        <v>0</v>
      </c>
      <c r="O69" s="28">
        <f t="shared" si="11"/>
        <v>0</v>
      </c>
      <c r="P69" s="28">
        <f t="shared" si="11"/>
        <v>0</v>
      </c>
      <c r="Q69" s="28">
        <f t="shared" si="11"/>
        <v>0</v>
      </c>
      <c r="R69" s="28">
        <f t="shared" si="11"/>
        <v>0</v>
      </c>
      <c r="S69" s="28">
        <f t="shared" si="11"/>
        <v>0</v>
      </c>
      <c r="T69" s="28">
        <f t="shared" si="11"/>
        <v>0</v>
      </c>
      <c r="U69" s="28">
        <f t="shared" si="11"/>
        <v>0</v>
      </c>
      <c r="V69" s="28">
        <f t="shared" si="11"/>
        <v>0</v>
      </c>
      <c r="W69" s="28">
        <f t="shared" si="11"/>
        <v>0</v>
      </c>
      <c r="X69" s="28">
        <f t="shared" si="11"/>
        <v>0</v>
      </c>
      <c r="Y69" s="28">
        <f t="shared" si="11"/>
        <v>0</v>
      </c>
      <c r="Z69" s="28">
        <f t="shared" si="11"/>
        <v>0</v>
      </c>
      <c r="AA69" s="28">
        <f t="shared" si="11"/>
        <v>0</v>
      </c>
      <c r="AB69" s="28">
        <f t="shared" si="11"/>
        <v>0</v>
      </c>
      <c r="AC69" s="28">
        <f t="shared" si="11"/>
        <v>0</v>
      </c>
      <c r="AD69" s="28">
        <f t="shared" si="11"/>
        <v>0</v>
      </c>
      <c r="AE69" s="28">
        <f t="shared" si="11"/>
        <v>0</v>
      </c>
      <c r="AF69" s="28">
        <f t="shared" si="11"/>
        <v>0</v>
      </c>
      <c r="AG69" s="28">
        <f t="shared" si="11"/>
        <v>0</v>
      </c>
      <c r="AH69" s="28">
        <f t="shared" si="11"/>
        <v>0</v>
      </c>
      <c r="AI69" s="28">
        <f t="shared" si="11"/>
        <v>0</v>
      </c>
      <c r="AJ69" s="28">
        <f t="shared" si="11"/>
        <v>0</v>
      </c>
      <c r="AK69" s="28">
        <f t="shared" si="11"/>
        <v>0</v>
      </c>
      <c r="AL69" s="28">
        <f t="shared" si="11"/>
        <v>0</v>
      </c>
      <c r="AM69" s="28">
        <f t="shared" si="11"/>
        <v>0</v>
      </c>
      <c r="AN69" s="28">
        <f t="shared" si="11"/>
        <v>0</v>
      </c>
      <c r="AO69" s="28">
        <f t="shared" si="11"/>
        <v>0</v>
      </c>
      <c r="AP69" s="28">
        <f t="shared" si="11"/>
        <v>0</v>
      </c>
      <c r="AQ69" s="28">
        <f t="shared" si="11"/>
        <v>0</v>
      </c>
      <c r="AR69" s="28">
        <f t="shared" si="1"/>
        <v>0</v>
      </c>
    </row>
    <row r="70" spans="1:44" x14ac:dyDescent="0.3">
      <c r="A70" s="71" t="s">
        <v>11</v>
      </c>
      <c r="B70" s="28">
        <f t="shared" ref="B70:AQ70" si="12">B13*(1-B41)</f>
        <v>0</v>
      </c>
      <c r="C70" s="28">
        <f t="shared" si="12"/>
        <v>0</v>
      </c>
      <c r="D70" s="28">
        <f t="shared" si="12"/>
        <v>0</v>
      </c>
      <c r="E70" s="28">
        <f t="shared" si="12"/>
        <v>0</v>
      </c>
      <c r="F70" s="28">
        <f t="shared" si="12"/>
        <v>0</v>
      </c>
      <c r="G70" s="28">
        <f t="shared" si="12"/>
        <v>0</v>
      </c>
      <c r="H70" s="28">
        <f t="shared" si="12"/>
        <v>0</v>
      </c>
      <c r="I70" s="28">
        <f t="shared" si="12"/>
        <v>0</v>
      </c>
      <c r="J70" s="28">
        <f t="shared" si="12"/>
        <v>0</v>
      </c>
      <c r="K70" s="28">
        <f t="shared" si="12"/>
        <v>0</v>
      </c>
      <c r="L70" s="28">
        <f t="shared" si="12"/>
        <v>0</v>
      </c>
      <c r="M70" s="28">
        <f t="shared" si="12"/>
        <v>0</v>
      </c>
      <c r="N70" s="28">
        <f t="shared" si="12"/>
        <v>0</v>
      </c>
      <c r="O70" s="28">
        <f t="shared" si="12"/>
        <v>0</v>
      </c>
      <c r="P70" s="28">
        <f t="shared" si="12"/>
        <v>0</v>
      </c>
      <c r="Q70" s="28">
        <f t="shared" si="12"/>
        <v>0</v>
      </c>
      <c r="R70" s="28">
        <f t="shared" si="12"/>
        <v>0</v>
      </c>
      <c r="S70" s="28">
        <f t="shared" si="12"/>
        <v>0</v>
      </c>
      <c r="T70" s="28">
        <f t="shared" si="12"/>
        <v>0</v>
      </c>
      <c r="U70" s="28">
        <f t="shared" si="12"/>
        <v>0</v>
      </c>
      <c r="V70" s="28">
        <f t="shared" si="12"/>
        <v>0</v>
      </c>
      <c r="W70" s="28">
        <f t="shared" si="12"/>
        <v>0</v>
      </c>
      <c r="X70" s="28">
        <f t="shared" si="12"/>
        <v>0</v>
      </c>
      <c r="Y70" s="28">
        <f t="shared" si="12"/>
        <v>0</v>
      </c>
      <c r="Z70" s="28">
        <f t="shared" si="12"/>
        <v>0</v>
      </c>
      <c r="AA70" s="28">
        <f t="shared" si="12"/>
        <v>0</v>
      </c>
      <c r="AB70" s="28">
        <f t="shared" si="12"/>
        <v>0</v>
      </c>
      <c r="AC70" s="28">
        <f t="shared" si="12"/>
        <v>0</v>
      </c>
      <c r="AD70" s="28">
        <f t="shared" si="12"/>
        <v>0</v>
      </c>
      <c r="AE70" s="28">
        <f t="shared" si="12"/>
        <v>0</v>
      </c>
      <c r="AF70" s="28">
        <f t="shared" si="12"/>
        <v>0</v>
      </c>
      <c r="AG70" s="28">
        <f t="shared" si="12"/>
        <v>0</v>
      </c>
      <c r="AH70" s="28">
        <f t="shared" si="12"/>
        <v>0</v>
      </c>
      <c r="AI70" s="28">
        <f t="shared" si="12"/>
        <v>0</v>
      </c>
      <c r="AJ70" s="28">
        <f t="shared" si="12"/>
        <v>0</v>
      </c>
      <c r="AK70" s="28">
        <f t="shared" si="12"/>
        <v>0</v>
      </c>
      <c r="AL70" s="28">
        <f t="shared" si="12"/>
        <v>0</v>
      </c>
      <c r="AM70" s="28">
        <f t="shared" si="12"/>
        <v>0</v>
      </c>
      <c r="AN70" s="28">
        <f t="shared" si="12"/>
        <v>0</v>
      </c>
      <c r="AO70" s="28">
        <f t="shared" si="12"/>
        <v>0</v>
      </c>
      <c r="AP70" s="28">
        <f t="shared" si="12"/>
        <v>0</v>
      </c>
      <c r="AQ70" s="28">
        <f t="shared" si="12"/>
        <v>0</v>
      </c>
      <c r="AR70" s="28">
        <f t="shared" si="1"/>
        <v>0</v>
      </c>
    </row>
    <row r="71" spans="1:44" x14ac:dyDescent="0.3">
      <c r="A71" s="71" t="s">
        <v>12</v>
      </c>
      <c r="B71" s="28">
        <f t="shared" ref="B71:AQ71" si="13">B14*(1-B42)</f>
        <v>0</v>
      </c>
      <c r="C71" s="28">
        <f t="shared" si="13"/>
        <v>0</v>
      </c>
      <c r="D71" s="28">
        <f t="shared" si="13"/>
        <v>0</v>
      </c>
      <c r="E71" s="28">
        <f t="shared" si="13"/>
        <v>0</v>
      </c>
      <c r="F71" s="28">
        <f t="shared" si="13"/>
        <v>0</v>
      </c>
      <c r="G71" s="28">
        <f t="shared" si="13"/>
        <v>0</v>
      </c>
      <c r="H71" s="28">
        <f t="shared" si="13"/>
        <v>0</v>
      </c>
      <c r="I71" s="28">
        <f t="shared" si="13"/>
        <v>0</v>
      </c>
      <c r="J71" s="28">
        <f t="shared" si="13"/>
        <v>0</v>
      </c>
      <c r="K71" s="28">
        <f t="shared" si="13"/>
        <v>0</v>
      </c>
      <c r="L71" s="28">
        <f t="shared" si="13"/>
        <v>0</v>
      </c>
      <c r="M71" s="28">
        <f t="shared" si="13"/>
        <v>0</v>
      </c>
      <c r="N71" s="28">
        <f t="shared" si="13"/>
        <v>0</v>
      </c>
      <c r="O71" s="28">
        <f t="shared" si="13"/>
        <v>0</v>
      </c>
      <c r="P71" s="28">
        <f t="shared" si="13"/>
        <v>0</v>
      </c>
      <c r="Q71" s="28">
        <f t="shared" si="13"/>
        <v>0</v>
      </c>
      <c r="R71" s="28">
        <f t="shared" si="13"/>
        <v>0</v>
      </c>
      <c r="S71" s="28">
        <f t="shared" si="13"/>
        <v>0</v>
      </c>
      <c r="T71" s="28">
        <f t="shared" si="13"/>
        <v>0</v>
      </c>
      <c r="U71" s="28">
        <f t="shared" si="13"/>
        <v>0</v>
      </c>
      <c r="V71" s="28">
        <f t="shared" si="13"/>
        <v>0</v>
      </c>
      <c r="W71" s="28">
        <f t="shared" si="13"/>
        <v>0</v>
      </c>
      <c r="X71" s="28">
        <f t="shared" si="13"/>
        <v>0</v>
      </c>
      <c r="Y71" s="28">
        <f t="shared" si="13"/>
        <v>0</v>
      </c>
      <c r="Z71" s="28">
        <f t="shared" si="13"/>
        <v>0</v>
      </c>
      <c r="AA71" s="28">
        <f t="shared" si="13"/>
        <v>0</v>
      </c>
      <c r="AB71" s="28">
        <f t="shared" si="13"/>
        <v>0</v>
      </c>
      <c r="AC71" s="28">
        <f t="shared" si="13"/>
        <v>0</v>
      </c>
      <c r="AD71" s="28">
        <f t="shared" si="13"/>
        <v>0</v>
      </c>
      <c r="AE71" s="28">
        <f t="shared" si="13"/>
        <v>0</v>
      </c>
      <c r="AF71" s="28">
        <f t="shared" si="13"/>
        <v>0</v>
      </c>
      <c r="AG71" s="28">
        <f t="shared" si="13"/>
        <v>0</v>
      </c>
      <c r="AH71" s="28">
        <f t="shared" si="13"/>
        <v>0</v>
      </c>
      <c r="AI71" s="28">
        <f t="shared" si="13"/>
        <v>0</v>
      </c>
      <c r="AJ71" s="28">
        <f t="shared" si="13"/>
        <v>0</v>
      </c>
      <c r="AK71" s="28">
        <f t="shared" si="13"/>
        <v>0</v>
      </c>
      <c r="AL71" s="28">
        <f t="shared" si="13"/>
        <v>0</v>
      </c>
      <c r="AM71" s="28">
        <f t="shared" si="13"/>
        <v>0</v>
      </c>
      <c r="AN71" s="28">
        <f t="shared" si="13"/>
        <v>0</v>
      </c>
      <c r="AO71" s="28">
        <f t="shared" si="13"/>
        <v>0</v>
      </c>
      <c r="AP71" s="28">
        <f t="shared" si="13"/>
        <v>0</v>
      </c>
      <c r="AQ71" s="28">
        <f t="shared" si="13"/>
        <v>0</v>
      </c>
      <c r="AR71" s="28">
        <f t="shared" si="1"/>
        <v>0</v>
      </c>
    </row>
    <row r="72" spans="1:44" x14ac:dyDescent="0.3">
      <c r="A72" s="71" t="s">
        <v>85</v>
      </c>
      <c r="B72" s="28">
        <f t="shared" ref="B72:AQ72" si="14">B15*(1-B43)</f>
        <v>0</v>
      </c>
      <c r="C72" s="28">
        <f t="shared" si="14"/>
        <v>0</v>
      </c>
      <c r="D72" s="28">
        <f t="shared" si="14"/>
        <v>0</v>
      </c>
      <c r="E72" s="28">
        <f t="shared" si="14"/>
        <v>0</v>
      </c>
      <c r="F72" s="28">
        <f t="shared" si="14"/>
        <v>0</v>
      </c>
      <c r="G72" s="28">
        <f t="shared" si="14"/>
        <v>0</v>
      </c>
      <c r="H72" s="28">
        <f t="shared" si="14"/>
        <v>0</v>
      </c>
      <c r="I72" s="28">
        <f t="shared" si="14"/>
        <v>0</v>
      </c>
      <c r="J72" s="28">
        <f t="shared" si="14"/>
        <v>0</v>
      </c>
      <c r="K72" s="28">
        <f t="shared" si="14"/>
        <v>0</v>
      </c>
      <c r="L72" s="28">
        <f t="shared" si="14"/>
        <v>0</v>
      </c>
      <c r="M72" s="28">
        <f t="shared" si="14"/>
        <v>0</v>
      </c>
      <c r="N72" s="28">
        <f t="shared" si="14"/>
        <v>0</v>
      </c>
      <c r="O72" s="28">
        <f t="shared" si="14"/>
        <v>0</v>
      </c>
      <c r="P72" s="28">
        <f t="shared" si="14"/>
        <v>0</v>
      </c>
      <c r="Q72" s="28">
        <f t="shared" si="14"/>
        <v>0</v>
      </c>
      <c r="R72" s="28">
        <f t="shared" si="14"/>
        <v>0</v>
      </c>
      <c r="S72" s="28">
        <f t="shared" si="14"/>
        <v>0</v>
      </c>
      <c r="T72" s="28">
        <f t="shared" si="14"/>
        <v>0</v>
      </c>
      <c r="U72" s="28">
        <f t="shared" si="14"/>
        <v>0</v>
      </c>
      <c r="V72" s="28">
        <f t="shared" si="14"/>
        <v>0</v>
      </c>
      <c r="W72" s="28">
        <f t="shared" si="14"/>
        <v>0</v>
      </c>
      <c r="X72" s="28">
        <f t="shared" si="14"/>
        <v>0</v>
      </c>
      <c r="Y72" s="28">
        <f t="shared" si="14"/>
        <v>0</v>
      </c>
      <c r="Z72" s="28">
        <f t="shared" si="14"/>
        <v>0</v>
      </c>
      <c r="AA72" s="28">
        <f t="shared" si="14"/>
        <v>0</v>
      </c>
      <c r="AB72" s="28">
        <f t="shared" si="14"/>
        <v>0</v>
      </c>
      <c r="AC72" s="28">
        <f t="shared" si="14"/>
        <v>0</v>
      </c>
      <c r="AD72" s="28">
        <f t="shared" si="14"/>
        <v>0</v>
      </c>
      <c r="AE72" s="28">
        <f t="shared" si="14"/>
        <v>0</v>
      </c>
      <c r="AF72" s="28">
        <f t="shared" si="14"/>
        <v>0</v>
      </c>
      <c r="AG72" s="28">
        <f t="shared" si="14"/>
        <v>0</v>
      </c>
      <c r="AH72" s="28">
        <f t="shared" si="14"/>
        <v>0</v>
      </c>
      <c r="AI72" s="28">
        <f t="shared" si="14"/>
        <v>0</v>
      </c>
      <c r="AJ72" s="28">
        <f t="shared" si="14"/>
        <v>0</v>
      </c>
      <c r="AK72" s="28">
        <f t="shared" si="14"/>
        <v>0</v>
      </c>
      <c r="AL72" s="28">
        <f t="shared" si="14"/>
        <v>0</v>
      </c>
      <c r="AM72" s="28">
        <f t="shared" si="14"/>
        <v>0</v>
      </c>
      <c r="AN72" s="28">
        <f t="shared" si="14"/>
        <v>0</v>
      </c>
      <c r="AO72" s="28">
        <f t="shared" si="14"/>
        <v>0</v>
      </c>
      <c r="AP72" s="28">
        <f t="shared" si="14"/>
        <v>0</v>
      </c>
      <c r="AQ72" s="28">
        <f t="shared" si="14"/>
        <v>0</v>
      </c>
      <c r="AR72" s="28">
        <f t="shared" si="1"/>
        <v>0</v>
      </c>
    </row>
    <row r="73" spans="1:44" x14ac:dyDescent="0.3">
      <c r="A73" s="71" t="s">
        <v>13</v>
      </c>
      <c r="B73" s="28">
        <f t="shared" ref="B73:AQ73" si="15">B16*(1-B44)</f>
        <v>0</v>
      </c>
      <c r="C73" s="28">
        <f t="shared" si="15"/>
        <v>0</v>
      </c>
      <c r="D73" s="28">
        <f t="shared" si="15"/>
        <v>0</v>
      </c>
      <c r="E73" s="28">
        <f t="shared" si="15"/>
        <v>0</v>
      </c>
      <c r="F73" s="28">
        <f t="shared" si="15"/>
        <v>0</v>
      </c>
      <c r="G73" s="28">
        <f t="shared" si="15"/>
        <v>0</v>
      </c>
      <c r="H73" s="28">
        <f t="shared" si="15"/>
        <v>0</v>
      </c>
      <c r="I73" s="28">
        <f t="shared" si="15"/>
        <v>0</v>
      </c>
      <c r="J73" s="28">
        <f t="shared" si="15"/>
        <v>0</v>
      </c>
      <c r="K73" s="28">
        <f t="shared" si="15"/>
        <v>0</v>
      </c>
      <c r="L73" s="28">
        <f t="shared" si="15"/>
        <v>0</v>
      </c>
      <c r="M73" s="28">
        <f t="shared" si="15"/>
        <v>0</v>
      </c>
      <c r="N73" s="28">
        <f t="shared" si="15"/>
        <v>0</v>
      </c>
      <c r="O73" s="28">
        <f t="shared" si="15"/>
        <v>0</v>
      </c>
      <c r="P73" s="28">
        <f t="shared" si="15"/>
        <v>0</v>
      </c>
      <c r="Q73" s="28">
        <f t="shared" si="15"/>
        <v>0</v>
      </c>
      <c r="R73" s="28">
        <f t="shared" si="15"/>
        <v>0</v>
      </c>
      <c r="S73" s="28">
        <f t="shared" si="15"/>
        <v>0</v>
      </c>
      <c r="T73" s="28">
        <f t="shared" si="15"/>
        <v>0</v>
      </c>
      <c r="U73" s="28">
        <f t="shared" si="15"/>
        <v>0</v>
      </c>
      <c r="V73" s="28">
        <f t="shared" si="15"/>
        <v>0</v>
      </c>
      <c r="W73" s="28">
        <f t="shared" si="15"/>
        <v>0</v>
      </c>
      <c r="X73" s="28">
        <f t="shared" si="15"/>
        <v>0</v>
      </c>
      <c r="Y73" s="28">
        <f t="shared" si="15"/>
        <v>0</v>
      </c>
      <c r="Z73" s="28">
        <f t="shared" si="15"/>
        <v>0</v>
      </c>
      <c r="AA73" s="28">
        <f t="shared" si="15"/>
        <v>0</v>
      </c>
      <c r="AB73" s="28">
        <f t="shared" si="15"/>
        <v>0</v>
      </c>
      <c r="AC73" s="28">
        <f t="shared" si="15"/>
        <v>0</v>
      </c>
      <c r="AD73" s="28">
        <f t="shared" si="15"/>
        <v>0</v>
      </c>
      <c r="AE73" s="28">
        <f t="shared" si="15"/>
        <v>0</v>
      </c>
      <c r="AF73" s="28">
        <f t="shared" si="15"/>
        <v>0</v>
      </c>
      <c r="AG73" s="28">
        <f t="shared" si="15"/>
        <v>0</v>
      </c>
      <c r="AH73" s="28">
        <f t="shared" si="15"/>
        <v>0</v>
      </c>
      <c r="AI73" s="28">
        <f t="shared" si="15"/>
        <v>0</v>
      </c>
      <c r="AJ73" s="28">
        <f t="shared" si="15"/>
        <v>0</v>
      </c>
      <c r="AK73" s="28">
        <f t="shared" si="15"/>
        <v>0</v>
      </c>
      <c r="AL73" s="28">
        <f t="shared" si="15"/>
        <v>0</v>
      </c>
      <c r="AM73" s="28">
        <f t="shared" si="15"/>
        <v>0</v>
      </c>
      <c r="AN73" s="28">
        <f t="shared" si="15"/>
        <v>0</v>
      </c>
      <c r="AO73" s="28">
        <f t="shared" si="15"/>
        <v>0</v>
      </c>
      <c r="AP73" s="28">
        <f t="shared" si="15"/>
        <v>0</v>
      </c>
      <c r="AQ73" s="28">
        <f t="shared" si="15"/>
        <v>0</v>
      </c>
      <c r="AR73" s="28">
        <f t="shared" si="1"/>
        <v>0</v>
      </c>
    </row>
    <row r="74" spans="1:44" x14ac:dyDescent="0.3">
      <c r="A74" s="71" t="s">
        <v>14</v>
      </c>
      <c r="B74" s="28">
        <f t="shared" ref="B74:AQ74" si="16">B17*(1-B45)</f>
        <v>0</v>
      </c>
      <c r="C74" s="28">
        <f t="shared" si="16"/>
        <v>0</v>
      </c>
      <c r="D74" s="28">
        <f t="shared" si="16"/>
        <v>0</v>
      </c>
      <c r="E74" s="28">
        <f t="shared" si="16"/>
        <v>0</v>
      </c>
      <c r="F74" s="28">
        <f t="shared" si="16"/>
        <v>0</v>
      </c>
      <c r="G74" s="28">
        <f t="shared" si="16"/>
        <v>0</v>
      </c>
      <c r="H74" s="28">
        <f t="shared" si="16"/>
        <v>0</v>
      </c>
      <c r="I74" s="28">
        <f t="shared" si="16"/>
        <v>0</v>
      </c>
      <c r="J74" s="28">
        <f t="shared" si="16"/>
        <v>0</v>
      </c>
      <c r="K74" s="28">
        <f t="shared" si="16"/>
        <v>0</v>
      </c>
      <c r="L74" s="28">
        <f t="shared" si="16"/>
        <v>0</v>
      </c>
      <c r="M74" s="28">
        <f t="shared" si="16"/>
        <v>0</v>
      </c>
      <c r="N74" s="28">
        <f t="shared" si="16"/>
        <v>0</v>
      </c>
      <c r="O74" s="28">
        <f t="shared" si="16"/>
        <v>0</v>
      </c>
      <c r="P74" s="28">
        <f t="shared" si="16"/>
        <v>0</v>
      </c>
      <c r="Q74" s="28">
        <f t="shared" si="16"/>
        <v>0</v>
      </c>
      <c r="R74" s="28">
        <f t="shared" si="16"/>
        <v>0</v>
      </c>
      <c r="S74" s="28">
        <f t="shared" si="16"/>
        <v>0</v>
      </c>
      <c r="T74" s="28">
        <f t="shared" si="16"/>
        <v>0</v>
      </c>
      <c r="U74" s="28">
        <f t="shared" si="16"/>
        <v>0</v>
      </c>
      <c r="V74" s="28">
        <f t="shared" si="16"/>
        <v>0</v>
      </c>
      <c r="W74" s="28">
        <f t="shared" si="16"/>
        <v>0</v>
      </c>
      <c r="X74" s="28">
        <f t="shared" si="16"/>
        <v>0</v>
      </c>
      <c r="Y74" s="28">
        <f t="shared" si="16"/>
        <v>0</v>
      </c>
      <c r="Z74" s="28">
        <f t="shared" si="16"/>
        <v>0</v>
      </c>
      <c r="AA74" s="28">
        <f t="shared" si="16"/>
        <v>0</v>
      </c>
      <c r="AB74" s="28">
        <f t="shared" si="16"/>
        <v>0</v>
      </c>
      <c r="AC74" s="28">
        <f t="shared" si="16"/>
        <v>0</v>
      </c>
      <c r="AD74" s="28">
        <f t="shared" si="16"/>
        <v>0</v>
      </c>
      <c r="AE74" s="28">
        <f t="shared" si="16"/>
        <v>0</v>
      </c>
      <c r="AF74" s="28">
        <f t="shared" si="16"/>
        <v>0</v>
      </c>
      <c r="AG74" s="28">
        <f t="shared" si="16"/>
        <v>0</v>
      </c>
      <c r="AH74" s="28">
        <f t="shared" si="16"/>
        <v>0</v>
      </c>
      <c r="AI74" s="28">
        <f t="shared" si="16"/>
        <v>0</v>
      </c>
      <c r="AJ74" s="28">
        <f t="shared" si="16"/>
        <v>0</v>
      </c>
      <c r="AK74" s="28">
        <f t="shared" si="16"/>
        <v>0</v>
      </c>
      <c r="AL74" s="28">
        <f t="shared" si="16"/>
        <v>0</v>
      </c>
      <c r="AM74" s="28">
        <f t="shared" si="16"/>
        <v>0</v>
      </c>
      <c r="AN74" s="28">
        <f t="shared" si="16"/>
        <v>0</v>
      </c>
      <c r="AO74" s="28">
        <f t="shared" si="16"/>
        <v>0</v>
      </c>
      <c r="AP74" s="28">
        <f t="shared" si="16"/>
        <v>0</v>
      </c>
      <c r="AQ74" s="28">
        <f t="shared" si="16"/>
        <v>0</v>
      </c>
      <c r="AR74" s="28">
        <f t="shared" si="1"/>
        <v>0</v>
      </c>
    </row>
    <row r="75" spans="1:44" x14ac:dyDescent="0.3">
      <c r="A75" s="71" t="s">
        <v>15</v>
      </c>
      <c r="B75" s="28">
        <f t="shared" ref="B75:AQ75" si="17">B18*(1-B46)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  <c r="H75" s="28">
        <f t="shared" si="17"/>
        <v>0</v>
      </c>
      <c r="I75" s="28">
        <f t="shared" si="17"/>
        <v>0</v>
      </c>
      <c r="J75" s="28">
        <f t="shared" si="17"/>
        <v>0</v>
      </c>
      <c r="K75" s="28">
        <f t="shared" si="17"/>
        <v>0</v>
      </c>
      <c r="L75" s="28">
        <f t="shared" si="17"/>
        <v>0</v>
      </c>
      <c r="M75" s="28">
        <f t="shared" si="17"/>
        <v>0</v>
      </c>
      <c r="N75" s="28">
        <f t="shared" si="17"/>
        <v>0</v>
      </c>
      <c r="O75" s="28">
        <f t="shared" si="17"/>
        <v>0</v>
      </c>
      <c r="P75" s="28">
        <f t="shared" si="17"/>
        <v>0</v>
      </c>
      <c r="Q75" s="28">
        <f t="shared" si="17"/>
        <v>0</v>
      </c>
      <c r="R75" s="28">
        <f t="shared" si="17"/>
        <v>0</v>
      </c>
      <c r="S75" s="28">
        <f t="shared" si="17"/>
        <v>0</v>
      </c>
      <c r="T75" s="28">
        <f t="shared" si="17"/>
        <v>0</v>
      </c>
      <c r="U75" s="28">
        <f t="shared" si="17"/>
        <v>0</v>
      </c>
      <c r="V75" s="28">
        <f t="shared" si="17"/>
        <v>0</v>
      </c>
      <c r="W75" s="28">
        <f t="shared" si="17"/>
        <v>0</v>
      </c>
      <c r="X75" s="28">
        <f t="shared" si="17"/>
        <v>0</v>
      </c>
      <c r="Y75" s="28">
        <f t="shared" si="17"/>
        <v>0</v>
      </c>
      <c r="Z75" s="28">
        <f t="shared" si="17"/>
        <v>0</v>
      </c>
      <c r="AA75" s="28">
        <f t="shared" si="17"/>
        <v>0</v>
      </c>
      <c r="AB75" s="28">
        <f t="shared" si="17"/>
        <v>0</v>
      </c>
      <c r="AC75" s="28">
        <f t="shared" si="17"/>
        <v>0</v>
      </c>
      <c r="AD75" s="28">
        <f t="shared" si="17"/>
        <v>0</v>
      </c>
      <c r="AE75" s="28">
        <f t="shared" si="17"/>
        <v>0</v>
      </c>
      <c r="AF75" s="28">
        <f t="shared" si="17"/>
        <v>0</v>
      </c>
      <c r="AG75" s="28">
        <f t="shared" si="17"/>
        <v>0</v>
      </c>
      <c r="AH75" s="28">
        <f t="shared" si="17"/>
        <v>0</v>
      </c>
      <c r="AI75" s="28">
        <f t="shared" si="17"/>
        <v>0</v>
      </c>
      <c r="AJ75" s="28">
        <f t="shared" si="17"/>
        <v>0</v>
      </c>
      <c r="AK75" s="28">
        <f t="shared" si="17"/>
        <v>0</v>
      </c>
      <c r="AL75" s="28">
        <f t="shared" si="17"/>
        <v>0</v>
      </c>
      <c r="AM75" s="28">
        <f t="shared" si="17"/>
        <v>0</v>
      </c>
      <c r="AN75" s="28">
        <f t="shared" si="17"/>
        <v>0</v>
      </c>
      <c r="AO75" s="28">
        <f t="shared" si="17"/>
        <v>0</v>
      </c>
      <c r="AP75" s="28">
        <f t="shared" si="17"/>
        <v>0</v>
      </c>
      <c r="AQ75" s="28">
        <f t="shared" si="17"/>
        <v>0</v>
      </c>
      <c r="AR75" s="28">
        <f t="shared" si="1"/>
        <v>0</v>
      </c>
    </row>
    <row r="76" spans="1:44" x14ac:dyDescent="0.3">
      <c r="A76" s="71" t="s">
        <v>16</v>
      </c>
      <c r="B76" s="28">
        <f t="shared" ref="B76:AQ76" si="18">B19*(1-B47)</f>
        <v>0</v>
      </c>
      <c r="C76" s="28">
        <f t="shared" si="18"/>
        <v>0</v>
      </c>
      <c r="D76" s="28">
        <f t="shared" si="18"/>
        <v>0</v>
      </c>
      <c r="E76" s="28">
        <f t="shared" si="18"/>
        <v>0</v>
      </c>
      <c r="F76" s="28">
        <f t="shared" si="18"/>
        <v>0</v>
      </c>
      <c r="G76" s="28">
        <f t="shared" si="18"/>
        <v>0</v>
      </c>
      <c r="H76" s="28">
        <f t="shared" si="18"/>
        <v>0</v>
      </c>
      <c r="I76" s="28">
        <f t="shared" si="18"/>
        <v>0</v>
      </c>
      <c r="J76" s="28">
        <f t="shared" si="18"/>
        <v>0</v>
      </c>
      <c r="K76" s="28">
        <f t="shared" si="18"/>
        <v>0</v>
      </c>
      <c r="L76" s="28">
        <f t="shared" si="18"/>
        <v>0</v>
      </c>
      <c r="M76" s="28">
        <f t="shared" si="18"/>
        <v>0</v>
      </c>
      <c r="N76" s="28">
        <f t="shared" si="18"/>
        <v>0</v>
      </c>
      <c r="O76" s="28">
        <f t="shared" si="18"/>
        <v>0</v>
      </c>
      <c r="P76" s="28">
        <f t="shared" si="18"/>
        <v>0</v>
      </c>
      <c r="Q76" s="28">
        <f t="shared" si="18"/>
        <v>0</v>
      </c>
      <c r="R76" s="28">
        <f t="shared" si="18"/>
        <v>0</v>
      </c>
      <c r="S76" s="28">
        <f t="shared" si="18"/>
        <v>0</v>
      </c>
      <c r="T76" s="28">
        <f t="shared" si="18"/>
        <v>0</v>
      </c>
      <c r="U76" s="28">
        <f t="shared" si="18"/>
        <v>0</v>
      </c>
      <c r="V76" s="28">
        <f t="shared" si="18"/>
        <v>0</v>
      </c>
      <c r="W76" s="28">
        <f t="shared" si="18"/>
        <v>0</v>
      </c>
      <c r="X76" s="28">
        <f t="shared" si="18"/>
        <v>0</v>
      </c>
      <c r="Y76" s="28">
        <f t="shared" si="18"/>
        <v>0</v>
      </c>
      <c r="Z76" s="28">
        <f t="shared" si="18"/>
        <v>0</v>
      </c>
      <c r="AA76" s="28">
        <f t="shared" si="18"/>
        <v>0</v>
      </c>
      <c r="AB76" s="28">
        <f t="shared" si="18"/>
        <v>0</v>
      </c>
      <c r="AC76" s="28">
        <f t="shared" si="18"/>
        <v>0</v>
      </c>
      <c r="AD76" s="28">
        <f t="shared" si="18"/>
        <v>0</v>
      </c>
      <c r="AE76" s="28">
        <f t="shared" si="18"/>
        <v>0</v>
      </c>
      <c r="AF76" s="28">
        <f t="shared" si="18"/>
        <v>0</v>
      </c>
      <c r="AG76" s="28">
        <f t="shared" si="18"/>
        <v>0</v>
      </c>
      <c r="AH76" s="28">
        <f t="shared" si="18"/>
        <v>0</v>
      </c>
      <c r="AI76" s="28">
        <f t="shared" si="18"/>
        <v>0</v>
      </c>
      <c r="AJ76" s="28">
        <f t="shared" si="18"/>
        <v>0</v>
      </c>
      <c r="AK76" s="28">
        <f t="shared" si="18"/>
        <v>0</v>
      </c>
      <c r="AL76" s="28">
        <f t="shared" si="18"/>
        <v>0</v>
      </c>
      <c r="AM76" s="28">
        <f t="shared" si="18"/>
        <v>0</v>
      </c>
      <c r="AN76" s="28">
        <f t="shared" si="18"/>
        <v>0</v>
      </c>
      <c r="AO76" s="28">
        <f t="shared" si="18"/>
        <v>0</v>
      </c>
      <c r="AP76" s="28">
        <f t="shared" si="18"/>
        <v>0</v>
      </c>
      <c r="AQ76" s="28">
        <f t="shared" si="18"/>
        <v>0</v>
      </c>
      <c r="AR76" s="28">
        <f t="shared" si="1"/>
        <v>0</v>
      </c>
    </row>
    <row r="77" spans="1:44" x14ac:dyDescent="0.3">
      <c r="A77" s="71" t="s">
        <v>17</v>
      </c>
      <c r="B77" s="28">
        <f t="shared" ref="B77:AQ77" si="19">B20*(1-B48)</f>
        <v>0</v>
      </c>
      <c r="C77" s="28">
        <f t="shared" si="19"/>
        <v>0</v>
      </c>
      <c r="D77" s="28">
        <f t="shared" si="19"/>
        <v>0</v>
      </c>
      <c r="E77" s="28">
        <f t="shared" si="19"/>
        <v>0</v>
      </c>
      <c r="F77" s="28">
        <f t="shared" si="19"/>
        <v>0</v>
      </c>
      <c r="G77" s="28">
        <f t="shared" si="19"/>
        <v>0</v>
      </c>
      <c r="H77" s="28">
        <f t="shared" si="19"/>
        <v>0</v>
      </c>
      <c r="I77" s="28">
        <f t="shared" si="19"/>
        <v>0</v>
      </c>
      <c r="J77" s="28">
        <f t="shared" si="19"/>
        <v>0</v>
      </c>
      <c r="K77" s="28">
        <f t="shared" si="19"/>
        <v>0</v>
      </c>
      <c r="L77" s="28">
        <f t="shared" si="19"/>
        <v>0</v>
      </c>
      <c r="M77" s="28">
        <f t="shared" si="19"/>
        <v>0</v>
      </c>
      <c r="N77" s="28">
        <f t="shared" si="19"/>
        <v>0</v>
      </c>
      <c r="O77" s="28">
        <f t="shared" si="19"/>
        <v>0</v>
      </c>
      <c r="P77" s="28">
        <f t="shared" si="19"/>
        <v>0</v>
      </c>
      <c r="Q77" s="28">
        <f t="shared" si="19"/>
        <v>0</v>
      </c>
      <c r="R77" s="28">
        <f t="shared" si="19"/>
        <v>0</v>
      </c>
      <c r="S77" s="28">
        <f t="shared" si="19"/>
        <v>0</v>
      </c>
      <c r="T77" s="28">
        <f t="shared" si="19"/>
        <v>0</v>
      </c>
      <c r="U77" s="28">
        <f t="shared" si="19"/>
        <v>0</v>
      </c>
      <c r="V77" s="28">
        <f t="shared" si="19"/>
        <v>0</v>
      </c>
      <c r="W77" s="28">
        <f t="shared" si="19"/>
        <v>0</v>
      </c>
      <c r="X77" s="28">
        <f t="shared" si="19"/>
        <v>0</v>
      </c>
      <c r="Y77" s="28">
        <f t="shared" si="19"/>
        <v>0</v>
      </c>
      <c r="Z77" s="28">
        <f t="shared" si="19"/>
        <v>0</v>
      </c>
      <c r="AA77" s="28">
        <f t="shared" si="19"/>
        <v>0</v>
      </c>
      <c r="AB77" s="28">
        <f t="shared" si="19"/>
        <v>0</v>
      </c>
      <c r="AC77" s="28">
        <f t="shared" si="19"/>
        <v>0</v>
      </c>
      <c r="AD77" s="28">
        <f t="shared" si="19"/>
        <v>0</v>
      </c>
      <c r="AE77" s="28">
        <f t="shared" si="19"/>
        <v>0</v>
      </c>
      <c r="AF77" s="28">
        <f t="shared" si="19"/>
        <v>0</v>
      </c>
      <c r="AG77" s="28">
        <f t="shared" si="19"/>
        <v>0</v>
      </c>
      <c r="AH77" s="28">
        <f t="shared" si="19"/>
        <v>0</v>
      </c>
      <c r="AI77" s="28">
        <f t="shared" si="19"/>
        <v>0</v>
      </c>
      <c r="AJ77" s="28">
        <f t="shared" si="19"/>
        <v>0</v>
      </c>
      <c r="AK77" s="28">
        <f t="shared" si="19"/>
        <v>0</v>
      </c>
      <c r="AL77" s="28">
        <f t="shared" si="19"/>
        <v>0</v>
      </c>
      <c r="AM77" s="28">
        <f t="shared" si="19"/>
        <v>0</v>
      </c>
      <c r="AN77" s="28">
        <f t="shared" si="19"/>
        <v>0</v>
      </c>
      <c r="AO77" s="28">
        <f t="shared" si="19"/>
        <v>0</v>
      </c>
      <c r="AP77" s="28">
        <f t="shared" si="19"/>
        <v>0</v>
      </c>
      <c r="AQ77" s="28">
        <f t="shared" si="19"/>
        <v>0</v>
      </c>
      <c r="AR77" s="28">
        <f t="shared" si="1"/>
        <v>0</v>
      </c>
    </row>
    <row r="78" spans="1:44" x14ac:dyDescent="0.3">
      <c r="A78" s="71" t="s">
        <v>20</v>
      </c>
      <c r="B78" s="28">
        <f t="shared" ref="B78:AQ78" si="20">B21*(1-B49)</f>
        <v>0</v>
      </c>
      <c r="C78" s="28">
        <f t="shared" si="20"/>
        <v>0</v>
      </c>
      <c r="D78" s="28">
        <f t="shared" si="20"/>
        <v>0</v>
      </c>
      <c r="E78" s="28">
        <f t="shared" si="20"/>
        <v>0</v>
      </c>
      <c r="F78" s="28">
        <f t="shared" si="20"/>
        <v>0</v>
      </c>
      <c r="G78" s="28">
        <f t="shared" si="20"/>
        <v>0</v>
      </c>
      <c r="H78" s="28">
        <f t="shared" si="20"/>
        <v>0</v>
      </c>
      <c r="I78" s="28">
        <f t="shared" si="20"/>
        <v>0</v>
      </c>
      <c r="J78" s="28">
        <f t="shared" si="20"/>
        <v>0</v>
      </c>
      <c r="K78" s="28">
        <f t="shared" si="20"/>
        <v>0</v>
      </c>
      <c r="L78" s="28">
        <f t="shared" si="20"/>
        <v>0</v>
      </c>
      <c r="M78" s="28">
        <f t="shared" si="20"/>
        <v>0</v>
      </c>
      <c r="N78" s="28">
        <f t="shared" si="20"/>
        <v>0</v>
      </c>
      <c r="O78" s="28">
        <f t="shared" si="20"/>
        <v>0</v>
      </c>
      <c r="P78" s="28">
        <f t="shared" si="20"/>
        <v>0</v>
      </c>
      <c r="Q78" s="28">
        <f t="shared" si="20"/>
        <v>0</v>
      </c>
      <c r="R78" s="28">
        <f t="shared" si="20"/>
        <v>0</v>
      </c>
      <c r="S78" s="28">
        <f t="shared" si="20"/>
        <v>0</v>
      </c>
      <c r="T78" s="28">
        <f t="shared" si="20"/>
        <v>0</v>
      </c>
      <c r="U78" s="28">
        <f t="shared" si="20"/>
        <v>0</v>
      </c>
      <c r="V78" s="28">
        <f t="shared" si="20"/>
        <v>0</v>
      </c>
      <c r="W78" s="28">
        <f t="shared" si="20"/>
        <v>0</v>
      </c>
      <c r="X78" s="28">
        <f t="shared" si="20"/>
        <v>0</v>
      </c>
      <c r="Y78" s="28">
        <f t="shared" si="20"/>
        <v>0</v>
      </c>
      <c r="Z78" s="28">
        <f t="shared" si="20"/>
        <v>0</v>
      </c>
      <c r="AA78" s="28">
        <f t="shared" si="20"/>
        <v>0</v>
      </c>
      <c r="AB78" s="28">
        <f t="shared" si="20"/>
        <v>0</v>
      </c>
      <c r="AC78" s="28">
        <f t="shared" si="20"/>
        <v>0</v>
      </c>
      <c r="AD78" s="28">
        <f t="shared" si="20"/>
        <v>0</v>
      </c>
      <c r="AE78" s="28">
        <f t="shared" si="20"/>
        <v>0</v>
      </c>
      <c r="AF78" s="28">
        <f t="shared" si="20"/>
        <v>0</v>
      </c>
      <c r="AG78" s="28">
        <f t="shared" si="20"/>
        <v>0</v>
      </c>
      <c r="AH78" s="28">
        <f t="shared" si="20"/>
        <v>0</v>
      </c>
      <c r="AI78" s="28">
        <f t="shared" si="20"/>
        <v>0</v>
      </c>
      <c r="AJ78" s="28">
        <f t="shared" si="20"/>
        <v>0</v>
      </c>
      <c r="AK78" s="28">
        <f t="shared" si="20"/>
        <v>0</v>
      </c>
      <c r="AL78" s="28">
        <f t="shared" si="20"/>
        <v>0</v>
      </c>
      <c r="AM78" s="28">
        <f t="shared" si="20"/>
        <v>0</v>
      </c>
      <c r="AN78" s="28">
        <f t="shared" si="20"/>
        <v>0</v>
      </c>
      <c r="AO78" s="28">
        <f t="shared" si="20"/>
        <v>0</v>
      </c>
      <c r="AP78" s="28">
        <f t="shared" si="20"/>
        <v>0</v>
      </c>
      <c r="AQ78" s="28">
        <f t="shared" si="20"/>
        <v>0</v>
      </c>
      <c r="AR78" s="28">
        <f t="shared" si="1"/>
        <v>0</v>
      </c>
    </row>
    <row r="79" spans="1:44" x14ac:dyDescent="0.3">
      <c r="A79" s="71" t="s">
        <v>18</v>
      </c>
      <c r="B79" s="28">
        <f t="shared" ref="B79:AQ79" si="21">B22*(1-B50)</f>
        <v>0</v>
      </c>
      <c r="C79" s="28">
        <f t="shared" si="21"/>
        <v>0</v>
      </c>
      <c r="D79" s="28">
        <f t="shared" si="21"/>
        <v>0</v>
      </c>
      <c r="E79" s="28">
        <f t="shared" si="21"/>
        <v>0</v>
      </c>
      <c r="F79" s="28">
        <f t="shared" si="21"/>
        <v>0</v>
      </c>
      <c r="G79" s="28">
        <f t="shared" si="21"/>
        <v>0</v>
      </c>
      <c r="H79" s="28">
        <f t="shared" si="21"/>
        <v>0</v>
      </c>
      <c r="I79" s="28">
        <f t="shared" si="21"/>
        <v>0</v>
      </c>
      <c r="J79" s="28">
        <f t="shared" si="21"/>
        <v>0</v>
      </c>
      <c r="K79" s="28">
        <f t="shared" si="21"/>
        <v>0</v>
      </c>
      <c r="L79" s="28">
        <f t="shared" si="21"/>
        <v>0</v>
      </c>
      <c r="M79" s="28">
        <f t="shared" si="21"/>
        <v>0</v>
      </c>
      <c r="N79" s="28">
        <f t="shared" si="21"/>
        <v>0</v>
      </c>
      <c r="O79" s="28">
        <f t="shared" si="21"/>
        <v>0</v>
      </c>
      <c r="P79" s="28">
        <f t="shared" si="21"/>
        <v>0</v>
      </c>
      <c r="Q79" s="28">
        <f t="shared" si="21"/>
        <v>0</v>
      </c>
      <c r="R79" s="28">
        <f t="shared" si="21"/>
        <v>0</v>
      </c>
      <c r="S79" s="28">
        <f t="shared" si="21"/>
        <v>0</v>
      </c>
      <c r="T79" s="28">
        <f t="shared" si="21"/>
        <v>0</v>
      </c>
      <c r="U79" s="28">
        <f t="shared" si="21"/>
        <v>0</v>
      </c>
      <c r="V79" s="28">
        <f t="shared" si="21"/>
        <v>0</v>
      </c>
      <c r="W79" s="28">
        <f t="shared" si="21"/>
        <v>0</v>
      </c>
      <c r="X79" s="28">
        <f t="shared" si="21"/>
        <v>0</v>
      </c>
      <c r="Y79" s="28">
        <f t="shared" si="21"/>
        <v>0</v>
      </c>
      <c r="Z79" s="28">
        <f t="shared" si="21"/>
        <v>0</v>
      </c>
      <c r="AA79" s="28">
        <f t="shared" si="21"/>
        <v>0</v>
      </c>
      <c r="AB79" s="28">
        <f t="shared" si="21"/>
        <v>0</v>
      </c>
      <c r="AC79" s="28">
        <f t="shared" si="21"/>
        <v>0</v>
      </c>
      <c r="AD79" s="28">
        <f t="shared" si="21"/>
        <v>0</v>
      </c>
      <c r="AE79" s="28">
        <f t="shared" si="21"/>
        <v>0</v>
      </c>
      <c r="AF79" s="28">
        <f t="shared" si="21"/>
        <v>0</v>
      </c>
      <c r="AG79" s="28">
        <f t="shared" si="21"/>
        <v>0</v>
      </c>
      <c r="AH79" s="28">
        <f t="shared" si="21"/>
        <v>0</v>
      </c>
      <c r="AI79" s="28">
        <f t="shared" si="21"/>
        <v>0</v>
      </c>
      <c r="AJ79" s="28">
        <f t="shared" si="21"/>
        <v>0</v>
      </c>
      <c r="AK79" s="28">
        <f t="shared" si="21"/>
        <v>0</v>
      </c>
      <c r="AL79" s="28">
        <f t="shared" si="21"/>
        <v>0</v>
      </c>
      <c r="AM79" s="28">
        <f t="shared" si="21"/>
        <v>0</v>
      </c>
      <c r="AN79" s="28">
        <f t="shared" si="21"/>
        <v>0</v>
      </c>
      <c r="AO79" s="28">
        <f t="shared" si="21"/>
        <v>0</v>
      </c>
      <c r="AP79" s="28">
        <f t="shared" si="21"/>
        <v>0</v>
      </c>
      <c r="AQ79" s="28">
        <f t="shared" si="21"/>
        <v>0</v>
      </c>
      <c r="AR79" s="28">
        <f t="shared" si="1"/>
        <v>0</v>
      </c>
    </row>
    <row r="80" spans="1:44" x14ac:dyDescent="0.3">
      <c r="A80" s="71" t="s">
        <v>19</v>
      </c>
      <c r="B80" s="28">
        <f t="shared" ref="B80:AQ80" si="22">B23*(1-B51)</f>
        <v>0</v>
      </c>
      <c r="C80" s="28">
        <f t="shared" si="22"/>
        <v>0</v>
      </c>
      <c r="D80" s="28">
        <f t="shared" si="22"/>
        <v>0</v>
      </c>
      <c r="E80" s="28">
        <f t="shared" si="22"/>
        <v>0</v>
      </c>
      <c r="F80" s="28">
        <f t="shared" si="22"/>
        <v>0</v>
      </c>
      <c r="G80" s="28">
        <f t="shared" si="22"/>
        <v>0</v>
      </c>
      <c r="H80" s="28">
        <f t="shared" si="22"/>
        <v>0</v>
      </c>
      <c r="I80" s="28">
        <f t="shared" si="22"/>
        <v>0</v>
      </c>
      <c r="J80" s="28">
        <f t="shared" si="22"/>
        <v>0</v>
      </c>
      <c r="K80" s="28">
        <f t="shared" si="22"/>
        <v>0</v>
      </c>
      <c r="L80" s="28">
        <f t="shared" si="22"/>
        <v>0</v>
      </c>
      <c r="M80" s="28">
        <f t="shared" si="22"/>
        <v>0</v>
      </c>
      <c r="N80" s="28">
        <f t="shared" si="22"/>
        <v>0</v>
      </c>
      <c r="O80" s="28">
        <f t="shared" si="22"/>
        <v>0</v>
      </c>
      <c r="P80" s="28">
        <f t="shared" si="22"/>
        <v>0</v>
      </c>
      <c r="Q80" s="28">
        <f t="shared" si="22"/>
        <v>0</v>
      </c>
      <c r="R80" s="28">
        <f t="shared" si="22"/>
        <v>0</v>
      </c>
      <c r="S80" s="28">
        <f t="shared" si="22"/>
        <v>0</v>
      </c>
      <c r="T80" s="28">
        <f t="shared" si="22"/>
        <v>0</v>
      </c>
      <c r="U80" s="28">
        <f t="shared" si="22"/>
        <v>0</v>
      </c>
      <c r="V80" s="28">
        <f t="shared" si="22"/>
        <v>0</v>
      </c>
      <c r="W80" s="28">
        <f t="shared" si="22"/>
        <v>0</v>
      </c>
      <c r="X80" s="28">
        <f t="shared" si="22"/>
        <v>0</v>
      </c>
      <c r="Y80" s="28">
        <f t="shared" si="22"/>
        <v>0</v>
      </c>
      <c r="Z80" s="28">
        <f t="shared" si="22"/>
        <v>0</v>
      </c>
      <c r="AA80" s="28">
        <f t="shared" si="22"/>
        <v>0</v>
      </c>
      <c r="AB80" s="28">
        <f t="shared" si="22"/>
        <v>0</v>
      </c>
      <c r="AC80" s="28">
        <f t="shared" si="22"/>
        <v>0</v>
      </c>
      <c r="AD80" s="28">
        <f t="shared" si="22"/>
        <v>0</v>
      </c>
      <c r="AE80" s="28">
        <f t="shared" si="22"/>
        <v>0</v>
      </c>
      <c r="AF80" s="28">
        <f t="shared" si="22"/>
        <v>0</v>
      </c>
      <c r="AG80" s="28">
        <f t="shared" si="22"/>
        <v>0</v>
      </c>
      <c r="AH80" s="28">
        <f t="shared" si="22"/>
        <v>0</v>
      </c>
      <c r="AI80" s="28">
        <f t="shared" si="22"/>
        <v>0</v>
      </c>
      <c r="AJ80" s="28">
        <f t="shared" si="22"/>
        <v>0</v>
      </c>
      <c r="AK80" s="28">
        <f t="shared" si="22"/>
        <v>0</v>
      </c>
      <c r="AL80" s="28">
        <f t="shared" si="22"/>
        <v>0</v>
      </c>
      <c r="AM80" s="28">
        <f t="shared" si="22"/>
        <v>0</v>
      </c>
      <c r="AN80" s="28">
        <f t="shared" si="22"/>
        <v>0</v>
      </c>
      <c r="AO80" s="28">
        <f t="shared" si="22"/>
        <v>0</v>
      </c>
      <c r="AP80" s="28">
        <f t="shared" si="22"/>
        <v>0</v>
      </c>
      <c r="AQ80" s="28">
        <f t="shared" si="22"/>
        <v>0</v>
      </c>
      <c r="AR80" s="28">
        <f t="shared" si="1"/>
        <v>0</v>
      </c>
    </row>
    <row r="81" spans="1:44" x14ac:dyDescent="0.3">
      <c r="A81" s="71" t="s">
        <v>58</v>
      </c>
      <c r="B81" s="28">
        <f t="shared" ref="B81:AQ81" si="23">B24*(1-B52)</f>
        <v>0</v>
      </c>
      <c r="C81" s="28">
        <f t="shared" si="23"/>
        <v>0</v>
      </c>
      <c r="D81" s="28">
        <f t="shared" si="23"/>
        <v>0</v>
      </c>
      <c r="E81" s="28">
        <f t="shared" si="23"/>
        <v>0</v>
      </c>
      <c r="F81" s="28">
        <f t="shared" si="23"/>
        <v>0</v>
      </c>
      <c r="G81" s="28">
        <f t="shared" si="23"/>
        <v>0</v>
      </c>
      <c r="H81" s="28">
        <f t="shared" si="23"/>
        <v>0</v>
      </c>
      <c r="I81" s="28">
        <f t="shared" si="23"/>
        <v>0</v>
      </c>
      <c r="J81" s="28">
        <f t="shared" si="23"/>
        <v>0</v>
      </c>
      <c r="K81" s="28">
        <f t="shared" si="23"/>
        <v>0</v>
      </c>
      <c r="L81" s="28">
        <f t="shared" si="23"/>
        <v>0</v>
      </c>
      <c r="M81" s="28">
        <f t="shared" si="23"/>
        <v>0</v>
      </c>
      <c r="N81" s="28">
        <f t="shared" si="23"/>
        <v>0</v>
      </c>
      <c r="O81" s="28">
        <f t="shared" si="23"/>
        <v>0</v>
      </c>
      <c r="P81" s="28">
        <f t="shared" si="23"/>
        <v>0</v>
      </c>
      <c r="Q81" s="28">
        <f t="shared" si="23"/>
        <v>0</v>
      </c>
      <c r="R81" s="28">
        <f t="shared" si="23"/>
        <v>0</v>
      </c>
      <c r="S81" s="28">
        <f t="shared" si="23"/>
        <v>0</v>
      </c>
      <c r="T81" s="28">
        <f t="shared" si="23"/>
        <v>0</v>
      </c>
      <c r="U81" s="28">
        <f t="shared" si="23"/>
        <v>0</v>
      </c>
      <c r="V81" s="28">
        <f t="shared" si="23"/>
        <v>0</v>
      </c>
      <c r="W81" s="28">
        <f t="shared" si="23"/>
        <v>0</v>
      </c>
      <c r="X81" s="28">
        <f t="shared" si="23"/>
        <v>0</v>
      </c>
      <c r="Y81" s="28">
        <f t="shared" si="23"/>
        <v>0</v>
      </c>
      <c r="Z81" s="28">
        <f t="shared" si="23"/>
        <v>0</v>
      </c>
      <c r="AA81" s="28">
        <f t="shared" si="23"/>
        <v>0</v>
      </c>
      <c r="AB81" s="28">
        <f t="shared" si="23"/>
        <v>0</v>
      </c>
      <c r="AC81" s="28">
        <f t="shared" si="23"/>
        <v>0</v>
      </c>
      <c r="AD81" s="28">
        <f t="shared" si="23"/>
        <v>0</v>
      </c>
      <c r="AE81" s="28">
        <f t="shared" si="23"/>
        <v>0</v>
      </c>
      <c r="AF81" s="28">
        <f t="shared" si="23"/>
        <v>0</v>
      </c>
      <c r="AG81" s="28">
        <f t="shared" si="23"/>
        <v>0</v>
      </c>
      <c r="AH81" s="28">
        <f t="shared" si="23"/>
        <v>0</v>
      </c>
      <c r="AI81" s="28">
        <f t="shared" si="23"/>
        <v>0</v>
      </c>
      <c r="AJ81" s="28">
        <f t="shared" si="23"/>
        <v>0</v>
      </c>
      <c r="AK81" s="28">
        <f t="shared" si="23"/>
        <v>0</v>
      </c>
      <c r="AL81" s="28">
        <f t="shared" si="23"/>
        <v>0</v>
      </c>
      <c r="AM81" s="28">
        <f t="shared" si="23"/>
        <v>0</v>
      </c>
      <c r="AN81" s="28">
        <f t="shared" si="23"/>
        <v>0</v>
      </c>
      <c r="AO81" s="28">
        <f t="shared" si="23"/>
        <v>0</v>
      </c>
      <c r="AP81" s="28">
        <f t="shared" si="23"/>
        <v>0</v>
      </c>
      <c r="AQ81" s="28">
        <f t="shared" si="23"/>
        <v>0</v>
      </c>
      <c r="AR81" s="28">
        <f t="shared" si="1"/>
        <v>0</v>
      </c>
    </row>
    <row r="82" spans="1:44" x14ac:dyDescent="0.3">
      <c r="A82" s="71" t="s">
        <v>56</v>
      </c>
      <c r="B82" s="28">
        <f>B25*(1-B53)</f>
        <v>0</v>
      </c>
      <c r="C82" s="28">
        <f t="shared" ref="C82:AQ82" si="24">C25*(1-C53)</f>
        <v>0</v>
      </c>
      <c r="D82" s="28">
        <f t="shared" si="24"/>
        <v>0</v>
      </c>
      <c r="E82" s="28">
        <f t="shared" si="24"/>
        <v>0</v>
      </c>
      <c r="F82" s="28">
        <f t="shared" si="24"/>
        <v>0</v>
      </c>
      <c r="G82" s="28">
        <f t="shared" si="24"/>
        <v>0</v>
      </c>
      <c r="H82" s="28">
        <f t="shared" si="24"/>
        <v>0</v>
      </c>
      <c r="I82" s="28">
        <f t="shared" si="24"/>
        <v>0</v>
      </c>
      <c r="J82" s="28">
        <f t="shared" si="24"/>
        <v>0</v>
      </c>
      <c r="K82" s="28">
        <f t="shared" si="24"/>
        <v>0</v>
      </c>
      <c r="L82" s="28">
        <f t="shared" si="24"/>
        <v>0</v>
      </c>
      <c r="M82" s="28">
        <f t="shared" si="24"/>
        <v>0</v>
      </c>
      <c r="N82" s="28">
        <f t="shared" si="24"/>
        <v>0</v>
      </c>
      <c r="O82" s="28">
        <f t="shared" si="24"/>
        <v>0</v>
      </c>
      <c r="P82" s="28">
        <f t="shared" si="24"/>
        <v>0</v>
      </c>
      <c r="Q82" s="28">
        <f t="shared" si="24"/>
        <v>0</v>
      </c>
      <c r="R82" s="28">
        <f t="shared" si="24"/>
        <v>0</v>
      </c>
      <c r="S82" s="28">
        <f t="shared" si="24"/>
        <v>0</v>
      </c>
      <c r="T82" s="28">
        <f t="shared" si="24"/>
        <v>0</v>
      </c>
      <c r="U82" s="28">
        <f t="shared" si="24"/>
        <v>0</v>
      </c>
      <c r="V82" s="28">
        <f t="shared" si="24"/>
        <v>0</v>
      </c>
      <c r="W82" s="28">
        <f t="shared" si="24"/>
        <v>0</v>
      </c>
      <c r="X82" s="28">
        <f t="shared" si="24"/>
        <v>0</v>
      </c>
      <c r="Y82" s="28">
        <f t="shared" si="24"/>
        <v>0</v>
      </c>
      <c r="Z82" s="28">
        <f t="shared" si="24"/>
        <v>0</v>
      </c>
      <c r="AA82" s="28">
        <f t="shared" si="24"/>
        <v>0</v>
      </c>
      <c r="AB82" s="28">
        <f t="shared" si="24"/>
        <v>0</v>
      </c>
      <c r="AC82" s="28">
        <f t="shared" si="24"/>
        <v>0</v>
      </c>
      <c r="AD82" s="28">
        <f t="shared" si="24"/>
        <v>0</v>
      </c>
      <c r="AE82" s="28">
        <f t="shared" si="24"/>
        <v>0</v>
      </c>
      <c r="AF82" s="28">
        <f t="shared" si="24"/>
        <v>0</v>
      </c>
      <c r="AG82" s="28">
        <f t="shared" si="24"/>
        <v>0</v>
      </c>
      <c r="AH82" s="28">
        <f t="shared" si="24"/>
        <v>0</v>
      </c>
      <c r="AI82" s="28">
        <f t="shared" si="24"/>
        <v>0</v>
      </c>
      <c r="AJ82" s="28">
        <f t="shared" si="24"/>
        <v>0</v>
      </c>
      <c r="AK82" s="28">
        <f t="shared" si="24"/>
        <v>0</v>
      </c>
      <c r="AL82" s="28">
        <f t="shared" si="24"/>
        <v>0</v>
      </c>
      <c r="AM82" s="28">
        <f t="shared" si="24"/>
        <v>0</v>
      </c>
      <c r="AN82" s="28">
        <f t="shared" si="24"/>
        <v>0</v>
      </c>
      <c r="AO82" s="28">
        <f t="shared" si="24"/>
        <v>0</v>
      </c>
      <c r="AP82" s="28">
        <f t="shared" si="24"/>
        <v>0</v>
      </c>
      <c r="AQ82" s="28">
        <f t="shared" si="24"/>
        <v>0</v>
      </c>
      <c r="AR82" s="28">
        <f t="shared" si="1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663C-DC3C-45C4-ADA9-6716F0C0769F}">
  <dimension ref="A1:B1"/>
  <sheetViews>
    <sheetView workbookViewId="0"/>
  </sheetViews>
  <sheetFormatPr defaultRowHeight="14.4" x14ac:dyDescent="0.3"/>
  <cols>
    <col min="1" max="1" width="17.33203125" style="41" customWidth="1"/>
    <col min="2" max="2" width="7" style="51" customWidth="1"/>
    <col min="8" max="8" width="17.88671875" customWidth="1"/>
    <col min="9" max="9" width="12.109375" customWidth="1"/>
    <col min="10" max="10" width="12.33203125" customWidth="1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3C895C49C5F042B2679A7B52DEE08E" ma:contentTypeVersion="15" ma:contentTypeDescription="Crie um novo documento." ma:contentTypeScope="" ma:versionID="6e4dce7b29e114d9e52bea0e3f6cfff1">
  <xsd:schema xmlns:xsd="http://www.w3.org/2001/XMLSchema" xmlns:xs="http://www.w3.org/2001/XMLSchema" xmlns:p="http://schemas.microsoft.com/office/2006/metadata/properties" xmlns:ns3="fcf4b1bf-e96e-4ebd-9e37-02192c9b3d83" xmlns:ns4="f0904122-85cc-4dd2-ba17-ef5fbb7b791b" targetNamespace="http://schemas.microsoft.com/office/2006/metadata/properties" ma:root="true" ma:fieldsID="629b4763aab37f4298934e9388715882" ns3:_="" ns4:_="">
    <xsd:import namespace="fcf4b1bf-e96e-4ebd-9e37-02192c9b3d83"/>
    <xsd:import namespace="f0904122-85cc-4dd2-ba17-ef5fbb7b79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4b1bf-e96e-4ebd-9e37-02192c9b3d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4122-85cc-4dd2-ba17-ef5fbb7b7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f4b1bf-e96e-4ebd-9e37-02192c9b3d83" xsi:nil="true"/>
  </documentManagement>
</p:properties>
</file>

<file path=customXml/itemProps1.xml><?xml version="1.0" encoding="utf-8"?>
<ds:datastoreItem xmlns:ds="http://schemas.openxmlformats.org/officeDocument/2006/customXml" ds:itemID="{7328DDEA-6F38-4F98-BDDF-878B1F75D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4b1bf-e96e-4ebd-9e37-02192c9b3d83"/>
    <ds:schemaRef ds:uri="f0904122-85cc-4dd2-ba17-ef5fbb7b7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708C96-3641-4F4F-BDA7-D4BAA30A5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76D57B-31D6-4867-BAFC-C584BEAE7DF3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f0904122-85cc-4dd2-ba17-ef5fbb7b791b"/>
    <ds:schemaRef ds:uri="http://www.w3.org/XML/1998/namespace"/>
    <ds:schemaRef ds:uri="http://schemas.microsoft.com/office/infopath/2007/PartnerControls"/>
    <ds:schemaRef ds:uri="fcf4b1bf-e96e-4ebd-9e37-02192c9b3d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prep_gini_1</vt:lpstr>
      <vt:lpstr>prep_gini_2</vt:lpstr>
      <vt:lpstr>1.Coef. Gini</vt:lpstr>
      <vt:lpstr>2.Renda Média</vt:lpstr>
      <vt:lpstr>3.Renda_por_estrato</vt:lpstr>
      <vt:lpstr>4.Renda_1_4_sm</vt:lpstr>
      <vt:lpstr>5.Bem_estar_Sen</vt:lpstr>
      <vt:lpstr>6.Anexos</vt:lpstr>
    </vt:vector>
  </TitlesOfParts>
  <Company>PUCRS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</dc:creator>
  <cp:lastModifiedBy>Marcelo Gomes Ribeiro</cp:lastModifiedBy>
  <dcterms:created xsi:type="dcterms:W3CDTF">2020-09-03T15:13:31Z</dcterms:created>
  <dcterms:modified xsi:type="dcterms:W3CDTF">2024-03-27T15:03:06Z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0x010100063C895C49C5F042B2679A7B52DEE08E</vt:lpwstr>
  </property>
</Properties>
</file>