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2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3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marce\OneDrive\Documentos\12. Boletim Desigualdades nas Metrópoles\Número 014\"/>
    </mc:Choice>
  </mc:AlternateContent>
  <xr:revisionPtr revIDLastSave="0" documentId="13_ncr:1_{6CDCE39D-A131-4AB9-A59E-0889E5559437}" xr6:coauthVersionLast="47" xr6:coauthVersionMax="47" xr10:uidLastSave="{00000000-0000-0000-0000-000000000000}"/>
  <bookViews>
    <workbookView xWindow="-120" yWindow="-120" windowWidth="20730" windowHeight="11040" tabRatio="582" firstSheet="2" activeTab="4" xr2:uid="{00000000-000D-0000-FFFF-FFFF00000000}"/>
  </bookViews>
  <sheets>
    <sheet name="prep_gini_1" sheetId="16" r:id="rId1"/>
    <sheet name="prep_gini_2" sheetId="15" r:id="rId2"/>
    <sheet name="1.Coef. Gini" sheetId="1" r:id="rId3"/>
    <sheet name="2.Renda Média" sheetId="2" r:id="rId4"/>
    <sheet name="3.Renda_por_estrato" sheetId="3" r:id="rId5"/>
    <sheet name="4.Renda_1_4_sm" sheetId="10" r:id="rId6"/>
    <sheet name="5.Anexos" sheetId="2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F8" i="3" l="1"/>
  <c r="BE8" i="3"/>
  <c r="BF7" i="3"/>
  <c r="BE7" i="3"/>
  <c r="BF6" i="3"/>
  <c r="BE6" i="3"/>
  <c r="BH69" i="3"/>
  <c r="BQ69" i="3"/>
  <c r="BR69" i="3"/>
  <c r="BP69" i="3"/>
  <c r="BR68" i="3"/>
  <c r="BQ68" i="3"/>
  <c r="BP68" i="3"/>
  <c r="BR67" i="3"/>
  <c r="BQ67" i="3"/>
  <c r="BP67" i="3"/>
  <c r="BE67" i="3"/>
  <c r="BO67" i="3"/>
  <c r="AT156" i="3"/>
  <c r="AT86" i="3"/>
  <c r="AS156" i="3"/>
  <c r="AT155" i="3"/>
  <c r="AS155" i="3"/>
  <c r="AT154" i="3"/>
  <c r="AS154" i="3"/>
  <c r="AT153" i="3"/>
  <c r="AS153" i="3"/>
  <c r="AT152" i="3"/>
  <c r="AS152" i="3"/>
  <c r="AT151" i="3"/>
  <c r="AS151" i="3"/>
  <c r="AT150" i="3"/>
  <c r="AT185" i="3" s="1"/>
  <c r="AS150" i="3"/>
  <c r="AS185" i="3" s="1"/>
  <c r="AT149" i="3"/>
  <c r="AS149" i="3"/>
  <c r="AT148" i="3"/>
  <c r="AS148" i="3"/>
  <c r="AT147" i="3"/>
  <c r="AS147" i="3"/>
  <c r="AT146" i="3"/>
  <c r="AS146" i="3"/>
  <c r="AT145" i="3"/>
  <c r="AS145" i="3"/>
  <c r="AT144" i="3"/>
  <c r="AS144" i="3"/>
  <c r="AT143" i="3"/>
  <c r="AS143" i="3"/>
  <c r="AT142" i="3"/>
  <c r="AS142" i="3"/>
  <c r="AT141" i="3"/>
  <c r="AS141" i="3"/>
  <c r="AT140" i="3"/>
  <c r="AS140" i="3"/>
  <c r="AT139" i="3"/>
  <c r="AS139" i="3"/>
  <c r="AT138" i="3"/>
  <c r="AT181" i="3" s="1"/>
  <c r="AS138" i="3"/>
  <c r="AS181" i="3" s="1"/>
  <c r="AT137" i="3"/>
  <c r="AS137" i="3"/>
  <c r="AT136" i="3"/>
  <c r="AS136" i="3"/>
  <c r="AT135" i="3"/>
  <c r="AS135" i="3"/>
  <c r="AT134" i="3"/>
  <c r="AS134" i="3"/>
  <c r="AT133" i="3"/>
  <c r="AS133" i="3"/>
  <c r="AT132" i="3"/>
  <c r="AS132" i="3"/>
  <c r="AT131" i="3"/>
  <c r="AS131" i="3"/>
  <c r="AT130" i="3"/>
  <c r="AS130" i="3"/>
  <c r="AT129" i="3"/>
  <c r="AS129" i="3"/>
  <c r="AT128" i="3"/>
  <c r="AS128" i="3"/>
  <c r="AT127" i="3"/>
  <c r="AS127" i="3"/>
  <c r="AT126" i="3"/>
  <c r="AT177" i="3" s="1"/>
  <c r="AS126" i="3"/>
  <c r="AS177" i="3" s="1"/>
  <c r="AT125" i="3"/>
  <c r="AS125" i="3"/>
  <c r="AT124" i="3"/>
  <c r="AS124" i="3"/>
  <c r="AT123" i="3"/>
  <c r="AS123" i="3"/>
  <c r="AT122" i="3"/>
  <c r="AS122" i="3"/>
  <c r="AT121" i="3"/>
  <c r="AS121" i="3"/>
  <c r="AT120" i="3"/>
  <c r="AS120" i="3"/>
  <c r="AT119" i="3"/>
  <c r="AS119" i="3"/>
  <c r="AT118" i="3"/>
  <c r="AS118" i="3"/>
  <c r="AT117" i="3"/>
  <c r="AS117" i="3"/>
  <c r="AT116" i="3"/>
  <c r="AS116" i="3"/>
  <c r="AT115" i="3"/>
  <c r="AS115" i="3"/>
  <c r="AT114" i="3"/>
  <c r="AT173" i="3" s="1"/>
  <c r="AS114" i="3"/>
  <c r="AS173" i="3" s="1"/>
  <c r="AT113" i="3"/>
  <c r="AS113" i="3"/>
  <c r="AT112" i="3"/>
  <c r="AS112" i="3"/>
  <c r="AT111" i="3"/>
  <c r="AS111" i="3"/>
  <c r="AT110" i="3"/>
  <c r="AS110" i="3"/>
  <c r="AT109" i="3"/>
  <c r="AS109" i="3"/>
  <c r="AT108" i="3"/>
  <c r="AS108" i="3"/>
  <c r="AT107" i="3"/>
  <c r="AS107" i="3"/>
  <c r="AT106" i="3"/>
  <c r="AS106" i="3"/>
  <c r="AT105" i="3"/>
  <c r="AS105" i="3"/>
  <c r="AT104" i="3"/>
  <c r="AS104" i="3"/>
  <c r="AT103" i="3"/>
  <c r="AS103" i="3"/>
  <c r="AT102" i="3"/>
  <c r="AT169" i="3" s="1"/>
  <c r="AS102" i="3"/>
  <c r="AS169" i="3" s="1"/>
  <c r="AT101" i="3"/>
  <c r="AS101" i="3"/>
  <c r="AT100" i="3"/>
  <c r="AS100" i="3"/>
  <c r="AT99" i="3"/>
  <c r="AS99" i="3"/>
  <c r="AT98" i="3"/>
  <c r="AS98" i="3"/>
  <c r="AT97" i="3"/>
  <c r="AS97" i="3"/>
  <c r="AT96" i="3"/>
  <c r="AS96" i="3"/>
  <c r="AT95" i="3"/>
  <c r="AS95" i="3"/>
  <c r="AT94" i="3"/>
  <c r="AS94" i="3"/>
  <c r="AT93" i="3"/>
  <c r="AS93" i="3"/>
  <c r="AT92" i="3"/>
  <c r="AS92" i="3"/>
  <c r="AT91" i="3"/>
  <c r="AS91" i="3"/>
  <c r="AT90" i="3"/>
  <c r="AT165" i="3" s="1"/>
  <c r="AS90" i="3"/>
  <c r="AS165" i="3" s="1"/>
  <c r="AT89" i="3"/>
  <c r="AS89" i="3"/>
  <c r="AT88" i="3"/>
  <c r="AS88" i="3"/>
  <c r="AT87" i="3"/>
  <c r="AS87" i="3"/>
  <c r="AS86" i="3"/>
  <c r="AT85" i="3"/>
  <c r="AT164" i="3" s="1"/>
  <c r="AS85" i="3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AA9" i="15"/>
  <c r="AA8" i="15"/>
  <c r="Z9" i="15"/>
  <c r="Z8" i="15"/>
  <c r="Y9" i="15"/>
  <c r="Y8" i="15"/>
  <c r="X8" i="15"/>
  <c r="X9" i="15"/>
  <c r="W9" i="15"/>
  <c r="V9" i="15"/>
  <c r="U9" i="15"/>
  <c r="T9" i="15"/>
  <c r="S9" i="15"/>
  <c r="R9" i="15"/>
  <c r="Q9" i="15"/>
  <c r="W8" i="15"/>
  <c r="V8" i="15"/>
  <c r="U8" i="15"/>
  <c r="T8" i="15"/>
  <c r="S8" i="15"/>
  <c r="R8" i="15"/>
  <c r="Q8" i="15"/>
  <c r="P9" i="15"/>
  <c r="O9" i="15"/>
  <c r="N9" i="15"/>
  <c r="M9" i="15"/>
  <c r="L9" i="15"/>
  <c r="K9" i="15"/>
  <c r="P8" i="15"/>
  <c r="O8" i="15"/>
  <c r="N8" i="15"/>
  <c r="M8" i="15"/>
  <c r="L8" i="15"/>
  <c r="K8" i="15"/>
  <c r="J9" i="15"/>
  <c r="I9" i="15"/>
  <c r="H9" i="15"/>
  <c r="G9" i="15"/>
  <c r="F9" i="15"/>
  <c r="E9" i="15"/>
  <c r="D9" i="15"/>
  <c r="J8" i="15"/>
  <c r="I8" i="15"/>
  <c r="H8" i="15"/>
  <c r="G8" i="15"/>
  <c r="F8" i="15"/>
  <c r="E8" i="15"/>
  <c r="D8" i="15"/>
  <c r="AS164" i="3" l="1"/>
  <c r="AT166" i="3"/>
  <c r="AT168" i="3"/>
  <c r="AT170" i="3"/>
  <c r="AT172" i="3"/>
  <c r="AT174" i="3"/>
  <c r="AT176" i="3"/>
  <c r="AT178" i="3"/>
  <c r="AT180" i="3"/>
  <c r="AT182" i="3"/>
  <c r="AT184" i="3"/>
  <c r="AT186" i="3"/>
  <c r="AS166" i="3"/>
  <c r="AS168" i="3"/>
  <c r="AS170" i="3"/>
  <c r="AS172" i="3"/>
  <c r="AS174" i="3"/>
  <c r="AS176" i="3"/>
  <c r="AS178" i="3"/>
  <c r="AS180" i="3"/>
  <c r="AS182" i="3"/>
  <c r="AS184" i="3"/>
  <c r="AS186" i="3"/>
  <c r="AS167" i="3"/>
  <c r="AS171" i="3"/>
  <c r="AS175" i="3"/>
  <c r="AS179" i="3"/>
  <c r="AS183" i="3"/>
  <c r="AS187" i="3"/>
  <c r="AT167" i="3"/>
  <c r="AT171" i="3"/>
  <c r="AT175" i="3"/>
  <c r="AT179" i="3"/>
  <c r="AT183" i="3"/>
  <c r="AT187" i="3"/>
  <c r="B1" i="15"/>
  <c r="B2" i="15"/>
  <c r="B3" i="15"/>
  <c r="B4" i="15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D1" i="15"/>
  <c r="D2" i="15"/>
  <c r="D3" i="15"/>
  <c r="D4" i="15"/>
  <c r="AQ63" i="10"/>
  <c r="AQ62" i="10"/>
  <c r="AQ61" i="10"/>
  <c r="AQ60" i="10"/>
  <c r="AQ59" i="10"/>
  <c r="AQ58" i="10"/>
  <c r="AQ57" i="10"/>
  <c r="AQ56" i="10"/>
  <c r="AQ55" i="10"/>
  <c r="AQ54" i="10"/>
  <c r="AQ53" i="10"/>
  <c r="AQ52" i="10"/>
  <c r="AQ51" i="10"/>
  <c r="AQ50" i="10"/>
  <c r="AQ49" i="10"/>
  <c r="AQ48" i="10"/>
  <c r="AQ47" i="10"/>
  <c r="AQ46" i="10"/>
  <c r="AQ45" i="10"/>
  <c r="AQ44" i="10"/>
  <c r="AQ43" i="10"/>
  <c r="AQ42" i="10"/>
  <c r="AQ41" i="10"/>
  <c r="AR156" i="3"/>
  <c r="AR155" i="3"/>
  <c r="AR154" i="3"/>
  <c r="AR153" i="3"/>
  <c r="AR152" i="3"/>
  <c r="AR151" i="3"/>
  <c r="AR150" i="3"/>
  <c r="AR149" i="3"/>
  <c r="AR148" i="3"/>
  <c r="AR147" i="3"/>
  <c r="AR146" i="3"/>
  <c r="AR145" i="3"/>
  <c r="AR144" i="3"/>
  <c r="AR143" i="3"/>
  <c r="AR142" i="3"/>
  <c r="AR141" i="3"/>
  <c r="AR140" i="3"/>
  <c r="AR139" i="3"/>
  <c r="AR138" i="3"/>
  <c r="AR137" i="3"/>
  <c r="AR136" i="3"/>
  <c r="AR135" i="3"/>
  <c r="AR134" i="3"/>
  <c r="AR133" i="3"/>
  <c r="AR132" i="3"/>
  <c r="AR131" i="3"/>
  <c r="AR130" i="3"/>
  <c r="AR129" i="3"/>
  <c r="AR128" i="3"/>
  <c r="AR127" i="3"/>
  <c r="AR126" i="3"/>
  <c r="AR125" i="3"/>
  <c r="AR124" i="3"/>
  <c r="AR123" i="3"/>
  <c r="AR122" i="3"/>
  <c r="AR121" i="3"/>
  <c r="AR120" i="3"/>
  <c r="AR119" i="3"/>
  <c r="AR118" i="3"/>
  <c r="AR117" i="3"/>
  <c r="AR116" i="3"/>
  <c r="AR115" i="3"/>
  <c r="AR114" i="3"/>
  <c r="AR113" i="3"/>
  <c r="AR112" i="3"/>
  <c r="AR111" i="3"/>
  <c r="AR110" i="3"/>
  <c r="AR109" i="3"/>
  <c r="AR108" i="3"/>
  <c r="AR107" i="3"/>
  <c r="AR106" i="3"/>
  <c r="AR105" i="3"/>
  <c r="AR104" i="3"/>
  <c r="AR103" i="3"/>
  <c r="AR102" i="3"/>
  <c r="AR101" i="3"/>
  <c r="AR100" i="3"/>
  <c r="AR99" i="3"/>
  <c r="AR98" i="3"/>
  <c r="AR97" i="3"/>
  <c r="AR96" i="3"/>
  <c r="AR95" i="3"/>
  <c r="AR94" i="3"/>
  <c r="AR93" i="3"/>
  <c r="AR92" i="3"/>
  <c r="AR91" i="3"/>
  <c r="AR90" i="3"/>
  <c r="AR89" i="3"/>
  <c r="AR88" i="3"/>
  <c r="AR87" i="3"/>
  <c r="AR86" i="3"/>
  <c r="AR85" i="3"/>
  <c r="AQ58" i="2"/>
  <c r="AQ57" i="2"/>
  <c r="AQ56" i="2"/>
  <c r="AQ55" i="2"/>
  <c r="AQ54" i="2"/>
  <c r="AQ53" i="2"/>
  <c r="AQ52" i="2"/>
  <c r="AQ51" i="2"/>
  <c r="AQ50" i="2"/>
  <c r="AQ49" i="2"/>
  <c r="AQ48" i="2"/>
  <c r="AQ47" i="2"/>
  <c r="AQ46" i="2"/>
  <c r="AQ45" i="2"/>
  <c r="AQ44" i="2"/>
  <c r="AQ43" i="2"/>
  <c r="AQ42" i="2"/>
  <c r="AQ41" i="2"/>
  <c r="AQ40" i="2"/>
  <c r="AQ39" i="2"/>
  <c r="AQ38" i="2"/>
  <c r="AQ37" i="2"/>
  <c r="AQ36" i="2"/>
  <c r="AQ35" i="2"/>
  <c r="E105" i="1"/>
  <c r="I106" i="1"/>
  <c r="E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H106" i="1"/>
  <c r="G106" i="1"/>
  <c r="F106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BO68" i="3"/>
  <c r="BO69" i="3"/>
  <c r="AQ156" i="3"/>
  <c r="AQ155" i="3"/>
  <c r="AQ154" i="3"/>
  <c r="AQ153" i="3"/>
  <c r="AQ152" i="3"/>
  <c r="AQ151" i="3"/>
  <c r="AQ150" i="3"/>
  <c r="AQ149" i="3"/>
  <c r="AQ148" i="3"/>
  <c r="AQ147" i="3"/>
  <c r="AQ146" i="3"/>
  <c r="AQ145" i="3"/>
  <c r="AQ144" i="3"/>
  <c r="AQ143" i="3"/>
  <c r="AQ142" i="3"/>
  <c r="AQ141" i="3"/>
  <c r="AQ140" i="3"/>
  <c r="AQ139" i="3"/>
  <c r="AQ138" i="3"/>
  <c r="AQ137" i="3"/>
  <c r="AQ136" i="3"/>
  <c r="AQ135" i="3"/>
  <c r="AQ134" i="3"/>
  <c r="AQ133" i="3"/>
  <c r="AQ132" i="3"/>
  <c r="AQ131" i="3"/>
  <c r="AQ130" i="3"/>
  <c r="AQ129" i="3"/>
  <c r="AQ128" i="3"/>
  <c r="AQ127" i="3"/>
  <c r="AQ126" i="3"/>
  <c r="AQ125" i="3"/>
  <c r="AQ124" i="3"/>
  <c r="AQ123" i="3"/>
  <c r="AQ122" i="3"/>
  <c r="AQ121" i="3"/>
  <c r="AQ120" i="3"/>
  <c r="AQ119" i="3"/>
  <c r="AQ118" i="3"/>
  <c r="AQ117" i="3"/>
  <c r="AQ116" i="3"/>
  <c r="AQ115" i="3"/>
  <c r="AQ114" i="3"/>
  <c r="AQ113" i="3"/>
  <c r="AQ112" i="3"/>
  <c r="AQ111" i="3"/>
  <c r="AQ110" i="3"/>
  <c r="AQ109" i="3"/>
  <c r="AQ108" i="3"/>
  <c r="AQ107" i="3"/>
  <c r="AQ106" i="3"/>
  <c r="AQ105" i="3"/>
  <c r="AQ104" i="3"/>
  <c r="AQ103" i="3"/>
  <c r="AQ102" i="3"/>
  <c r="AQ101" i="3"/>
  <c r="AQ100" i="3"/>
  <c r="AQ99" i="3"/>
  <c r="AQ98" i="3"/>
  <c r="AQ97" i="3"/>
  <c r="AQ96" i="3"/>
  <c r="AQ95" i="3"/>
  <c r="AQ94" i="3"/>
  <c r="AQ93" i="3"/>
  <c r="AQ92" i="3"/>
  <c r="AQ91" i="3"/>
  <c r="AQ90" i="3"/>
  <c r="AQ89" i="3"/>
  <c r="AQ88" i="3"/>
  <c r="AQ87" i="3"/>
  <c r="AQ86" i="3"/>
  <c r="AQ85" i="3"/>
  <c r="AP63" i="10"/>
  <c r="AP62" i="10"/>
  <c r="AP61" i="10"/>
  <c r="AP60" i="10"/>
  <c r="AP59" i="10"/>
  <c r="AP58" i="10"/>
  <c r="AP57" i="10"/>
  <c r="AP56" i="10"/>
  <c r="AP55" i="10"/>
  <c r="AP54" i="10"/>
  <c r="AP53" i="10"/>
  <c r="AP52" i="10"/>
  <c r="AP51" i="10"/>
  <c r="AP50" i="10"/>
  <c r="AP49" i="10"/>
  <c r="AP48" i="10"/>
  <c r="AP47" i="10"/>
  <c r="AP46" i="10"/>
  <c r="AP45" i="10"/>
  <c r="AP44" i="10"/>
  <c r="AP43" i="10"/>
  <c r="AP42" i="10"/>
  <c r="AP41" i="10"/>
  <c r="AP58" i="2"/>
  <c r="AP57" i="2"/>
  <c r="AP56" i="2"/>
  <c r="AP55" i="2"/>
  <c r="AP54" i="2"/>
  <c r="AP53" i="2"/>
  <c r="AP52" i="2"/>
  <c r="AP51" i="2"/>
  <c r="AP50" i="2"/>
  <c r="AP49" i="2"/>
  <c r="AP48" i="2"/>
  <c r="AP47" i="2"/>
  <c r="AP46" i="2"/>
  <c r="AP45" i="2"/>
  <c r="AP44" i="2"/>
  <c r="AP43" i="2"/>
  <c r="AP42" i="2"/>
  <c r="AP41" i="2"/>
  <c r="AP40" i="2"/>
  <c r="AP39" i="2"/>
  <c r="AP38" i="2"/>
  <c r="AP37" i="2"/>
  <c r="AP36" i="2"/>
  <c r="AP35" i="2"/>
  <c r="BN69" i="3"/>
  <c r="BM69" i="3"/>
  <c r="BL69" i="3"/>
  <c r="BK69" i="3"/>
  <c r="BJ69" i="3"/>
  <c r="BI69" i="3"/>
  <c r="BG69" i="3"/>
  <c r="BF69" i="3"/>
  <c r="BE69" i="3"/>
  <c r="BN68" i="3"/>
  <c r="BM68" i="3"/>
  <c r="BL68" i="3"/>
  <c r="BK68" i="3"/>
  <c r="BJ68" i="3"/>
  <c r="BI68" i="3"/>
  <c r="BH68" i="3"/>
  <c r="BG68" i="3"/>
  <c r="BF68" i="3"/>
  <c r="BE68" i="3"/>
  <c r="BN67" i="3"/>
  <c r="BM67" i="3"/>
  <c r="BL67" i="3"/>
  <c r="BK67" i="3"/>
  <c r="BJ67" i="3"/>
  <c r="BI67" i="3"/>
  <c r="BH67" i="3"/>
  <c r="BG67" i="3"/>
  <c r="BF67" i="3"/>
  <c r="AO153" i="3"/>
  <c r="AO151" i="3"/>
  <c r="AP156" i="3"/>
  <c r="AP154" i="3"/>
  <c r="AO154" i="3"/>
  <c r="AO155" i="3"/>
  <c r="AM63" i="10"/>
  <c r="AN63" i="10"/>
  <c r="AO63" i="10"/>
  <c r="AP155" i="3"/>
  <c r="AO57" i="2"/>
  <c r="AB104" i="1"/>
  <c r="AB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AA104" i="1"/>
  <c r="AA103" i="1"/>
  <c r="AO62" i="10"/>
  <c r="AO61" i="10"/>
  <c r="AO60" i="10"/>
  <c r="AO59" i="10"/>
  <c r="AO58" i="10"/>
  <c r="AO57" i="10"/>
  <c r="AO56" i="10"/>
  <c r="AO55" i="10"/>
  <c r="AO54" i="10"/>
  <c r="AO53" i="10"/>
  <c r="AO52" i="10"/>
  <c r="AO51" i="10"/>
  <c r="AO50" i="10"/>
  <c r="AO49" i="10"/>
  <c r="AO48" i="10"/>
  <c r="AO47" i="10"/>
  <c r="AO46" i="10"/>
  <c r="AO45" i="10"/>
  <c r="AO44" i="10"/>
  <c r="AO43" i="10"/>
  <c r="AO42" i="10"/>
  <c r="AO41" i="10"/>
  <c r="AP153" i="3"/>
  <c r="AP151" i="3"/>
  <c r="AP150" i="3"/>
  <c r="AP148" i="3"/>
  <c r="AP147" i="3"/>
  <c r="AP145" i="3"/>
  <c r="AP144" i="3"/>
  <c r="AP142" i="3"/>
  <c r="AP141" i="3"/>
  <c r="AP139" i="3"/>
  <c r="AP138" i="3"/>
  <c r="AP136" i="3"/>
  <c r="AP135" i="3"/>
  <c r="AP133" i="3"/>
  <c r="AP132" i="3"/>
  <c r="AP130" i="3"/>
  <c r="AP129" i="3"/>
  <c r="AP127" i="3"/>
  <c r="AP126" i="3"/>
  <c r="AP124" i="3"/>
  <c r="AP123" i="3"/>
  <c r="AP121" i="3"/>
  <c r="AP120" i="3"/>
  <c r="AP118" i="3"/>
  <c r="AP117" i="3"/>
  <c r="AP115" i="3"/>
  <c r="AP114" i="3"/>
  <c r="AP112" i="3"/>
  <c r="AP111" i="3"/>
  <c r="AP109" i="3"/>
  <c r="AP108" i="3"/>
  <c r="AP106" i="3"/>
  <c r="AP105" i="3"/>
  <c r="AP103" i="3"/>
  <c r="AP102" i="3"/>
  <c r="AP100" i="3"/>
  <c r="AP99" i="3"/>
  <c r="AP97" i="3"/>
  <c r="AP96" i="3"/>
  <c r="AP94" i="3"/>
  <c r="AP93" i="3"/>
  <c r="AP91" i="3"/>
  <c r="AP90" i="3"/>
  <c r="AP88" i="3"/>
  <c r="AP87" i="3"/>
  <c r="AP85" i="3"/>
  <c r="AP152" i="3"/>
  <c r="AP149" i="3"/>
  <c r="AP146" i="3"/>
  <c r="AP143" i="3"/>
  <c r="AP140" i="3"/>
  <c r="AP137" i="3"/>
  <c r="AP134" i="3"/>
  <c r="AP131" i="3"/>
  <c r="AP128" i="3"/>
  <c r="AP125" i="3"/>
  <c r="AP122" i="3"/>
  <c r="AP119" i="3"/>
  <c r="AP116" i="3"/>
  <c r="AP113" i="3"/>
  <c r="AP110" i="3"/>
  <c r="AP107" i="3"/>
  <c r="AP104" i="3"/>
  <c r="AP101" i="3"/>
  <c r="AP98" i="3"/>
  <c r="AP95" i="3"/>
  <c r="AP92" i="3"/>
  <c r="AP89" i="3"/>
  <c r="AP86" i="3"/>
  <c r="D154" i="3"/>
  <c r="AO156" i="3"/>
  <c r="AN156" i="3"/>
  <c r="AN154" i="3"/>
  <c r="AM156" i="3"/>
  <c r="AM154" i="3"/>
  <c r="AL156" i="3"/>
  <c r="AL154" i="3"/>
  <c r="AK156" i="3"/>
  <c r="AK154" i="3"/>
  <c r="AJ156" i="3"/>
  <c r="AJ154" i="3"/>
  <c r="AJ187" i="3" s="1"/>
  <c r="AI156" i="3"/>
  <c r="AI154" i="3"/>
  <c r="AH156" i="3"/>
  <c r="AH154" i="3"/>
  <c r="AG156" i="3"/>
  <c r="AG154" i="3"/>
  <c r="AF156" i="3"/>
  <c r="AF154" i="3"/>
  <c r="AE156" i="3"/>
  <c r="AE154" i="3"/>
  <c r="AD156" i="3"/>
  <c r="AD154" i="3"/>
  <c r="AC156" i="3"/>
  <c r="AC154" i="3"/>
  <c r="AB156" i="3"/>
  <c r="AB154" i="3"/>
  <c r="AA156" i="3"/>
  <c r="AA154" i="3"/>
  <c r="Z156" i="3"/>
  <c r="Z154" i="3"/>
  <c r="Y156" i="3"/>
  <c r="Y154" i="3"/>
  <c r="X156" i="3"/>
  <c r="X154" i="3"/>
  <c r="W156" i="3"/>
  <c r="W154" i="3"/>
  <c r="V156" i="3"/>
  <c r="V154" i="3"/>
  <c r="U156" i="3"/>
  <c r="U154" i="3"/>
  <c r="T156" i="3"/>
  <c r="T154" i="3"/>
  <c r="S156" i="3"/>
  <c r="S154" i="3"/>
  <c r="R156" i="3"/>
  <c r="R154" i="3"/>
  <c r="Q156" i="3"/>
  <c r="Q154" i="3"/>
  <c r="P156" i="3"/>
  <c r="P154" i="3"/>
  <c r="O156" i="3"/>
  <c r="O154" i="3"/>
  <c r="N156" i="3"/>
  <c r="N154" i="3"/>
  <c r="M156" i="3"/>
  <c r="M154" i="3"/>
  <c r="L156" i="3"/>
  <c r="L154" i="3"/>
  <c r="K156" i="3"/>
  <c r="K154" i="3"/>
  <c r="J156" i="3"/>
  <c r="J154" i="3"/>
  <c r="I156" i="3"/>
  <c r="I154" i="3"/>
  <c r="H156" i="3"/>
  <c r="H154" i="3"/>
  <c r="G156" i="3"/>
  <c r="G154" i="3"/>
  <c r="F156" i="3"/>
  <c r="F154" i="3"/>
  <c r="E156" i="3"/>
  <c r="E154" i="3"/>
  <c r="D156" i="3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AO35" i="2"/>
  <c r="AO56" i="2"/>
  <c r="AO55" i="2"/>
  <c r="AO54" i="2"/>
  <c r="AO53" i="2"/>
  <c r="AO52" i="2"/>
  <c r="AO51" i="2"/>
  <c r="AO50" i="2"/>
  <c r="AO49" i="2"/>
  <c r="AO48" i="2"/>
  <c r="AO47" i="2"/>
  <c r="AO46" i="2"/>
  <c r="AO45" i="2"/>
  <c r="AO44" i="2"/>
  <c r="AO43" i="2"/>
  <c r="AO42" i="2"/>
  <c r="AO41" i="2"/>
  <c r="AO40" i="2"/>
  <c r="AO39" i="2"/>
  <c r="AO38" i="2"/>
  <c r="AO37" i="2"/>
  <c r="AO36" i="2"/>
  <c r="O104" i="1"/>
  <c r="Z104" i="1"/>
  <c r="Y104" i="1"/>
  <c r="X104" i="1"/>
  <c r="W104" i="1"/>
  <c r="V104" i="1"/>
  <c r="U104" i="1"/>
  <c r="T104" i="1"/>
  <c r="S104" i="1"/>
  <c r="R104" i="1"/>
  <c r="Q104" i="1"/>
  <c r="P104" i="1"/>
  <c r="N104" i="1"/>
  <c r="M104" i="1"/>
  <c r="L104" i="1"/>
  <c r="K104" i="1"/>
  <c r="J104" i="1"/>
  <c r="I104" i="1"/>
  <c r="H104" i="1"/>
  <c r="G104" i="1"/>
  <c r="F104" i="1"/>
  <c r="E104" i="1"/>
  <c r="AN155" i="3"/>
  <c r="AM155" i="3"/>
  <c r="AL155" i="3"/>
  <c r="AK155" i="3"/>
  <c r="AJ155" i="3"/>
  <c r="AI155" i="3"/>
  <c r="AH155" i="3"/>
  <c r="AG155" i="3"/>
  <c r="AF155" i="3"/>
  <c r="AE155" i="3"/>
  <c r="AD155" i="3"/>
  <c r="AC155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AA4" i="15"/>
  <c r="AA3" i="15"/>
  <c r="Z4" i="15"/>
  <c r="AA2" i="15"/>
  <c r="AA1" i="15"/>
  <c r="E1" i="15"/>
  <c r="AN62" i="10"/>
  <c r="AN61" i="10"/>
  <c r="AN60" i="10"/>
  <c r="AN59" i="10"/>
  <c r="AN58" i="10"/>
  <c r="AN57" i="10"/>
  <c r="AN56" i="10"/>
  <c r="AN55" i="10"/>
  <c r="AN54" i="10"/>
  <c r="AN53" i="10"/>
  <c r="AN52" i="10"/>
  <c r="AN51" i="10"/>
  <c r="AN50" i="10"/>
  <c r="AN49" i="10"/>
  <c r="AN48" i="10"/>
  <c r="AN47" i="10"/>
  <c r="AN46" i="10"/>
  <c r="AN45" i="10"/>
  <c r="AN44" i="10"/>
  <c r="AN43" i="10"/>
  <c r="AN42" i="10"/>
  <c r="AN41" i="10"/>
  <c r="AO85" i="3"/>
  <c r="AO152" i="3"/>
  <c r="AO150" i="3"/>
  <c r="AO149" i="3"/>
  <c r="AO148" i="3"/>
  <c r="AO147" i="3"/>
  <c r="AO146" i="3"/>
  <c r="AO145" i="3"/>
  <c r="AO144" i="3"/>
  <c r="AO143" i="3"/>
  <c r="AO142" i="3"/>
  <c r="AO141" i="3"/>
  <c r="AO140" i="3"/>
  <c r="AO139" i="3"/>
  <c r="AO138" i="3"/>
  <c r="AO137" i="3"/>
  <c r="AO136" i="3"/>
  <c r="AO135" i="3"/>
  <c r="AO134" i="3"/>
  <c r="AO133" i="3"/>
  <c r="AO132" i="3"/>
  <c r="AO131" i="3"/>
  <c r="AO130" i="3"/>
  <c r="AO129" i="3"/>
  <c r="AO128" i="3"/>
  <c r="AO127" i="3"/>
  <c r="AO126" i="3"/>
  <c r="AO125" i="3"/>
  <c r="AO124" i="3"/>
  <c r="AO123" i="3"/>
  <c r="AO122" i="3"/>
  <c r="AO121" i="3"/>
  <c r="AO120" i="3"/>
  <c r="AO119" i="3"/>
  <c r="AO118" i="3"/>
  <c r="AO117" i="3"/>
  <c r="AO116" i="3"/>
  <c r="AO115" i="3"/>
  <c r="AO114" i="3"/>
  <c r="AO113" i="3"/>
  <c r="AO112" i="3"/>
  <c r="AO111" i="3"/>
  <c r="AO110" i="3"/>
  <c r="AO109" i="3"/>
  <c r="AO108" i="3"/>
  <c r="AO107" i="3"/>
  <c r="AO106" i="3"/>
  <c r="AO105" i="3"/>
  <c r="AO104" i="3"/>
  <c r="AO103" i="3"/>
  <c r="AO102" i="3"/>
  <c r="AO101" i="3"/>
  <c r="AO100" i="3"/>
  <c r="AO99" i="3"/>
  <c r="AO98" i="3"/>
  <c r="AO97" i="3"/>
  <c r="AO96" i="3"/>
  <c r="AO95" i="3"/>
  <c r="AO94" i="3"/>
  <c r="AO93" i="3"/>
  <c r="AO92" i="3"/>
  <c r="AO91" i="3"/>
  <c r="AO90" i="3"/>
  <c r="AO89" i="3"/>
  <c r="AO88" i="3"/>
  <c r="AO87" i="3"/>
  <c r="AO86" i="3"/>
  <c r="AN35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153" i="3"/>
  <c r="AN151" i="3"/>
  <c r="AN152" i="3"/>
  <c r="AN150" i="3"/>
  <c r="AN148" i="3"/>
  <c r="AN149" i="3"/>
  <c r="AN147" i="3"/>
  <c r="AN145" i="3"/>
  <c r="AN146" i="3"/>
  <c r="AN144" i="3"/>
  <c r="AN142" i="3"/>
  <c r="AN143" i="3"/>
  <c r="AN141" i="3"/>
  <c r="AN139" i="3"/>
  <c r="AN140" i="3"/>
  <c r="AN138" i="3"/>
  <c r="AN136" i="3"/>
  <c r="AN137" i="3"/>
  <c r="AN135" i="3"/>
  <c r="AN133" i="3"/>
  <c r="AN134" i="3"/>
  <c r="AN132" i="3"/>
  <c r="AN130" i="3"/>
  <c r="AN131" i="3"/>
  <c r="AN129" i="3"/>
  <c r="AN127" i="3"/>
  <c r="AN128" i="3"/>
  <c r="AN126" i="3"/>
  <c r="AN124" i="3"/>
  <c r="AN125" i="3"/>
  <c r="AN123" i="3"/>
  <c r="AN121" i="3"/>
  <c r="AN122" i="3"/>
  <c r="AN120" i="3"/>
  <c r="AN118" i="3"/>
  <c r="AN119" i="3"/>
  <c r="AN117" i="3"/>
  <c r="AN115" i="3"/>
  <c r="AN116" i="3"/>
  <c r="AN114" i="3"/>
  <c r="AN112" i="3"/>
  <c r="AN113" i="3"/>
  <c r="AN111" i="3"/>
  <c r="AN109" i="3"/>
  <c r="AN110" i="3"/>
  <c r="AN108" i="3"/>
  <c r="AN106" i="3"/>
  <c r="AN107" i="3"/>
  <c r="AN105" i="3"/>
  <c r="AN103" i="3"/>
  <c r="AN104" i="3"/>
  <c r="AN102" i="3"/>
  <c r="AN100" i="3"/>
  <c r="AN101" i="3"/>
  <c r="AN99" i="3"/>
  <c r="AN97" i="3"/>
  <c r="AN98" i="3"/>
  <c r="AN96" i="3"/>
  <c r="AN94" i="3"/>
  <c r="AN95" i="3"/>
  <c r="AN93" i="3"/>
  <c r="AN91" i="3"/>
  <c r="AN92" i="3"/>
  <c r="AN90" i="3"/>
  <c r="AN88" i="3"/>
  <c r="AN89" i="3"/>
  <c r="AN87" i="3"/>
  <c r="AN85" i="3"/>
  <c r="AN86" i="3"/>
  <c r="AM41" i="10"/>
  <c r="AM62" i="10"/>
  <c r="AM61" i="10"/>
  <c r="AM60" i="10"/>
  <c r="AM59" i="10"/>
  <c r="AM58" i="10"/>
  <c r="AM57" i="10"/>
  <c r="AM56" i="10"/>
  <c r="AM55" i="10"/>
  <c r="AM54" i="10"/>
  <c r="AM53" i="10"/>
  <c r="AM52" i="10"/>
  <c r="AM51" i="10"/>
  <c r="AM50" i="10"/>
  <c r="AM49" i="10"/>
  <c r="AM48" i="10"/>
  <c r="AM47" i="10"/>
  <c r="AM46" i="10"/>
  <c r="AM45" i="10"/>
  <c r="AM44" i="10"/>
  <c r="AM43" i="10"/>
  <c r="AM42" i="10"/>
  <c r="Z3" i="15"/>
  <c r="Z2" i="15"/>
  <c r="Z1" i="15"/>
  <c r="Y4" i="15"/>
  <c r="Y3" i="15"/>
  <c r="Y2" i="15"/>
  <c r="Y1" i="15"/>
  <c r="X4" i="15"/>
  <c r="X3" i="15"/>
  <c r="X2" i="15"/>
  <c r="X1" i="15"/>
  <c r="W4" i="15"/>
  <c r="W3" i="15"/>
  <c r="W2" i="15"/>
  <c r="W1" i="15"/>
  <c r="V4" i="15"/>
  <c r="V3" i="15"/>
  <c r="V2" i="15"/>
  <c r="V1" i="15"/>
  <c r="U4" i="15"/>
  <c r="U3" i="15"/>
  <c r="U2" i="15"/>
  <c r="U1" i="15"/>
  <c r="T4" i="15"/>
  <c r="T3" i="15"/>
  <c r="T2" i="15"/>
  <c r="T1" i="15"/>
  <c r="S4" i="15"/>
  <c r="S3" i="15"/>
  <c r="S2" i="15"/>
  <c r="S1" i="15"/>
  <c r="R4" i="15"/>
  <c r="R3" i="15"/>
  <c r="R2" i="15"/>
  <c r="R1" i="15"/>
  <c r="Q4" i="15"/>
  <c r="Q3" i="15"/>
  <c r="Q2" i="15"/>
  <c r="Q1" i="15"/>
  <c r="P4" i="15"/>
  <c r="P3" i="15"/>
  <c r="P2" i="15"/>
  <c r="P1" i="15"/>
  <c r="O4" i="15"/>
  <c r="O3" i="15"/>
  <c r="O2" i="15"/>
  <c r="O1" i="15"/>
  <c r="N4" i="15"/>
  <c r="N3" i="15"/>
  <c r="N2" i="15"/>
  <c r="N1" i="15"/>
  <c r="M4" i="15"/>
  <c r="M3" i="15"/>
  <c r="M2" i="15"/>
  <c r="M1" i="15"/>
  <c r="L4" i="15"/>
  <c r="L3" i="15"/>
  <c r="L2" i="15"/>
  <c r="L1" i="15"/>
  <c r="K4" i="15"/>
  <c r="K3" i="15"/>
  <c r="K2" i="15"/>
  <c r="K1" i="15"/>
  <c r="J4" i="15"/>
  <c r="J3" i="15"/>
  <c r="J2" i="15"/>
  <c r="J1" i="15"/>
  <c r="I4" i="15"/>
  <c r="I3" i="15"/>
  <c r="I2" i="15"/>
  <c r="I1" i="15"/>
  <c r="H4" i="15"/>
  <c r="H3" i="15"/>
  <c r="H2" i="15"/>
  <c r="H1" i="15"/>
  <c r="G4" i="15"/>
  <c r="G3" i="15"/>
  <c r="G2" i="15"/>
  <c r="G1" i="15"/>
  <c r="F4" i="15"/>
  <c r="F3" i="15"/>
  <c r="F2" i="15"/>
  <c r="F1" i="15"/>
  <c r="E4" i="15"/>
  <c r="E3" i="15"/>
  <c r="E2" i="15"/>
  <c r="D42" i="2"/>
  <c r="D43" i="2"/>
  <c r="AM35" i="2"/>
  <c r="AM57" i="2"/>
  <c r="AM56" i="2"/>
  <c r="AM55" i="2"/>
  <c r="AM54" i="2"/>
  <c r="AM53" i="2"/>
  <c r="AM52" i="2"/>
  <c r="AM51" i="2"/>
  <c r="AM50" i="2"/>
  <c r="AM49" i="2"/>
  <c r="AM48" i="2"/>
  <c r="AM47" i="2"/>
  <c r="AM46" i="2"/>
  <c r="AM45" i="2"/>
  <c r="AM44" i="2"/>
  <c r="AM43" i="2"/>
  <c r="AM42" i="2"/>
  <c r="AM41" i="2"/>
  <c r="AM40" i="2"/>
  <c r="AM39" i="2"/>
  <c r="AM38" i="2"/>
  <c r="AM37" i="2"/>
  <c r="AM36" i="2"/>
  <c r="AB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AM151" i="3"/>
  <c r="C35" i="2"/>
  <c r="AD55" i="2"/>
  <c r="AM153" i="3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L55" i="2"/>
  <c r="AK55" i="2"/>
  <c r="AJ55" i="2"/>
  <c r="AI55" i="2"/>
  <c r="AH55" i="2"/>
  <c r="AG55" i="2"/>
  <c r="AF55" i="2"/>
  <c r="AE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57" i="2"/>
  <c r="AB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AB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E99" i="1"/>
  <c r="AM85" i="3"/>
  <c r="AL63" i="10"/>
  <c r="AL62" i="10"/>
  <c r="AL61" i="10"/>
  <c r="AL60" i="10"/>
  <c r="AL59" i="10"/>
  <c r="AL58" i="10"/>
  <c r="AL57" i="10"/>
  <c r="AL56" i="10"/>
  <c r="AL55" i="10"/>
  <c r="AL54" i="10"/>
  <c r="AL53" i="10"/>
  <c r="AL52" i="10"/>
  <c r="AL51" i="10"/>
  <c r="AL50" i="10"/>
  <c r="AL49" i="10"/>
  <c r="AL48" i="10"/>
  <c r="AL47" i="10"/>
  <c r="AL46" i="10"/>
  <c r="AL45" i="10"/>
  <c r="AL44" i="10"/>
  <c r="AL43" i="10"/>
  <c r="AL42" i="10"/>
  <c r="AL41" i="10"/>
  <c r="AL153" i="3"/>
  <c r="AK153" i="3"/>
  <c r="AJ153" i="3"/>
  <c r="AI153" i="3"/>
  <c r="AH153" i="3"/>
  <c r="AG153" i="3"/>
  <c r="AF153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AM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AL151" i="3"/>
  <c r="AK151" i="3"/>
  <c r="AJ151" i="3"/>
  <c r="AI151" i="3"/>
  <c r="AH151" i="3"/>
  <c r="AG151" i="3"/>
  <c r="AF151" i="3"/>
  <c r="AE151" i="3"/>
  <c r="AD151" i="3"/>
  <c r="AC151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AM150" i="3"/>
  <c r="AL150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AM149" i="3"/>
  <c r="AL149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AM148" i="3"/>
  <c r="AL148" i="3"/>
  <c r="AK148" i="3"/>
  <c r="AJ148" i="3"/>
  <c r="AI148" i="3"/>
  <c r="AH148" i="3"/>
  <c r="AG148" i="3"/>
  <c r="AF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AM147" i="3"/>
  <c r="AL147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AM146" i="3"/>
  <c r="AL146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AM145" i="3"/>
  <c r="AL145" i="3"/>
  <c r="AK145" i="3"/>
  <c r="AJ145" i="3"/>
  <c r="AI145" i="3"/>
  <c r="AH145" i="3"/>
  <c r="AG145" i="3"/>
  <c r="AF145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AM144" i="3"/>
  <c r="AL144" i="3"/>
  <c r="AK144" i="3"/>
  <c r="AJ144" i="3"/>
  <c r="AI144" i="3"/>
  <c r="AH144" i="3"/>
  <c r="AG144" i="3"/>
  <c r="AF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AM143" i="3"/>
  <c r="AL143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AM141" i="3"/>
  <c r="AL141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AM139" i="3"/>
  <c r="AL139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AM136" i="3"/>
  <c r="AL136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AM130" i="3"/>
  <c r="AL130" i="3"/>
  <c r="AK130" i="3"/>
  <c r="AJ130" i="3"/>
  <c r="AI130" i="3"/>
  <c r="AH130" i="3"/>
  <c r="AH179" i="3" s="1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AM127" i="3"/>
  <c r="AL127" i="3"/>
  <c r="AK127" i="3"/>
  <c r="AJ127" i="3"/>
  <c r="AI127" i="3"/>
  <c r="AH127" i="3"/>
  <c r="AG127" i="3"/>
  <c r="AF127" i="3"/>
  <c r="AF178" i="3" s="1"/>
  <c r="AE127" i="3"/>
  <c r="AD127" i="3"/>
  <c r="AC127" i="3"/>
  <c r="AB127" i="3"/>
  <c r="AA127" i="3"/>
  <c r="Z127" i="3"/>
  <c r="Y127" i="3"/>
  <c r="X127" i="3"/>
  <c r="X178" i="3" s="1"/>
  <c r="W127" i="3"/>
  <c r="V127" i="3"/>
  <c r="U127" i="3"/>
  <c r="T127" i="3"/>
  <c r="S127" i="3"/>
  <c r="R127" i="3"/>
  <c r="Q127" i="3"/>
  <c r="P127" i="3"/>
  <c r="P178" i="3" s="1"/>
  <c r="O127" i="3"/>
  <c r="N127" i="3"/>
  <c r="M127" i="3"/>
  <c r="L127" i="3"/>
  <c r="K127" i="3"/>
  <c r="J127" i="3"/>
  <c r="I127" i="3"/>
  <c r="H127" i="3"/>
  <c r="G127" i="3"/>
  <c r="F127" i="3"/>
  <c r="E127" i="3"/>
  <c r="D127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AM112" i="3"/>
  <c r="AM173" i="3" s="1"/>
  <c r="AL112" i="3"/>
  <c r="AK112" i="3"/>
  <c r="AK173" i="3" s="1"/>
  <c r="AJ112" i="3"/>
  <c r="AI112" i="3"/>
  <c r="AH112" i="3"/>
  <c r="AG112" i="3"/>
  <c r="AF112" i="3"/>
  <c r="AE112" i="3"/>
  <c r="AD112" i="3"/>
  <c r="AC112" i="3"/>
  <c r="AC173" i="3" s="1"/>
  <c r="AB112" i="3"/>
  <c r="AA112" i="3"/>
  <c r="Z112" i="3"/>
  <c r="Y112" i="3"/>
  <c r="X112" i="3"/>
  <c r="W112" i="3"/>
  <c r="V112" i="3"/>
  <c r="U112" i="3"/>
  <c r="U173" i="3" s="1"/>
  <c r="T112" i="3"/>
  <c r="S112" i="3"/>
  <c r="R112" i="3"/>
  <c r="Q112" i="3"/>
  <c r="P112" i="3"/>
  <c r="O112" i="3"/>
  <c r="N112" i="3"/>
  <c r="M112" i="3"/>
  <c r="M173" i="3" s="1"/>
  <c r="L112" i="3"/>
  <c r="L173" i="3" s="1"/>
  <c r="K112" i="3"/>
  <c r="J112" i="3"/>
  <c r="I112" i="3"/>
  <c r="H112" i="3"/>
  <c r="G112" i="3"/>
  <c r="F112" i="3"/>
  <c r="E112" i="3"/>
  <c r="D112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AM109" i="3"/>
  <c r="AL109" i="3"/>
  <c r="AK109" i="3"/>
  <c r="AK172" i="3" s="1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AM106" i="3"/>
  <c r="AL106" i="3"/>
  <c r="AL171" i="3" s="1"/>
  <c r="AK106" i="3"/>
  <c r="AJ106" i="3"/>
  <c r="AI106" i="3"/>
  <c r="AH106" i="3"/>
  <c r="AG106" i="3"/>
  <c r="AF106" i="3"/>
  <c r="AE106" i="3"/>
  <c r="AD106" i="3"/>
  <c r="AD171" i="3" s="1"/>
  <c r="AC106" i="3"/>
  <c r="AB106" i="3"/>
  <c r="AA106" i="3"/>
  <c r="Z106" i="3"/>
  <c r="Y106" i="3"/>
  <c r="X106" i="3"/>
  <c r="W106" i="3"/>
  <c r="V106" i="3"/>
  <c r="V171" i="3" s="1"/>
  <c r="U106" i="3"/>
  <c r="T106" i="3"/>
  <c r="S106" i="3"/>
  <c r="R106" i="3"/>
  <c r="Q106" i="3"/>
  <c r="P106" i="3"/>
  <c r="O106" i="3"/>
  <c r="N106" i="3"/>
  <c r="N171" i="3" s="1"/>
  <c r="M106" i="3"/>
  <c r="L106" i="3"/>
  <c r="K106" i="3"/>
  <c r="J106" i="3"/>
  <c r="I106" i="3"/>
  <c r="H106" i="3"/>
  <c r="G106" i="3"/>
  <c r="F106" i="3"/>
  <c r="E106" i="3"/>
  <c r="D106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AM103" i="3"/>
  <c r="AM170" i="3" s="1"/>
  <c r="AL103" i="3"/>
  <c r="AK103" i="3"/>
  <c r="AJ103" i="3"/>
  <c r="AI103" i="3"/>
  <c r="AH103" i="3"/>
  <c r="AH170" i="3" s="1"/>
  <c r="AG103" i="3"/>
  <c r="AG170" i="3" s="1"/>
  <c r="AF103" i="3"/>
  <c r="AE103" i="3"/>
  <c r="AD103" i="3"/>
  <c r="AC103" i="3"/>
  <c r="AC170" i="3" s="1"/>
  <c r="AB103" i="3"/>
  <c r="AA103" i="3"/>
  <c r="Z103" i="3"/>
  <c r="Z170" i="3" s="1"/>
  <c r="Y103" i="3"/>
  <c r="X103" i="3"/>
  <c r="W103" i="3"/>
  <c r="V103" i="3"/>
  <c r="U103" i="3"/>
  <c r="U170" i="3" s="1"/>
  <c r="T103" i="3"/>
  <c r="S103" i="3"/>
  <c r="R103" i="3"/>
  <c r="R170" i="3" s="1"/>
  <c r="Q103" i="3"/>
  <c r="P103" i="3"/>
  <c r="O103" i="3"/>
  <c r="N103" i="3"/>
  <c r="M103" i="3"/>
  <c r="L103" i="3"/>
  <c r="K103" i="3"/>
  <c r="J103" i="3"/>
  <c r="J170" i="3" s="1"/>
  <c r="I103" i="3"/>
  <c r="H103" i="3"/>
  <c r="G103" i="3"/>
  <c r="F103" i="3"/>
  <c r="E103" i="3"/>
  <c r="E170" i="3" s="1"/>
  <c r="D103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AM97" i="3"/>
  <c r="AL97" i="3"/>
  <c r="AK97" i="3"/>
  <c r="AJ97" i="3"/>
  <c r="AJ168" i="3" s="1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P167" i="3" s="1"/>
  <c r="O94" i="3"/>
  <c r="N94" i="3"/>
  <c r="M94" i="3"/>
  <c r="L94" i="3"/>
  <c r="K94" i="3"/>
  <c r="K167" i="3" s="1"/>
  <c r="J94" i="3"/>
  <c r="I94" i="3"/>
  <c r="H94" i="3"/>
  <c r="G94" i="3"/>
  <c r="F94" i="3"/>
  <c r="E94" i="3"/>
  <c r="D94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N165" i="3" s="1"/>
  <c r="M88" i="3"/>
  <c r="L88" i="3"/>
  <c r="K88" i="3"/>
  <c r="J88" i="3"/>
  <c r="I88" i="3"/>
  <c r="H88" i="3"/>
  <c r="G88" i="3"/>
  <c r="F88" i="3"/>
  <c r="E88" i="3"/>
  <c r="D88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AA102" i="1"/>
  <c r="AA101" i="1"/>
  <c r="AA100" i="1"/>
  <c r="AK41" i="10"/>
  <c r="AK63" i="10"/>
  <c r="AJ63" i="10"/>
  <c r="AI63" i="10"/>
  <c r="AH63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K62" i="10"/>
  <c r="AJ62" i="10"/>
  <c r="AI62" i="10"/>
  <c r="AH62" i="10"/>
  <c r="AG62" i="10"/>
  <c r="AF62" i="10"/>
  <c r="AE62" i="10"/>
  <c r="AD62" i="10"/>
  <c r="AC62" i="10"/>
  <c r="AB62" i="10"/>
  <c r="AA62" i="10"/>
  <c r="Z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AK61" i="10"/>
  <c r="AJ61" i="10"/>
  <c r="AI61" i="10"/>
  <c r="AH61" i="10"/>
  <c r="AG61" i="10"/>
  <c r="AF61" i="10"/>
  <c r="AE61" i="10"/>
  <c r="AD61" i="10"/>
  <c r="AC61" i="10"/>
  <c r="AB61" i="10"/>
  <c r="AA61" i="10"/>
  <c r="Z61" i="10"/>
  <c r="Y61" i="10"/>
  <c r="X61" i="10"/>
  <c r="W61" i="10"/>
  <c r="V61" i="10"/>
  <c r="U61" i="10"/>
  <c r="T61" i="10"/>
  <c r="S61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C61" i="10"/>
  <c r="AK60" i="10"/>
  <c r="AJ60" i="10"/>
  <c r="AI60" i="10"/>
  <c r="AH60" i="10"/>
  <c r="AG60" i="10"/>
  <c r="AF60" i="10"/>
  <c r="AE60" i="10"/>
  <c r="AD60" i="10"/>
  <c r="AC60" i="10"/>
  <c r="AB60" i="10"/>
  <c r="AA60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AK59" i="10"/>
  <c r="AJ59" i="10"/>
  <c r="AI59" i="10"/>
  <c r="AH59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C59" i="10"/>
  <c r="AK58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AK56" i="10"/>
  <c r="AJ56" i="10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AK55" i="10"/>
  <c r="AJ55" i="10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AK54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AK53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AK51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AK50" i="10"/>
  <c r="AJ50" i="10"/>
  <c r="AI50" i="10"/>
  <c r="AH50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AK49" i="10"/>
  <c r="AJ49" i="10"/>
  <c r="AI49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AK48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AK47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AK46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AK44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AK43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AK42" i="10"/>
  <c r="AJ42" i="10"/>
  <c r="AI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AJ41" i="10"/>
  <c r="AI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AB98" i="1"/>
  <c r="AB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AB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AB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AB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AB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AB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AB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AB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AB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AB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AB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AB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AB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AB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AB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AB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AB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AB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AB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AB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AB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AB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AB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AB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AB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AB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AB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AB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AB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AB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AB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AB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AB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97" i="1"/>
  <c r="E98" i="1"/>
  <c r="E95" i="1"/>
  <c r="E96" i="1"/>
  <c r="E67" i="1"/>
  <c r="E66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H177" i="3"/>
  <c r="AA99" i="1"/>
  <c r="AA85" i="1"/>
  <c r="AA91" i="1"/>
  <c r="AA77" i="1"/>
  <c r="AA84" i="1"/>
  <c r="AA76" i="1"/>
  <c r="AA98" i="1"/>
  <c r="AA90" i="1"/>
  <c r="AA89" i="1"/>
  <c r="AA75" i="1"/>
  <c r="AA88" i="1"/>
  <c r="AA83" i="1"/>
  <c r="AA82" i="1"/>
  <c r="AA74" i="1"/>
  <c r="AA96" i="1"/>
  <c r="AA81" i="1"/>
  <c r="AA73" i="1"/>
  <c r="AA95" i="1"/>
  <c r="AA87" i="1"/>
  <c r="AA80" i="1"/>
  <c r="AA94" i="1"/>
  <c r="AA71" i="1"/>
  <c r="AA93" i="1"/>
  <c r="AA97" i="1"/>
  <c r="AA72" i="1"/>
  <c r="AA86" i="1"/>
  <c r="AA79" i="1"/>
  <c r="AA78" i="1"/>
  <c r="AA70" i="1"/>
  <c r="AA92" i="1"/>
  <c r="AA69" i="1"/>
  <c r="AA66" i="1"/>
  <c r="AA68" i="1"/>
  <c r="AA67" i="1"/>
  <c r="I179" i="3" l="1"/>
  <c r="I181" i="3"/>
  <c r="E182" i="3"/>
  <c r="AE172" i="3"/>
  <c r="K171" i="3"/>
  <c r="K165" i="3"/>
  <c r="L169" i="3"/>
  <c r="T170" i="3"/>
  <c r="T174" i="3"/>
  <c r="AF181" i="3"/>
  <c r="AJ184" i="3"/>
  <c r="L166" i="3"/>
  <c r="Q175" i="3"/>
  <c r="Q176" i="3"/>
  <c r="U177" i="3"/>
  <c r="I178" i="3"/>
  <c r="U180" i="3"/>
  <c r="AG182" i="3"/>
  <c r="U183" i="3"/>
  <c r="U184" i="3"/>
  <c r="I185" i="3"/>
  <c r="AF165" i="3"/>
  <c r="AB166" i="3"/>
  <c r="D168" i="3"/>
  <c r="P169" i="3"/>
  <c r="L170" i="3"/>
  <c r="AJ170" i="3"/>
  <c r="D172" i="3"/>
  <c r="H173" i="3"/>
  <c r="D174" i="3"/>
  <c r="L174" i="3"/>
  <c r="P175" i="3"/>
  <c r="X175" i="3"/>
  <c r="AF175" i="3"/>
  <c r="D176" i="3"/>
  <c r="X177" i="3"/>
  <c r="D178" i="3"/>
  <c r="L178" i="3"/>
  <c r="AJ178" i="3"/>
  <c r="H179" i="3"/>
  <c r="P179" i="3"/>
  <c r="L180" i="3"/>
  <c r="P180" i="3"/>
  <c r="AB180" i="3"/>
  <c r="AJ180" i="3"/>
  <c r="X181" i="3"/>
  <c r="D182" i="3"/>
  <c r="T182" i="3"/>
  <c r="H183" i="3"/>
  <c r="P183" i="3"/>
  <c r="L184" i="3"/>
  <c r="AB184" i="3"/>
  <c r="P185" i="3"/>
  <c r="X185" i="3"/>
  <c r="AJ185" i="3"/>
  <c r="AO165" i="3"/>
  <c r="AO171" i="3"/>
  <c r="AO173" i="3"/>
  <c r="AO179" i="3"/>
  <c r="AO181" i="3"/>
  <c r="AR167" i="3"/>
  <c r="AR171" i="3"/>
  <c r="AR175" i="3"/>
  <c r="AR179" i="3"/>
  <c r="AR183" i="3"/>
  <c r="AR187" i="3"/>
  <c r="Y171" i="3"/>
  <c r="AG171" i="3"/>
  <c r="M172" i="3"/>
  <c r="I173" i="3"/>
  <c r="AG173" i="3"/>
  <c r="E174" i="3"/>
  <c r="I174" i="3"/>
  <c r="U174" i="3"/>
  <c r="U175" i="3"/>
  <c r="AG175" i="3"/>
  <c r="E177" i="3"/>
  <c r="I177" i="3"/>
  <c r="E178" i="3"/>
  <c r="Y178" i="3"/>
  <c r="Y179" i="3"/>
  <c r="AC179" i="3"/>
  <c r="E180" i="3"/>
  <c r="E181" i="3"/>
  <c r="U181" i="3"/>
  <c r="I182" i="3"/>
  <c r="AC182" i="3"/>
  <c r="E183" i="3"/>
  <c r="I183" i="3"/>
  <c r="Y183" i="3"/>
  <c r="E184" i="3"/>
  <c r="AK184" i="3"/>
  <c r="M185" i="3"/>
  <c r="Y185" i="3"/>
  <c r="AC185" i="3"/>
  <c r="AK185" i="3"/>
  <c r="AE170" i="3"/>
  <c r="AA171" i="3"/>
  <c r="AI171" i="3"/>
  <c r="O172" i="3"/>
  <c r="W173" i="3"/>
  <c r="O178" i="3"/>
  <c r="X165" i="3"/>
  <c r="H167" i="3"/>
  <c r="T168" i="3"/>
  <c r="AF169" i="3"/>
  <c r="D170" i="3"/>
  <c r="H171" i="3"/>
  <c r="L172" i="3"/>
  <c r="AF173" i="3"/>
  <c r="R180" i="3"/>
  <c r="R183" i="3"/>
  <c r="AB164" i="3"/>
  <c r="AJ164" i="3"/>
  <c r="M186" i="3"/>
  <c r="AC186" i="3"/>
  <c r="AK186" i="3"/>
  <c r="J174" i="3"/>
  <c r="N181" i="3"/>
  <c r="AD175" i="3"/>
  <c r="F178" i="3"/>
  <c r="Z184" i="3"/>
  <c r="J176" i="3"/>
  <c r="AL177" i="3"/>
  <c r="AL166" i="3"/>
  <c r="AH168" i="3"/>
  <c r="AD169" i="3"/>
  <c r="F173" i="3"/>
  <c r="R176" i="3"/>
  <c r="R178" i="3"/>
  <c r="AD179" i="3"/>
  <c r="N180" i="3"/>
  <c r="R184" i="3"/>
  <c r="N185" i="3"/>
  <c r="O166" i="3"/>
  <c r="AE166" i="3"/>
  <c r="O167" i="3"/>
  <c r="S167" i="3"/>
  <c r="G168" i="3"/>
  <c r="K169" i="3"/>
  <c r="G170" i="3"/>
  <c r="AM172" i="3"/>
  <c r="O183" i="3"/>
  <c r="AB186" i="3"/>
  <c r="J172" i="3"/>
  <c r="N173" i="3"/>
  <c r="V175" i="3"/>
  <c r="N177" i="3"/>
  <c r="Z178" i="3"/>
  <c r="AL181" i="3"/>
  <c r="R182" i="3"/>
  <c r="N183" i="3"/>
  <c r="AD183" i="3"/>
  <c r="AL185" i="3"/>
  <c r="R172" i="3"/>
  <c r="AH174" i="3"/>
  <c r="V177" i="3"/>
  <c r="F179" i="3"/>
  <c r="V181" i="3"/>
  <c r="V182" i="3"/>
  <c r="F185" i="3"/>
  <c r="AH171" i="3"/>
  <c r="AD173" i="3"/>
  <c r="AH176" i="3"/>
  <c r="AD177" i="3"/>
  <c r="N178" i="3"/>
  <c r="AH178" i="3"/>
  <c r="V179" i="3"/>
  <c r="J180" i="3"/>
  <c r="AH181" i="3"/>
  <c r="AH182" i="3"/>
  <c r="F183" i="3"/>
  <c r="V183" i="3"/>
  <c r="V185" i="3"/>
  <c r="AH172" i="3"/>
  <c r="R174" i="3"/>
  <c r="N175" i="3"/>
  <c r="Z176" i="3"/>
  <c r="F177" i="3"/>
  <c r="AH177" i="3"/>
  <c r="N179" i="3"/>
  <c r="AH180" i="3"/>
  <c r="F181" i="3"/>
  <c r="J182" i="3"/>
  <c r="AL183" i="3"/>
  <c r="J184" i="3"/>
  <c r="AD185" i="3"/>
  <c r="G164" i="3"/>
  <c r="AE164" i="3"/>
  <c r="AJ166" i="3"/>
  <c r="AP165" i="3"/>
  <c r="AP167" i="3"/>
  <c r="AP171" i="3"/>
  <c r="F171" i="3"/>
  <c r="Z172" i="3"/>
  <c r="V173" i="3"/>
  <c r="AL173" i="3"/>
  <c r="Z174" i="3"/>
  <c r="F175" i="3"/>
  <c r="AL175" i="3"/>
  <c r="J178" i="3"/>
  <c r="AL179" i="3"/>
  <c r="F180" i="3"/>
  <c r="Z180" i="3"/>
  <c r="J181" i="3"/>
  <c r="AD181" i="3"/>
  <c r="N182" i="3"/>
  <c r="Z182" i="3"/>
  <c r="Z183" i="3"/>
  <c r="AH184" i="3"/>
  <c r="Q167" i="3"/>
  <c r="E171" i="3"/>
  <c r="Y174" i="3"/>
  <c r="E175" i="3"/>
  <c r="AG176" i="3"/>
  <c r="Y177" i="3"/>
  <c r="U178" i="3"/>
  <c r="M179" i="3"/>
  <c r="Y181" i="3"/>
  <c r="Q182" i="3"/>
  <c r="J186" i="3"/>
  <c r="N186" i="3"/>
  <c r="R186" i="3"/>
  <c r="V186" i="3"/>
  <c r="Z186" i="3"/>
  <c r="AH186" i="3"/>
  <c r="AQ169" i="3"/>
  <c r="AQ177" i="3"/>
  <c r="AQ185" i="3"/>
  <c r="AR164" i="3"/>
  <c r="AR168" i="3"/>
  <c r="AR172" i="3"/>
  <c r="AR176" i="3"/>
  <c r="AR180" i="3"/>
  <c r="AR184" i="3"/>
  <c r="I165" i="3"/>
  <c r="Q165" i="3"/>
  <c r="Y165" i="3"/>
  <c r="AC165" i="3"/>
  <c r="AG165" i="3"/>
  <c r="M166" i="3"/>
  <c r="U166" i="3"/>
  <c r="AK166" i="3"/>
  <c r="I167" i="3"/>
  <c r="AG167" i="3"/>
  <c r="M168" i="3"/>
  <c r="AC168" i="3"/>
  <c r="L164" i="3"/>
  <c r="E166" i="3"/>
  <c r="AC166" i="3"/>
  <c r="Y167" i="3"/>
  <c r="E168" i="3"/>
  <c r="U168" i="3"/>
  <c r="AK168" i="3"/>
  <c r="I169" i="3"/>
  <c r="M169" i="3"/>
  <c r="Q169" i="3"/>
  <c r="Y169" i="3"/>
  <c r="AG169" i="3"/>
  <c r="AK169" i="3"/>
  <c r="M170" i="3"/>
  <c r="AK170" i="3"/>
  <c r="I171" i="3"/>
  <c r="Q171" i="3"/>
  <c r="E172" i="3"/>
  <c r="U172" i="3"/>
  <c r="AC172" i="3"/>
  <c r="E173" i="3"/>
  <c r="Q173" i="3"/>
  <c r="Y173" i="3"/>
  <c r="M174" i="3"/>
  <c r="Q174" i="3"/>
  <c r="AC174" i="3"/>
  <c r="AG174" i="3"/>
  <c r="AK174" i="3"/>
  <c r="I175" i="3"/>
  <c r="M175" i="3"/>
  <c r="Y175" i="3"/>
  <c r="AC175" i="3"/>
  <c r="AK175" i="3"/>
  <c r="E176" i="3"/>
  <c r="I176" i="3"/>
  <c r="M176" i="3"/>
  <c r="U176" i="3"/>
  <c r="Y176" i="3"/>
  <c r="AC176" i="3"/>
  <c r="AK176" i="3"/>
  <c r="M177" i="3"/>
  <c r="Q177" i="3"/>
  <c r="AC177" i="3"/>
  <c r="AG177" i="3"/>
  <c r="AK177" i="3"/>
  <c r="M178" i="3"/>
  <c r="Q178" i="3"/>
  <c r="AC178" i="3"/>
  <c r="AG178" i="3"/>
  <c r="AK178" i="3"/>
  <c r="E179" i="3"/>
  <c r="Q179" i="3"/>
  <c r="U179" i="3"/>
  <c r="AG179" i="3"/>
  <c r="AK179" i="3"/>
  <c r="I180" i="3"/>
  <c r="M180" i="3"/>
  <c r="Q180" i="3"/>
  <c r="Y180" i="3"/>
  <c r="AC180" i="3"/>
  <c r="AG180" i="3"/>
  <c r="AK180" i="3"/>
  <c r="M181" i="3"/>
  <c r="Q181" i="3"/>
  <c r="AC181" i="3"/>
  <c r="AG181" i="3"/>
  <c r="AK181" i="3"/>
  <c r="M182" i="3"/>
  <c r="U182" i="3"/>
  <c r="Y182" i="3"/>
  <c r="AK182" i="3"/>
  <c r="M183" i="3"/>
  <c r="Q183" i="3"/>
  <c r="AC183" i="3"/>
  <c r="AG183" i="3"/>
  <c r="AK183" i="3"/>
  <c r="I184" i="3"/>
  <c r="M184" i="3"/>
  <c r="Q184" i="3"/>
  <c r="Y184" i="3"/>
  <c r="AC184" i="3"/>
  <c r="AG184" i="3"/>
  <c r="E185" i="3"/>
  <c r="Q185" i="3"/>
  <c r="U185" i="3"/>
  <c r="AG185" i="3"/>
  <c r="AN168" i="3"/>
  <c r="AN172" i="3"/>
  <c r="AP168" i="3"/>
  <c r="AP176" i="3"/>
  <c r="AP180" i="3"/>
  <c r="AP184" i="3"/>
  <c r="AM164" i="3"/>
  <c r="K186" i="3"/>
  <c r="S186" i="3"/>
  <c r="AA186" i="3"/>
  <c r="AI186" i="3"/>
  <c r="AO166" i="3"/>
  <c r="AR166" i="3"/>
  <c r="AR170" i="3"/>
  <c r="AR174" i="3"/>
  <c r="AR178" i="3"/>
  <c r="AR182" i="3"/>
  <c r="AR186" i="3"/>
  <c r="AQ166" i="3"/>
  <c r="AQ174" i="3"/>
  <c r="AQ182" i="3"/>
  <c r="AR165" i="3"/>
  <c r="AR169" i="3"/>
  <c r="AR173" i="3"/>
  <c r="AR177" i="3"/>
  <c r="AR181" i="3"/>
  <c r="AR185" i="3"/>
  <c r="F186" i="3"/>
  <c r="AD186" i="3"/>
  <c r="AL186" i="3"/>
  <c r="D187" i="3"/>
  <c r="I186" i="3"/>
  <c r="Q186" i="3"/>
  <c r="P164" i="3"/>
  <c r="X166" i="3"/>
  <c r="L167" i="3"/>
  <c r="AJ167" i="3"/>
  <c r="H168" i="3"/>
  <c r="AB179" i="3"/>
  <c r="AJ179" i="3"/>
  <c r="H180" i="3"/>
  <c r="L181" i="3"/>
  <c r="P182" i="3"/>
  <c r="D183" i="3"/>
  <c r="L183" i="3"/>
  <c r="P184" i="3"/>
  <c r="D185" i="3"/>
  <c r="Y186" i="3"/>
  <c r="AG186" i="3"/>
  <c r="AN185" i="3"/>
  <c r="M187" i="3"/>
  <c r="AC187" i="3"/>
  <c r="AG187" i="3"/>
  <c r="AP169" i="3"/>
  <c r="AP187" i="3"/>
  <c r="AQ167" i="3"/>
  <c r="AQ175" i="3"/>
  <c r="AQ183" i="3"/>
  <c r="E164" i="3"/>
  <c r="M164" i="3"/>
  <c r="U164" i="3"/>
  <c r="AC164" i="3"/>
  <c r="AK164" i="3"/>
  <c r="AI165" i="3"/>
  <c r="AM168" i="3"/>
  <c r="AN171" i="3"/>
  <c r="AN175" i="3"/>
  <c r="AN183" i="3"/>
  <c r="AD187" i="3"/>
  <c r="AP174" i="3"/>
  <c r="AP178" i="3"/>
  <c r="T165" i="3"/>
  <c r="D167" i="3"/>
  <c r="AJ169" i="3"/>
  <c r="H178" i="3"/>
  <c r="D179" i="3"/>
  <c r="AB181" i="3"/>
  <c r="AJ183" i="3"/>
  <c r="X184" i="3"/>
  <c r="L185" i="3"/>
  <c r="AP166" i="3"/>
  <c r="AQ170" i="3"/>
  <c r="AQ178" i="3"/>
  <c r="AQ186" i="3"/>
  <c r="L165" i="3"/>
  <c r="T167" i="3"/>
  <c r="L177" i="3"/>
  <c r="D181" i="3"/>
  <c r="T183" i="3"/>
  <c r="AO172" i="3"/>
  <c r="AO180" i="3"/>
  <c r="AF168" i="3"/>
  <c r="AF180" i="3"/>
  <c r="T181" i="3"/>
  <c r="AJ165" i="3"/>
  <c r="AB167" i="3"/>
  <c r="D169" i="3"/>
  <c r="AJ171" i="3"/>
  <c r="L179" i="3"/>
  <c r="AJ181" i="3"/>
  <c r="AF182" i="3"/>
  <c r="AB183" i="3"/>
  <c r="T185" i="3"/>
  <c r="AO170" i="3"/>
  <c r="AO178" i="3"/>
  <c r="AH187" i="3"/>
  <c r="AP164" i="3"/>
  <c r="P166" i="3"/>
  <c r="P168" i="3"/>
  <c r="T169" i="3"/>
  <c r="AB171" i="3"/>
  <c r="D175" i="3"/>
  <c r="X176" i="3"/>
  <c r="H182" i="3"/>
  <c r="H184" i="3"/>
  <c r="AB165" i="3"/>
  <c r="H166" i="3"/>
  <c r="AF172" i="3"/>
  <c r="T179" i="3"/>
  <c r="X180" i="3"/>
  <c r="X182" i="3"/>
  <c r="AF184" i="3"/>
  <c r="AB185" i="3"/>
  <c r="F164" i="3"/>
  <c r="AD164" i="3"/>
  <c r="AL164" i="3"/>
  <c r="F172" i="3"/>
  <c r="AD172" i="3"/>
  <c r="Z173" i="3"/>
  <c r="AH173" i="3"/>
  <c r="AD176" i="3"/>
  <c r="J177" i="3"/>
  <c r="R177" i="3"/>
  <c r="Z177" i="3"/>
  <c r="V178" i="3"/>
  <c r="AD178" i="3"/>
  <c r="R179" i="3"/>
  <c r="V180" i="3"/>
  <c r="AD180" i="3"/>
  <c r="AL180" i="3"/>
  <c r="R181" i="3"/>
  <c r="Z181" i="3"/>
  <c r="F182" i="3"/>
  <c r="AD182" i="3"/>
  <c r="AL182" i="3"/>
  <c r="J183" i="3"/>
  <c r="AH183" i="3"/>
  <c r="F184" i="3"/>
  <c r="N184" i="3"/>
  <c r="V184" i="3"/>
  <c r="AD184" i="3"/>
  <c r="J185" i="3"/>
  <c r="R185" i="3"/>
  <c r="Z185" i="3"/>
  <c r="AH185" i="3"/>
  <c r="AO174" i="3"/>
  <c r="AO182" i="3"/>
  <c r="D165" i="3"/>
  <c r="AF166" i="3"/>
  <c r="X168" i="3"/>
  <c r="AB169" i="3"/>
  <c r="AF187" i="3"/>
  <c r="N166" i="3"/>
  <c r="AH167" i="3"/>
  <c r="AL168" i="3"/>
  <c r="R169" i="3"/>
  <c r="F170" i="3"/>
  <c r="Z171" i="3"/>
  <c r="J173" i="3"/>
  <c r="AQ168" i="3"/>
  <c r="AQ176" i="3"/>
  <c r="AQ184" i="3"/>
  <c r="R165" i="3"/>
  <c r="F166" i="3"/>
  <c r="R167" i="3"/>
  <c r="AD168" i="3"/>
  <c r="Z169" i="3"/>
  <c r="V170" i="3"/>
  <c r="V172" i="3"/>
  <c r="AO176" i="3"/>
  <c r="AQ171" i="3"/>
  <c r="AQ179" i="3"/>
  <c r="AQ187" i="3"/>
  <c r="AQ181" i="3"/>
  <c r="L187" i="3"/>
  <c r="AH165" i="3"/>
  <c r="Z167" i="3"/>
  <c r="F168" i="3"/>
  <c r="N170" i="3"/>
  <c r="AQ165" i="3"/>
  <c r="D164" i="3"/>
  <c r="T164" i="3"/>
  <c r="J165" i="3"/>
  <c r="V166" i="3"/>
  <c r="J167" i="3"/>
  <c r="V168" i="3"/>
  <c r="AH169" i="3"/>
  <c r="AD170" i="3"/>
  <c r="J171" i="3"/>
  <c r="AL172" i="3"/>
  <c r="AQ173" i="3"/>
  <c r="I187" i="3"/>
  <c r="AQ164" i="3"/>
  <c r="AQ172" i="3"/>
  <c r="AQ180" i="3"/>
  <c r="Z165" i="3"/>
  <c r="AD166" i="3"/>
  <c r="N168" i="3"/>
  <c r="J169" i="3"/>
  <c r="AL170" i="3"/>
  <c r="R171" i="3"/>
  <c r="N172" i="3"/>
  <c r="R173" i="3"/>
  <c r="F174" i="3"/>
  <c r="N174" i="3"/>
  <c r="V174" i="3"/>
  <c r="AD174" i="3"/>
  <c r="AL174" i="3"/>
  <c r="J175" i="3"/>
  <c r="R175" i="3"/>
  <c r="Z175" i="3"/>
  <c r="AH175" i="3"/>
  <c r="F176" i="3"/>
  <c r="N176" i="3"/>
  <c r="V176" i="3"/>
  <c r="AL176" i="3"/>
  <c r="AL178" i="3"/>
  <c r="J179" i="3"/>
  <c r="Z179" i="3"/>
  <c r="AL184" i="3"/>
  <c r="O164" i="3"/>
  <c r="AP181" i="3"/>
  <c r="N164" i="3"/>
  <c r="V164" i="3"/>
  <c r="W164" i="3"/>
  <c r="S165" i="3"/>
  <c r="AA165" i="3"/>
  <c r="G166" i="3"/>
  <c r="W166" i="3"/>
  <c r="AM166" i="3"/>
  <c r="AA167" i="3"/>
  <c r="AI167" i="3"/>
  <c r="O168" i="3"/>
  <c r="W168" i="3"/>
  <c r="AE168" i="3"/>
  <c r="S169" i="3"/>
  <c r="AA169" i="3"/>
  <c r="AI169" i="3"/>
  <c r="O170" i="3"/>
  <c r="W170" i="3"/>
  <c r="S171" i="3"/>
  <c r="G172" i="3"/>
  <c r="W172" i="3"/>
  <c r="AE174" i="3"/>
  <c r="AI175" i="3"/>
  <c r="O176" i="3"/>
  <c r="G186" i="3"/>
  <c r="O186" i="3"/>
  <c r="W186" i="3"/>
  <c r="AE186" i="3"/>
  <c r="H186" i="3"/>
  <c r="P186" i="3"/>
  <c r="X186" i="3"/>
  <c r="AF186" i="3"/>
  <c r="AN167" i="3"/>
  <c r="H187" i="3"/>
  <c r="O187" i="3"/>
  <c r="S187" i="3"/>
  <c r="W187" i="3"/>
  <c r="AA187" i="3"/>
  <c r="AE187" i="3"/>
  <c r="AI187" i="3"/>
  <c r="AP185" i="3"/>
  <c r="AN173" i="3"/>
  <c r="T187" i="3"/>
  <c r="AP175" i="3"/>
  <c r="AP186" i="3"/>
  <c r="Y187" i="3"/>
  <c r="AN187" i="3"/>
  <c r="G165" i="3"/>
  <c r="AM167" i="3"/>
  <c r="G169" i="3"/>
  <c r="AE171" i="3"/>
  <c r="S172" i="3"/>
  <c r="AE173" i="3"/>
  <c r="K174" i="3"/>
  <c r="S174" i="3"/>
  <c r="AM175" i="3"/>
  <c r="O177" i="3"/>
  <c r="W177" i="3"/>
  <c r="AE177" i="3"/>
  <c r="S178" i="3"/>
  <c r="AA178" i="3"/>
  <c r="AM179" i="3"/>
  <c r="AA180" i="3"/>
  <c r="W181" i="3"/>
  <c r="G183" i="3"/>
  <c r="S184" i="3"/>
  <c r="AA184" i="3"/>
  <c r="AI184" i="3"/>
  <c r="O185" i="3"/>
  <c r="W185" i="3"/>
  <c r="AE185" i="3"/>
  <c r="D186" i="3"/>
  <c r="L186" i="3"/>
  <c r="T186" i="3"/>
  <c r="AJ186" i="3"/>
  <c r="AM186" i="3"/>
  <c r="AO164" i="3"/>
  <c r="H165" i="3"/>
  <c r="P165" i="3"/>
  <c r="D166" i="3"/>
  <c r="T166" i="3"/>
  <c r="X167" i="3"/>
  <c r="AF167" i="3"/>
  <c r="L168" i="3"/>
  <c r="AB168" i="3"/>
  <c r="H169" i="3"/>
  <c r="X169" i="3"/>
  <c r="AB170" i="3"/>
  <c r="P171" i="3"/>
  <c r="X171" i="3"/>
  <c r="AF171" i="3"/>
  <c r="T172" i="3"/>
  <c r="AB172" i="3"/>
  <c r="AJ172" i="3"/>
  <c r="P173" i="3"/>
  <c r="X173" i="3"/>
  <c r="AB174" i="3"/>
  <c r="AJ174" i="3"/>
  <c r="H175" i="3"/>
  <c r="L176" i="3"/>
  <c r="T176" i="3"/>
  <c r="AB176" i="3"/>
  <c r="AJ176" i="3"/>
  <c r="P177" i="3"/>
  <c r="AF177" i="3"/>
  <c r="T178" i="3"/>
  <c r="AB178" i="3"/>
  <c r="X179" i="3"/>
  <c r="AF179" i="3"/>
  <c r="D180" i="3"/>
  <c r="T180" i="3"/>
  <c r="H181" i="3"/>
  <c r="P181" i="3"/>
  <c r="L182" i="3"/>
  <c r="AB182" i="3"/>
  <c r="AJ182" i="3"/>
  <c r="X183" i="3"/>
  <c r="AF183" i="3"/>
  <c r="D184" i="3"/>
  <c r="T184" i="3"/>
  <c r="H185" i="3"/>
  <c r="AF185" i="3"/>
  <c r="E186" i="3"/>
  <c r="U186" i="3"/>
  <c r="AO168" i="3"/>
  <c r="AO184" i="3"/>
  <c r="AP173" i="3"/>
  <c r="AN182" i="3"/>
  <c r="AL187" i="3"/>
  <c r="W165" i="3"/>
  <c r="AM165" i="3"/>
  <c r="K166" i="3"/>
  <c r="AA166" i="3"/>
  <c r="G167" i="3"/>
  <c r="W167" i="3"/>
  <c r="K168" i="3"/>
  <c r="AA168" i="3"/>
  <c r="O169" i="3"/>
  <c r="AE169" i="3"/>
  <c r="S170" i="3"/>
  <c r="AI170" i="3"/>
  <c r="O171" i="3"/>
  <c r="AM171" i="3"/>
  <c r="AI172" i="3"/>
  <c r="O173" i="3"/>
  <c r="AI174" i="3"/>
  <c r="G175" i="3"/>
  <c r="W175" i="3"/>
  <c r="K176" i="3"/>
  <c r="AA176" i="3"/>
  <c r="G177" i="3"/>
  <c r="K178" i="3"/>
  <c r="AI178" i="3"/>
  <c r="G179" i="3"/>
  <c r="W179" i="3"/>
  <c r="K180" i="3"/>
  <c r="AI180" i="3"/>
  <c r="G181" i="3"/>
  <c r="AM181" i="3"/>
  <c r="K182" i="3"/>
  <c r="AA182" i="3"/>
  <c r="W183" i="3"/>
  <c r="AM183" i="3"/>
  <c r="AM185" i="3"/>
  <c r="AP177" i="3"/>
  <c r="O165" i="3"/>
  <c r="AE165" i="3"/>
  <c r="S166" i="3"/>
  <c r="AI166" i="3"/>
  <c r="AE167" i="3"/>
  <c r="S168" i="3"/>
  <c r="AI168" i="3"/>
  <c r="W169" i="3"/>
  <c r="AM169" i="3"/>
  <c r="K170" i="3"/>
  <c r="AA170" i="3"/>
  <c r="G171" i="3"/>
  <c r="W171" i="3"/>
  <c r="K172" i="3"/>
  <c r="AA172" i="3"/>
  <c r="G173" i="3"/>
  <c r="AA174" i="3"/>
  <c r="O175" i="3"/>
  <c r="AE175" i="3"/>
  <c r="S176" i="3"/>
  <c r="AI176" i="3"/>
  <c r="AM177" i="3"/>
  <c r="O179" i="3"/>
  <c r="AE179" i="3"/>
  <c r="S180" i="3"/>
  <c r="O181" i="3"/>
  <c r="AE181" i="3"/>
  <c r="S182" i="3"/>
  <c r="AI182" i="3"/>
  <c r="AE183" i="3"/>
  <c r="K184" i="3"/>
  <c r="G185" i="3"/>
  <c r="X187" i="3"/>
  <c r="Z164" i="3"/>
  <c r="AH166" i="3"/>
  <c r="AN181" i="3"/>
  <c r="AN166" i="3"/>
  <c r="AO186" i="3"/>
  <c r="AN169" i="3"/>
  <c r="AN174" i="3"/>
  <c r="AN179" i="3"/>
  <c r="N187" i="3"/>
  <c r="R187" i="3"/>
  <c r="U187" i="3"/>
  <c r="AB187" i="3"/>
  <c r="AN176" i="3"/>
  <c r="AN186" i="3"/>
  <c r="F187" i="3"/>
  <c r="AM187" i="3"/>
  <c r="AN177" i="3"/>
  <c r="K187" i="3"/>
  <c r="K173" i="3"/>
  <c r="S173" i="3"/>
  <c r="AI173" i="3"/>
  <c r="G174" i="3"/>
  <c r="W174" i="3"/>
  <c r="AM174" i="3"/>
  <c r="K175" i="3"/>
  <c r="AA175" i="3"/>
  <c r="W176" i="3"/>
  <c r="AM176" i="3"/>
  <c r="K177" i="3"/>
  <c r="AA177" i="3"/>
  <c r="K179" i="3"/>
  <c r="K181" i="3"/>
  <c r="AE182" i="3"/>
  <c r="W184" i="3"/>
  <c r="H170" i="3"/>
  <c r="P170" i="3"/>
  <c r="X170" i="3"/>
  <c r="AF170" i="3"/>
  <c r="D171" i="3"/>
  <c r="L171" i="3"/>
  <c r="T171" i="3"/>
  <c r="H172" i="3"/>
  <c r="P172" i="3"/>
  <c r="X172" i="3"/>
  <c r="Z187" i="3"/>
  <c r="AP172" i="3"/>
  <c r="AP179" i="3"/>
  <c r="AA173" i="3"/>
  <c r="O174" i="3"/>
  <c r="S175" i="3"/>
  <c r="G176" i="3"/>
  <c r="AE176" i="3"/>
  <c r="S177" i="3"/>
  <c r="AI177" i="3"/>
  <c r="H164" i="3"/>
  <c r="X164" i="3"/>
  <c r="AF164" i="3"/>
  <c r="I164" i="3"/>
  <c r="Q164" i="3"/>
  <c r="Y164" i="3"/>
  <c r="AG164" i="3"/>
  <c r="E165" i="3"/>
  <c r="M165" i="3"/>
  <c r="U165" i="3"/>
  <c r="AK165" i="3"/>
  <c r="I166" i="3"/>
  <c r="Q166" i="3"/>
  <c r="Y166" i="3"/>
  <c r="AG166" i="3"/>
  <c r="E167" i="3"/>
  <c r="M167" i="3"/>
  <c r="U167" i="3"/>
  <c r="AC167" i="3"/>
  <c r="AK167" i="3"/>
  <c r="I168" i="3"/>
  <c r="Q168" i="3"/>
  <c r="Y168" i="3"/>
  <c r="AG168" i="3"/>
  <c r="E169" i="3"/>
  <c r="U169" i="3"/>
  <c r="AC169" i="3"/>
  <c r="AO169" i="3"/>
  <c r="AO177" i="3"/>
  <c r="AO185" i="3"/>
  <c r="P187" i="3"/>
  <c r="Q187" i="3"/>
  <c r="AP170" i="3"/>
  <c r="AP183" i="3"/>
  <c r="G180" i="3"/>
  <c r="AA181" i="3"/>
  <c r="O182" i="3"/>
  <c r="AA183" i="3"/>
  <c r="AE184" i="3"/>
  <c r="AA185" i="3"/>
  <c r="AN178" i="3"/>
  <c r="AK187" i="3"/>
  <c r="J187" i="3"/>
  <c r="W178" i="3"/>
  <c r="AA179" i="3"/>
  <c r="AE180" i="3"/>
  <c r="W182" i="3"/>
  <c r="AI183" i="3"/>
  <c r="G184" i="3"/>
  <c r="K185" i="3"/>
  <c r="G187" i="3"/>
  <c r="G178" i="3"/>
  <c r="W180" i="3"/>
  <c r="K183" i="3"/>
  <c r="AM184" i="3"/>
  <c r="AN164" i="3"/>
  <c r="AP182" i="3"/>
  <c r="AM178" i="3"/>
  <c r="AI181" i="3"/>
  <c r="S183" i="3"/>
  <c r="AI185" i="3"/>
  <c r="F165" i="3"/>
  <c r="V165" i="3"/>
  <c r="AD165" i="3"/>
  <c r="AL165" i="3"/>
  <c r="J166" i="3"/>
  <c r="R166" i="3"/>
  <c r="Z166" i="3"/>
  <c r="F167" i="3"/>
  <c r="N167" i="3"/>
  <c r="V167" i="3"/>
  <c r="AD167" i="3"/>
  <c r="AL167" i="3"/>
  <c r="J168" i="3"/>
  <c r="R168" i="3"/>
  <c r="Z168" i="3"/>
  <c r="F169" i="3"/>
  <c r="N169" i="3"/>
  <c r="V169" i="3"/>
  <c r="AL169" i="3"/>
  <c r="I170" i="3"/>
  <c r="Q170" i="3"/>
  <c r="Y170" i="3"/>
  <c r="M171" i="3"/>
  <c r="U171" i="3"/>
  <c r="AC171" i="3"/>
  <c r="AK171" i="3"/>
  <c r="I172" i="3"/>
  <c r="Q172" i="3"/>
  <c r="Y172" i="3"/>
  <c r="AG172" i="3"/>
  <c r="D173" i="3"/>
  <c r="T173" i="3"/>
  <c r="AB173" i="3"/>
  <c r="AJ173" i="3"/>
  <c r="H174" i="3"/>
  <c r="P174" i="3"/>
  <c r="X174" i="3"/>
  <c r="AF174" i="3"/>
  <c r="L175" i="3"/>
  <c r="T175" i="3"/>
  <c r="AB175" i="3"/>
  <c r="AJ175" i="3"/>
  <c r="H176" i="3"/>
  <c r="P176" i="3"/>
  <c r="AF176" i="3"/>
  <c r="D177" i="3"/>
  <c r="T177" i="3"/>
  <c r="AB177" i="3"/>
  <c r="AJ177" i="3"/>
  <c r="AN170" i="3"/>
  <c r="AN184" i="3"/>
  <c r="E187" i="3"/>
  <c r="V187" i="3"/>
  <c r="AO187" i="3"/>
  <c r="AE178" i="3"/>
  <c r="AI179" i="3"/>
  <c r="O180" i="3"/>
  <c r="S181" i="3"/>
  <c r="AM182" i="3"/>
  <c r="O184" i="3"/>
  <c r="S185" i="3"/>
  <c r="J164" i="3"/>
  <c r="R164" i="3"/>
  <c r="AH164" i="3"/>
  <c r="K164" i="3"/>
  <c r="S164" i="3"/>
  <c r="AA164" i="3"/>
  <c r="AI164" i="3"/>
  <c r="AN165" i="3"/>
  <c r="AO167" i="3"/>
  <c r="AO175" i="3"/>
  <c r="AO183" i="3"/>
  <c r="S179" i="3"/>
  <c r="AM180" i="3"/>
  <c r="G182" i="3"/>
  <c r="AN180" i="3"/>
</calcChain>
</file>

<file path=xl/sharedStrings.xml><?xml version="1.0" encoding="utf-8"?>
<sst xmlns="http://schemas.openxmlformats.org/spreadsheetml/2006/main" count="1046" uniqueCount="160">
  <si>
    <t>Manaus</t>
  </si>
  <si>
    <t>Belém</t>
  </si>
  <si>
    <t>Macapá</t>
  </si>
  <si>
    <t>Grande São Luís</t>
  </si>
  <si>
    <t>Teresina</t>
  </si>
  <si>
    <t>Fortaleza</t>
  </si>
  <si>
    <t>Natal</t>
  </si>
  <si>
    <t>João Pessoa</t>
  </si>
  <si>
    <t>Recife</t>
  </si>
  <si>
    <t>Maceió</t>
  </si>
  <si>
    <t>Aracaju</t>
  </si>
  <si>
    <t>Salvador</t>
  </si>
  <si>
    <t>Belo Horizonte</t>
  </si>
  <si>
    <t>Rio de Janeiro</t>
  </si>
  <si>
    <t>São Paulo</t>
  </si>
  <si>
    <t>Curitiba</t>
  </si>
  <si>
    <t>Florianópolis</t>
  </si>
  <si>
    <t>Porto Alegre</t>
  </si>
  <si>
    <t>Goiânia</t>
  </si>
  <si>
    <t>Distrito Federal</t>
  </si>
  <si>
    <t>Vale do Rio Cuiabá</t>
  </si>
  <si>
    <t>1º trim / 2012</t>
  </si>
  <si>
    <t>2º trim / 2012</t>
  </si>
  <si>
    <t>3º trim / 2012</t>
  </si>
  <si>
    <t>4º trim / 2012</t>
  </si>
  <si>
    <t>1º trim / 2013</t>
  </si>
  <si>
    <t>2º trim / 2013</t>
  </si>
  <si>
    <t>3º trim / 2013</t>
  </si>
  <si>
    <t>4º trim / 2013</t>
  </si>
  <si>
    <t>1º trim / 2014</t>
  </si>
  <si>
    <t>2º trim / 2014</t>
  </si>
  <si>
    <t>3º trim / 2014</t>
  </si>
  <si>
    <t>4º trim / 2014</t>
  </si>
  <si>
    <t>1º trim / 2015</t>
  </si>
  <si>
    <t>2º trim / 2015</t>
  </si>
  <si>
    <t>3º trim / 2015</t>
  </si>
  <si>
    <t>4º trim / 2015</t>
  </si>
  <si>
    <t>1º trim / 2016</t>
  </si>
  <si>
    <t>2º trim / 2016</t>
  </si>
  <si>
    <t>3º trim / 2016</t>
  </si>
  <si>
    <t>4º trim / 2016</t>
  </si>
  <si>
    <t>1º trim / 2017</t>
  </si>
  <si>
    <t>2º trim / 2017</t>
  </si>
  <si>
    <t>3º trim / 2017</t>
  </si>
  <si>
    <t>4º trim / 2017</t>
  </si>
  <si>
    <t>1º trim / 2018</t>
  </si>
  <si>
    <t>2º trim / 2018</t>
  </si>
  <si>
    <t>3º trim / 2018</t>
  </si>
  <si>
    <t>4º trim / 2018</t>
  </si>
  <si>
    <t>1º trim / 2019</t>
  </si>
  <si>
    <t>2º trim / 2019</t>
  </si>
  <si>
    <t>3º trim / 2019</t>
  </si>
  <si>
    <t>4º trim / 2019</t>
  </si>
  <si>
    <t>1º trim / 2020</t>
  </si>
  <si>
    <t>2º trim / 2020</t>
  </si>
  <si>
    <t>Brasil</t>
  </si>
  <si>
    <t>*Coef. Gini da renda domiciliar per capita do trabalho para as metrópoles</t>
  </si>
  <si>
    <t>Conjunto RMs</t>
  </si>
  <si>
    <t>*Média da renda domiciliar per capita do trabalho, para as metrópoles</t>
  </si>
  <si>
    <t xml:space="preserve">Manaus             </t>
  </si>
  <si>
    <t xml:space="preserve">Belém              </t>
  </si>
  <si>
    <t xml:space="preserve">Macapá             </t>
  </si>
  <si>
    <t xml:space="preserve">Grande São Luís    </t>
  </si>
  <si>
    <t xml:space="preserve">Teresina           </t>
  </si>
  <si>
    <t xml:space="preserve">Fortaleza          </t>
  </si>
  <si>
    <t xml:space="preserve">Natal              </t>
  </si>
  <si>
    <t xml:space="preserve">João Pessoa        </t>
  </si>
  <si>
    <t xml:space="preserve">Recife             </t>
  </si>
  <si>
    <t xml:space="preserve">Maceió             </t>
  </si>
  <si>
    <t xml:space="preserve">Aracaju            </t>
  </si>
  <si>
    <t xml:space="preserve">Salvador           </t>
  </si>
  <si>
    <t xml:space="preserve">Belo Horizonte     </t>
  </si>
  <si>
    <t xml:space="preserve">Rio de Janeiro     </t>
  </si>
  <si>
    <t xml:space="preserve">São Paulo          </t>
  </si>
  <si>
    <t xml:space="preserve">Curitiba           </t>
  </si>
  <si>
    <t xml:space="preserve">Florianópolis      </t>
  </si>
  <si>
    <t xml:space="preserve">Porto Alegre       </t>
  </si>
  <si>
    <t xml:space="preserve">Goiânia            </t>
  </si>
  <si>
    <t xml:space="preserve">Distrito Federal   </t>
  </si>
  <si>
    <t>40% mais pobres</t>
  </si>
  <si>
    <t>50% intermediário</t>
  </si>
  <si>
    <t>10% superiores</t>
  </si>
  <si>
    <t>*Média da renda domiciliar per capita do trabalho, por estrato de renda</t>
  </si>
  <si>
    <t>*Média Móvel</t>
  </si>
  <si>
    <t>Grande Vitória</t>
  </si>
  <si>
    <t>*Média móvel</t>
  </si>
  <si>
    <t>Média móvel dos rendimentos por estrato</t>
  </si>
  <si>
    <t xml:space="preserve">Manaus </t>
  </si>
  <si>
    <t>Razão de rendimentos (média móvel 4 trimestre)</t>
  </si>
  <si>
    <t>3º trim / 2020</t>
  </si>
  <si>
    <t>4º trim / 2020</t>
  </si>
  <si>
    <t xml:space="preserve">Grande Vitória    </t>
  </si>
  <si>
    <t>1º trim / 2021</t>
  </si>
  <si>
    <t>2º trim / 2021</t>
  </si>
  <si>
    <t>3º trim / 2021</t>
  </si>
  <si>
    <t xml:space="preserve">          </t>
  </si>
  <si>
    <t>4º trim / 2021</t>
  </si>
  <si>
    <t>1º trim / 2022</t>
  </si>
  <si>
    <t>2º trim / 2022</t>
  </si>
  <si>
    <t>Conjunto das RMs</t>
  </si>
  <si>
    <t>Renda 40% mais pobres</t>
  </si>
  <si>
    <t>3º trim / 2022</t>
  </si>
  <si>
    <t>4º trim / 2022</t>
  </si>
  <si>
    <t>1º trim / 2023</t>
  </si>
  <si>
    <t>2º trim / 2023</t>
  </si>
  <si>
    <t>3º trim / 2023</t>
  </si>
  <si>
    <t>4º trim / 2023</t>
  </si>
  <si>
    <t/>
  </si>
  <si>
    <t xml:space="preserve">1   ,5748706 </t>
  </si>
  <si>
    <t xml:space="preserve">2   ,5927007 </t>
  </si>
  <si>
    <t xml:space="preserve">1   ,6138814 </t>
  </si>
  <si>
    <t xml:space="preserve">2   ,6407797 </t>
  </si>
  <si>
    <t xml:space="preserve">1   ,5666845 </t>
  </si>
  <si>
    <t xml:space="preserve">2   ,5617289 </t>
  </si>
  <si>
    <t xml:space="preserve">1   ,6456842 </t>
  </si>
  <si>
    <t xml:space="preserve">2   ,6342414 </t>
  </si>
  <si>
    <t xml:space="preserve">1   ,6365208 </t>
  </si>
  <si>
    <t xml:space="preserve">2   ,6456349 </t>
  </si>
  <si>
    <t xml:space="preserve">1   ,6388031 </t>
  </si>
  <si>
    <t xml:space="preserve">2   ,6395685 </t>
  </si>
  <si>
    <t xml:space="preserve">1   ,6440522 </t>
  </si>
  <si>
    <t xml:space="preserve">2   ,6390999 </t>
  </si>
  <si>
    <t xml:space="preserve">1   ,6502373 </t>
  </si>
  <si>
    <t xml:space="preserve">2   ,6522989 </t>
  </si>
  <si>
    <t xml:space="preserve">1   ,6252728 </t>
  </si>
  <si>
    <t xml:space="preserve">2    ,630781 </t>
  </si>
  <si>
    <t xml:space="preserve">1   ,6203576 </t>
  </si>
  <si>
    <t xml:space="preserve">2   ,6149072 </t>
  </si>
  <si>
    <t xml:space="preserve">1   ,6815151 </t>
  </si>
  <si>
    <t xml:space="preserve">2   ,6542662 </t>
  </si>
  <si>
    <t xml:space="preserve">1   ,6562593 </t>
  </si>
  <si>
    <t xml:space="preserve">2   ,6403672 </t>
  </si>
  <si>
    <t xml:space="preserve">1   ,5902421 </t>
  </si>
  <si>
    <t xml:space="preserve">2   ,5958509 </t>
  </si>
  <si>
    <t xml:space="preserve">1   ,5999229 </t>
  </si>
  <si>
    <t xml:space="preserve">2    ,589506 </t>
  </si>
  <si>
    <t xml:space="preserve">1   ,6360171 </t>
  </si>
  <si>
    <t xml:space="preserve">2    ,634987 </t>
  </si>
  <si>
    <t xml:space="preserve">1   ,6161321 </t>
  </si>
  <si>
    <t xml:space="preserve">2   ,6189717 </t>
  </si>
  <si>
    <t xml:space="preserve">1   ,5607807 </t>
  </si>
  <si>
    <t xml:space="preserve">2   ,5712156 </t>
  </si>
  <si>
    <t xml:space="preserve">1   ,5581682 </t>
  </si>
  <si>
    <t xml:space="preserve">2   ,5519192 </t>
  </si>
  <si>
    <t xml:space="preserve">1   ,5806218 </t>
  </si>
  <si>
    <t xml:space="preserve">2   ,5778887 </t>
  </si>
  <si>
    <t xml:space="preserve">1    ,534755 </t>
  </si>
  <si>
    <t xml:space="preserve">2   ,5602515 </t>
  </si>
  <si>
    <t xml:space="preserve">1   ,5787833 </t>
  </si>
  <si>
    <t xml:space="preserve">2   ,5716653 </t>
  </si>
  <si>
    <t xml:space="preserve">1    ,608006 </t>
  </si>
  <si>
    <t xml:space="preserve">2   ,5974445 </t>
  </si>
  <si>
    <t xml:space="preserve">1    ,624753 </t>
  </si>
  <si>
    <t xml:space="preserve">2   ,6260984 </t>
  </si>
  <si>
    <t xml:space="preserve">1   ,6169578 </t>
  </si>
  <si>
    <t xml:space="preserve">2   ,6150025 </t>
  </si>
  <si>
    <t>Só até 2º semestre</t>
  </si>
  <si>
    <t>*Percentual de indivíduos em domicílios com renda pcta de até 1/4 sm, para as metrópoles</t>
  </si>
  <si>
    <t>*Média móvel do percentual de indivíduos em domicílios com renda pcta de até 1/4 sm, para as metrópoles</t>
  </si>
  <si>
    <t>*Número de indivíduos em domicílios com renda pcta de até 1/4 sm, para as metrópoles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</si>
</sst>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%"/>
    <numFmt numFmtId="167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0" fontId="2" fillId="2" borderId="0" xfId="0" applyFont="1" applyFill="1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0" fillId="3" borderId="2" xfId="0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0" fontId="1" fillId="0" borderId="0" xfId="0" applyFont="1" applyAlignment="1">
      <alignment vertical="center" wrapText="1"/>
    </xf>
    <xf numFmtId="0" fontId="2" fillId="0" borderId="0" xfId="0" applyFont="1"/>
    <xf numFmtId="2" fontId="0" fillId="0" borderId="0" xfId="0" applyNumberFormat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2" fontId="1" fillId="3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3" borderId="0" xfId="0" applyFill="1"/>
    <xf numFmtId="0" fontId="1" fillId="0" borderId="2" xfId="0" applyFont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2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9" fontId="0" fillId="0" borderId="0" xfId="0" applyNumberFormat="1"/>
    <xf numFmtId="10" fontId="0" fillId="0" borderId="0" xfId="1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10" fontId="0" fillId="0" borderId="0" xfId="1" applyNumberFormat="1" applyFont="1" applyFill="1"/>
    <xf numFmtId="0" fontId="3" fillId="0" borderId="2" xfId="0" applyFont="1" applyBorder="1" applyAlignment="1">
      <alignment horizontal="center"/>
    </xf>
    <xf numFmtId="0" fontId="0" fillId="0" borderId="2" xfId="0" applyBorder="1"/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 wrapText="1"/>
    </xf>
    <xf numFmtId="166" fontId="0" fillId="0" borderId="0" xfId="1" applyNumberFormat="1" applyFont="1" applyFill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3" fontId="0" fillId="0" borderId="0" xfId="0" applyNumberFormat="1"/>
    <xf numFmtId="1" fontId="0" fillId="0" borderId="0" xfId="0" applyNumberFormat="1"/>
    <xf numFmtId="164" fontId="0" fillId="0" borderId="2" xfId="0" applyNumberFormat="1" applyBorder="1" applyAlignment="1">
      <alignment horizontal="center"/>
    </xf>
    <xf numFmtId="3" fontId="0" fillId="3" borderId="0" xfId="0" applyNumberFormat="1" applyFill="1" applyAlignment="1">
      <alignment horizontal="center" vertical="center"/>
    </xf>
    <xf numFmtId="0" fontId="1" fillId="0" borderId="0" xfId="0" applyFont="1" applyAlignment="1">
      <alignment horizontal="left" wrapText="1"/>
    </xf>
    <xf numFmtId="165" fontId="0" fillId="0" borderId="0" xfId="0" applyNumberFormat="1" applyAlignment="1">
      <alignment horizontal="left"/>
    </xf>
    <xf numFmtId="1" fontId="1" fillId="3" borderId="0" xfId="0" applyNumberFormat="1" applyFont="1" applyFill="1" applyAlignment="1">
      <alignment horizontal="left" vertical="center"/>
    </xf>
    <xf numFmtId="1" fontId="1" fillId="3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/>
    </xf>
    <xf numFmtId="0" fontId="1" fillId="3" borderId="0" xfId="0" applyFont="1" applyFill="1"/>
    <xf numFmtId="0" fontId="0" fillId="3" borderId="2" xfId="0" applyFill="1" applyBorder="1"/>
    <xf numFmtId="0" fontId="1" fillId="3" borderId="1" xfId="0" applyFont="1" applyFill="1" applyBorder="1"/>
    <xf numFmtId="4" fontId="0" fillId="3" borderId="0" xfId="0" applyNumberFormat="1" applyFill="1" applyAlignment="1">
      <alignment horizontal="center"/>
    </xf>
    <xf numFmtId="4" fontId="7" fillId="3" borderId="0" xfId="0" applyNumberFormat="1" applyFont="1" applyFill="1" applyAlignment="1">
      <alignment horizontal="center"/>
    </xf>
    <xf numFmtId="4" fontId="0" fillId="3" borderId="1" xfId="0" applyNumberForma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5" fontId="0" fillId="0" borderId="0" xfId="1" applyNumberFormat="1" applyFont="1"/>
    <xf numFmtId="3" fontId="0" fillId="3" borderId="0" xfId="0" applyNumberForma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0" fontId="7" fillId="0" borderId="2" xfId="0" applyFont="1" applyBorder="1" applyAlignment="1">
      <alignment horizontal="center" wrapText="1"/>
    </xf>
    <xf numFmtId="4" fontId="7" fillId="0" borderId="0" xfId="0" applyNumberFormat="1" applyFont="1" applyAlignment="1">
      <alignment horizontal="center"/>
    </xf>
    <xf numFmtId="4" fontId="7" fillId="0" borderId="1" xfId="0" applyNumberFormat="1" applyFont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 vertical="center"/>
    </xf>
    <xf numFmtId="4" fontId="0" fillId="4" borderId="0" xfId="0" applyNumberFormat="1" applyFill="1" applyAlignment="1">
      <alignment horizontal="center"/>
    </xf>
    <xf numFmtId="0" fontId="0" fillId="4" borderId="0" xfId="0" applyFill="1"/>
    <xf numFmtId="1" fontId="1" fillId="0" borderId="0" xfId="0" applyNumberFormat="1" applyFont="1" applyAlignment="1">
      <alignment horizontal="left"/>
    </xf>
    <xf numFmtId="2" fontId="0" fillId="4" borderId="0" xfId="0" applyNumberFormat="1" applyFill="1"/>
    <xf numFmtId="0" fontId="0" fillId="2" borderId="0" xfId="0" applyFill="1" applyAlignment="1">
      <alignment horizontal="center"/>
    </xf>
    <xf numFmtId="0" fontId="9" fillId="0" borderId="0" xfId="0" applyFont="1"/>
    <xf numFmtId="3" fontId="0" fillId="4" borderId="0" xfId="0" applyNumberFormat="1" applyFill="1"/>
    <xf numFmtId="3" fontId="0" fillId="4" borderId="0" xfId="0" applyNumberForma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</cellXfs>
  <cellStyles count="2">
    <cellStyle name="Normal" xfId="0" builtinId="0"/>
    <cellStyle name="Porcentagem" xfId="1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99660429434599E-2"/>
          <c:y val="6.0547264137151675E-2"/>
          <c:w val="0.88628241966993726"/>
          <c:h val="0.62317494940402629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Gini'!$AA$9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Gini'!$D$10:$D$55</c:f>
              <c:strCache>
                <c:ptCount val="46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  <c:pt idx="44">
                  <c:v>1º trim / 2023</c:v>
                </c:pt>
                <c:pt idx="45">
                  <c:v>2º trim / 2023</c:v>
                </c:pt>
              </c:strCache>
            </c:strRef>
          </c:cat>
          <c:val>
            <c:numRef>
              <c:f>'1.Coef. Gini'!$AA$10:$AA$55</c:f>
              <c:numCache>
                <c:formatCode>0.000</c:formatCode>
                <c:ptCount val="46"/>
                <c:pt idx="0">
                  <c:v>0.59213819999999995</c:v>
                </c:pt>
                <c:pt idx="1">
                  <c:v>0.59049130000000005</c:v>
                </c:pt>
                <c:pt idx="2">
                  <c:v>0.58769830000000001</c:v>
                </c:pt>
                <c:pt idx="3">
                  <c:v>0.58498320000000004</c:v>
                </c:pt>
                <c:pt idx="4">
                  <c:v>0.58545290000000005</c:v>
                </c:pt>
                <c:pt idx="5">
                  <c:v>0.58904489999999998</c:v>
                </c:pt>
                <c:pt idx="6">
                  <c:v>0.58705189999999996</c:v>
                </c:pt>
                <c:pt idx="7">
                  <c:v>0.58134129999999995</c:v>
                </c:pt>
                <c:pt idx="8">
                  <c:v>0.58860089999999998</c:v>
                </c:pt>
                <c:pt idx="9">
                  <c:v>0.59407540000000003</c:v>
                </c:pt>
                <c:pt idx="10">
                  <c:v>0.59612290000000001</c:v>
                </c:pt>
                <c:pt idx="11">
                  <c:v>0.58630009999999999</c:v>
                </c:pt>
                <c:pt idx="12">
                  <c:v>0.59138970000000002</c:v>
                </c:pt>
                <c:pt idx="13">
                  <c:v>0.5966108</c:v>
                </c:pt>
                <c:pt idx="14">
                  <c:v>0.59830240000000001</c:v>
                </c:pt>
                <c:pt idx="15">
                  <c:v>0.6003522</c:v>
                </c:pt>
                <c:pt idx="16">
                  <c:v>0.60575230000000002</c:v>
                </c:pt>
                <c:pt idx="17">
                  <c:v>0.60289859999999995</c:v>
                </c:pt>
                <c:pt idx="18">
                  <c:v>0.60680049999999996</c:v>
                </c:pt>
                <c:pt idx="19">
                  <c:v>0.61018570000000005</c:v>
                </c:pt>
                <c:pt idx="20">
                  <c:v>0.61421879999999995</c:v>
                </c:pt>
                <c:pt idx="21">
                  <c:v>0.6139329</c:v>
                </c:pt>
                <c:pt idx="22">
                  <c:v>0.61424990000000002</c:v>
                </c:pt>
                <c:pt idx="23">
                  <c:v>0.61814959999999997</c:v>
                </c:pt>
                <c:pt idx="24">
                  <c:v>0.61959470000000005</c:v>
                </c:pt>
                <c:pt idx="25">
                  <c:v>0.62143899999999996</c:v>
                </c:pt>
                <c:pt idx="26">
                  <c:v>0.62301039999999996</c:v>
                </c:pt>
                <c:pt idx="27">
                  <c:v>0.62095750000000005</c:v>
                </c:pt>
                <c:pt idx="28">
                  <c:v>0.62367740000000005</c:v>
                </c:pt>
                <c:pt idx="29">
                  <c:v>0.62296370000000001</c:v>
                </c:pt>
                <c:pt idx="30">
                  <c:v>0.62135090000000004</c:v>
                </c:pt>
                <c:pt idx="31">
                  <c:v>0.61890670000000003</c:v>
                </c:pt>
                <c:pt idx="32">
                  <c:v>0.62520200000000004</c:v>
                </c:pt>
                <c:pt idx="33">
                  <c:v>0.65382569999999995</c:v>
                </c:pt>
                <c:pt idx="34">
                  <c:v>0.66129830000000001</c:v>
                </c:pt>
                <c:pt idx="35">
                  <c:v>0.64620250000000001</c:v>
                </c:pt>
                <c:pt idx="36">
                  <c:v>0.64615880000000003</c:v>
                </c:pt>
                <c:pt idx="37">
                  <c:v>0.63630889999999996</c:v>
                </c:pt>
                <c:pt idx="38">
                  <c:v>0.62865150000000003</c:v>
                </c:pt>
                <c:pt idx="39">
                  <c:v>0.61655519999999997</c:v>
                </c:pt>
                <c:pt idx="40">
                  <c:v>0.61309749999999996</c:v>
                </c:pt>
                <c:pt idx="41">
                  <c:v>0.61505650000000001</c:v>
                </c:pt>
                <c:pt idx="42">
                  <c:v>0.61715140000000002</c:v>
                </c:pt>
                <c:pt idx="43">
                  <c:v>0.61979899999999999</c:v>
                </c:pt>
                <c:pt idx="44">
                  <c:v>0.624753</c:v>
                </c:pt>
                <c:pt idx="45">
                  <c:v>0.62609840000000005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D-4458-86E5-66C90848AF7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1640872"/>
        <c:axId val="182119464"/>
      </c:lineChart>
      <c:catAx>
        <c:axId val="181640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119464"/>
        <c:crosses val="autoZero"/>
        <c:auto val="1"/>
        <c:lblAlgn val="ctr"/>
        <c:lblOffset val="100"/>
        <c:noMultiLvlLbl val="0"/>
      </c:catAx>
      <c:valAx>
        <c:axId val="182119464"/>
        <c:scaling>
          <c:orientation val="minMax"/>
          <c:max val="0.68000000000000016"/>
          <c:min val="0.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64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'2.Renda Média'!$AR$4</c:f>
              <c:strCache>
                <c:ptCount val="1"/>
                <c:pt idx="0">
                  <c:v>2º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'2.Renda Média'!$B$5:$B$27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'2.Renda Média'!$AR$5:$AR$27</c:f>
              <c:numCache>
                <c:formatCode>#,##0</c:formatCode>
                <c:ptCount val="23"/>
                <c:pt idx="0">
                  <c:v>1022.874</c:v>
                </c:pt>
                <c:pt idx="1">
                  <c:v>1292.277</c:v>
                </c:pt>
                <c:pt idx="2">
                  <c:v>1056.3979999999999</c:v>
                </c:pt>
                <c:pt idx="3">
                  <c:v>955.33799999999997</c:v>
                </c:pt>
                <c:pt idx="4">
                  <c:v>1059.4860000000001</c:v>
                </c:pt>
                <c:pt idx="5">
                  <c:v>1023.479</c:v>
                </c:pt>
                <c:pt idx="6">
                  <c:v>1134.26</c:v>
                </c:pt>
                <c:pt idx="7">
                  <c:v>1073.2529999999999</c:v>
                </c:pt>
                <c:pt idx="8">
                  <c:v>839.80740000000003</c:v>
                </c:pt>
                <c:pt idx="9">
                  <c:v>1009.073</c:v>
                </c:pt>
                <c:pt idx="10">
                  <c:v>1163.6510000000001</c:v>
                </c:pt>
                <c:pt idx="11">
                  <c:v>1119.6420000000001</c:v>
                </c:pt>
                <c:pt idx="12">
                  <c:v>1564.742</c:v>
                </c:pt>
                <c:pt idx="13">
                  <c:v>1480.7159999999999</c:v>
                </c:pt>
                <c:pt idx="14">
                  <c:v>1665.2439999999999</c:v>
                </c:pt>
                <c:pt idx="15">
                  <c:v>1987.62</c:v>
                </c:pt>
                <c:pt idx="16">
                  <c:v>1853.7719999999999</c:v>
                </c:pt>
                <c:pt idx="17">
                  <c:v>2013.5070000000001</c:v>
                </c:pt>
                <c:pt idx="18">
                  <c:v>1604.229</c:v>
                </c:pt>
                <c:pt idx="19">
                  <c:v>1423.519</c:v>
                </c:pt>
                <c:pt idx="20">
                  <c:v>1531.9780000000001</c:v>
                </c:pt>
                <c:pt idx="21">
                  <c:v>2307.9</c:v>
                </c:pt>
                <c:pt idx="22">
                  <c:v>1576.537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2-4189-9E58-7197A08AEB49}"/>
            </c:ext>
          </c:extLst>
        </c:ser>
        <c:ser>
          <c:idx val="1"/>
          <c:order val="1"/>
          <c:tx>
            <c:strRef>
              <c:f>'2.Renda Média'!$AV$4</c:f>
              <c:strCache>
                <c:ptCount val="1"/>
                <c:pt idx="0">
                  <c:v>2º trim / 2023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'2.Renda Média'!$B$5:$B$27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'2.Renda Média'!$AV$5:$AV$27</c:f>
              <c:numCache>
                <c:formatCode>#,##0</c:formatCode>
                <c:ptCount val="23"/>
                <c:pt idx="0">
                  <c:v>1002.749</c:v>
                </c:pt>
                <c:pt idx="1">
                  <c:v>1315.39</c:v>
                </c:pt>
                <c:pt idx="2">
                  <c:v>1223.077</c:v>
                </c:pt>
                <c:pt idx="3">
                  <c:v>979.71630000000005</c:v>
                </c:pt>
                <c:pt idx="4">
                  <c:v>1305.5260000000001</c:v>
                </c:pt>
                <c:pt idx="5">
                  <c:v>1071.951</c:v>
                </c:pt>
                <c:pt idx="6">
                  <c:v>1058.356</c:v>
                </c:pt>
                <c:pt idx="7">
                  <c:v>1192.703</c:v>
                </c:pt>
                <c:pt idx="8">
                  <c:v>981.11500000000001</c:v>
                </c:pt>
                <c:pt idx="9">
                  <c:v>1015.785</c:v>
                </c:pt>
                <c:pt idx="10">
                  <c:v>1269.345</c:v>
                </c:pt>
                <c:pt idx="11">
                  <c:v>1106.2059999999999</c:v>
                </c:pt>
                <c:pt idx="12">
                  <c:v>1841.2080000000001</c:v>
                </c:pt>
                <c:pt idx="13">
                  <c:v>1546.2080000000001</c:v>
                </c:pt>
                <c:pt idx="14">
                  <c:v>1750.9110000000001</c:v>
                </c:pt>
                <c:pt idx="15">
                  <c:v>2141.7289999999998</c:v>
                </c:pt>
                <c:pt idx="16">
                  <c:v>1896.508</c:v>
                </c:pt>
                <c:pt idx="17">
                  <c:v>2194.3049999999998</c:v>
                </c:pt>
                <c:pt idx="18">
                  <c:v>1815.73</c:v>
                </c:pt>
                <c:pt idx="19">
                  <c:v>1572.8489999999999</c:v>
                </c:pt>
                <c:pt idx="20">
                  <c:v>1924.0530000000001</c:v>
                </c:pt>
                <c:pt idx="21">
                  <c:v>2467.598</c:v>
                </c:pt>
                <c:pt idx="22">
                  <c:v>1700.855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3F-4E8B-99D6-42EB9428DD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144800"/>
        <c:axId val="183145192"/>
      </c:barChart>
      <c:catAx>
        <c:axId val="183144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192"/>
        <c:crosses val="autoZero"/>
        <c:auto val="1"/>
        <c:lblAlgn val="ctr"/>
        <c:lblOffset val="100"/>
        <c:noMultiLvlLbl val="0"/>
      </c:catAx>
      <c:valAx>
        <c:axId val="183145192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13163104037656"/>
          <c:y val="4.899263891389876E-2"/>
          <c:w val="0.86636157027529448"/>
          <c:h val="0.70257370635323402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30"/>
              <c:layout>
                <c:manualLayout>
                  <c:x val="-2.3853603332276308E-2"/>
                  <c:y val="-3.5710380277309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C4-40A9-A77B-97DCEA793F4E}"/>
                </c:ext>
              </c:extLst>
            </c:dLbl>
            <c:dLbl>
              <c:idx val="31"/>
              <c:layout>
                <c:manualLayout>
                  <c:x val="-9.501254756899679E-3"/>
                  <c:y val="-1.9078363645292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C4-40A9-A77B-97DCEA793F4E}"/>
                </c:ext>
              </c:extLst>
            </c:dLbl>
            <c:dLbl>
              <c:idx val="32"/>
              <c:layout>
                <c:manualLayout>
                  <c:x val="-1.4631381414086046E-2"/>
                  <c:y val="-2.1850366417295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C4-40A9-A77B-97DCEA793F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'2.Renda Média'!$C$4:$AV$4</c:f>
              <c:strCache>
                <c:ptCount val="46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  <c:pt idx="44">
                  <c:v>1º trim / 2023</c:v>
                </c:pt>
                <c:pt idx="45">
                  <c:v>2º trim / 2023</c:v>
                </c:pt>
              </c:strCache>
            </c:strRef>
          </c:cat>
          <c:val>
            <c:numRef>
              <c:f>'2.Renda Média'!$C$27:$AV$27</c:f>
              <c:numCache>
                <c:formatCode>#,##0</c:formatCode>
                <c:ptCount val="46"/>
                <c:pt idx="0">
                  <c:v>1534.271</c:v>
                </c:pt>
                <c:pt idx="1">
                  <c:v>1545.557</c:v>
                </c:pt>
                <c:pt idx="2">
                  <c:v>1561.924</c:v>
                </c:pt>
                <c:pt idx="3">
                  <c:v>1571.759</c:v>
                </c:pt>
                <c:pt idx="4">
                  <c:v>1579.48</c:v>
                </c:pt>
                <c:pt idx="5">
                  <c:v>1619.2080000000001</c:v>
                </c:pt>
                <c:pt idx="6">
                  <c:v>1657.9480000000001</c:v>
                </c:pt>
                <c:pt idx="7">
                  <c:v>1649.933</c:v>
                </c:pt>
                <c:pt idx="8">
                  <c:v>1679.1010000000001</c:v>
                </c:pt>
                <c:pt idx="9">
                  <c:v>1668.972</c:v>
                </c:pt>
                <c:pt idx="10">
                  <c:v>1683.97</c:v>
                </c:pt>
                <c:pt idx="11">
                  <c:v>1672.6020000000001</c:v>
                </c:pt>
                <c:pt idx="12">
                  <c:v>1648.5360000000001</c:v>
                </c:pt>
                <c:pt idx="13">
                  <c:v>1657.921</c:v>
                </c:pt>
                <c:pt idx="14">
                  <c:v>1634.913</c:v>
                </c:pt>
                <c:pt idx="15">
                  <c:v>1609.0309999999999</c:v>
                </c:pt>
                <c:pt idx="16">
                  <c:v>1602.771</c:v>
                </c:pt>
                <c:pt idx="17">
                  <c:v>1578.2929999999999</c:v>
                </c:pt>
                <c:pt idx="18">
                  <c:v>1573.693</c:v>
                </c:pt>
                <c:pt idx="19">
                  <c:v>1593.865</c:v>
                </c:pt>
                <c:pt idx="20">
                  <c:v>1588.99</c:v>
                </c:pt>
                <c:pt idx="21">
                  <c:v>1574.9459999999999</c:v>
                </c:pt>
                <c:pt idx="22">
                  <c:v>1600.472</c:v>
                </c:pt>
                <c:pt idx="23">
                  <c:v>1632.308</c:v>
                </c:pt>
                <c:pt idx="24">
                  <c:v>1626.645</c:v>
                </c:pt>
                <c:pt idx="25">
                  <c:v>1636.0740000000001</c:v>
                </c:pt>
                <c:pt idx="26">
                  <c:v>1654.933</c:v>
                </c:pt>
                <c:pt idx="27">
                  <c:v>1681.6479999999999</c:v>
                </c:pt>
                <c:pt idx="28">
                  <c:v>1671.569</c:v>
                </c:pt>
                <c:pt idx="29">
                  <c:v>1667.51</c:v>
                </c:pt>
                <c:pt idx="30">
                  <c:v>1681.806</c:v>
                </c:pt>
                <c:pt idx="31">
                  <c:v>1721.9580000000001</c:v>
                </c:pt>
                <c:pt idx="32">
                  <c:v>1686.3510000000001</c:v>
                </c:pt>
                <c:pt idx="33">
                  <c:v>1559.0309999999999</c:v>
                </c:pt>
                <c:pt idx="34">
                  <c:v>1560.52</c:v>
                </c:pt>
                <c:pt idx="35">
                  <c:v>1550.7560000000001</c:v>
                </c:pt>
                <c:pt idx="36">
                  <c:v>1551.4880000000001</c:v>
                </c:pt>
                <c:pt idx="37">
                  <c:v>1559.183</c:v>
                </c:pt>
                <c:pt idx="38">
                  <c:v>1532.175</c:v>
                </c:pt>
                <c:pt idx="39">
                  <c:v>1512.944</c:v>
                </c:pt>
                <c:pt idx="40">
                  <c:v>1504.1389999999999</c:v>
                </c:pt>
                <c:pt idx="41">
                  <c:v>1576.537</c:v>
                </c:pt>
                <c:pt idx="42">
                  <c:v>1641.08</c:v>
                </c:pt>
                <c:pt idx="43">
                  <c:v>1699.502</c:v>
                </c:pt>
                <c:pt idx="44">
                  <c:v>1695.3309999999999</c:v>
                </c:pt>
                <c:pt idx="45">
                  <c:v>1700.855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2B-40EC-80E8-DD95E1D6F62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3145976"/>
        <c:axId val="183146368"/>
      </c:lineChart>
      <c:catAx>
        <c:axId val="183145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6368"/>
        <c:crosses val="autoZero"/>
        <c:auto val="1"/>
        <c:lblAlgn val="ctr"/>
        <c:lblOffset val="100"/>
        <c:noMultiLvlLbl val="0"/>
      </c:catAx>
      <c:valAx>
        <c:axId val="183146368"/>
        <c:scaling>
          <c:orientation val="minMax"/>
          <c:min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7.3020391681809004E-3"/>
              <c:y val="0.424402791646886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'3.Renda_por_estrato'!$BE$5</c:f>
              <c:strCache>
                <c:ptCount val="1"/>
                <c:pt idx="0">
                  <c:v>2º trim / 2022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'3.Renda_por_estrato'!$BD$6:$BD$8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'3.Renda_por_estrato'!$BE$6:$BE$8</c:f>
              <c:numCache>
                <c:formatCode>#,##0.00</c:formatCode>
                <c:ptCount val="3"/>
                <c:pt idx="0">
                  <c:v>250.45679999999999</c:v>
                </c:pt>
                <c:pt idx="1">
                  <c:v>1467.5530000000001</c:v>
                </c:pt>
                <c:pt idx="2">
                  <c:v>7442.3890000000001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CF-4968-A887-01B006203704}"/>
            </c:ext>
          </c:extLst>
        </c:ser>
        <c:ser>
          <c:idx val="4"/>
          <c:order val="1"/>
          <c:tx>
            <c:strRef>
              <c:f>'3.Renda_por_estrato'!$BF$5</c:f>
              <c:strCache>
                <c:ptCount val="1"/>
                <c:pt idx="0">
                  <c:v>2º trim / 2023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'3.Renda_por_estrato'!$BD$6:$BD$8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'3.Renda_por_estrato'!$BF$6:$BF$8</c:f>
              <c:numCache>
                <c:formatCode>#,##0.00</c:formatCode>
                <c:ptCount val="3"/>
                <c:pt idx="0">
                  <c:v>255.3503</c:v>
                </c:pt>
                <c:pt idx="1">
                  <c:v>1586.845</c:v>
                </c:pt>
                <c:pt idx="2">
                  <c:v>8183.2939999999999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1-4735-B8E7-2EE64BCF17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8504160"/>
        <c:axId val="698496256"/>
      </c:barChart>
      <c:catAx>
        <c:axId val="69850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8496256"/>
        <c:crosses val="autoZero"/>
        <c:auto val="1"/>
        <c:lblAlgn val="ctr"/>
        <c:lblOffset val="100"/>
        <c:noMultiLvlLbl val="0"/>
      </c:catAx>
      <c:valAx>
        <c:axId val="69849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850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'3.Renda_por_estrato'!$D$163:$AT$163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'3.Renda_por_estrato'!$D$186:$AT$186</c:f>
              <c:numCache>
                <c:formatCode>0.0</c:formatCode>
                <c:ptCount val="43"/>
                <c:pt idx="0">
                  <c:v>23.149767678376712</c:v>
                </c:pt>
                <c:pt idx="1">
                  <c:v>22.924109567005214</c:v>
                </c:pt>
                <c:pt idx="2">
                  <c:v>22.873392289341734</c:v>
                </c:pt>
                <c:pt idx="3">
                  <c:v>22.856473389440772</c:v>
                </c:pt>
                <c:pt idx="4">
                  <c:v>22.788582996174412</c:v>
                </c:pt>
                <c:pt idx="5">
                  <c:v>22.906956826148448</c:v>
                </c:pt>
                <c:pt idx="6">
                  <c:v>23.129305698096204</c:v>
                </c:pt>
                <c:pt idx="7">
                  <c:v>23.505018079579131</c:v>
                </c:pt>
                <c:pt idx="8">
                  <c:v>23.719440940742551</c:v>
                </c:pt>
                <c:pt idx="9">
                  <c:v>23.877765754632623</c:v>
                </c:pt>
                <c:pt idx="10">
                  <c:v>24.007620381234684</c:v>
                </c:pt>
                <c:pt idx="11">
                  <c:v>24.09482011020128</c:v>
                </c:pt>
                <c:pt idx="12">
                  <c:v>24.724812171826365</c:v>
                </c:pt>
                <c:pt idx="13">
                  <c:v>25.407121291173514</c:v>
                </c:pt>
                <c:pt idx="14">
                  <c:v>25.828858257333216</c:v>
                </c:pt>
                <c:pt idx="15">
                  <c:v>26.3871935459658</c:v>
                </c:pt>
                <c:pt idx="16">
                  <c:v>27.008434023127688</c:v>
                </c:pt>
                <c:pt idx="17">
                  <c:v>27.572890255574489</c:v>
                </c:pt>
                <c:pt idx="18">
                  <c:v>28.184060028982177</c:v>
                </c:pt>
                <c:pt idx="19">
                  <c:v>28.559708752187849</c:v>
                </c:pt>
                <c:pt idx="20">
                  <c:v>28.879950016486703</c:v>
                </c:pt>
                <c:pt idx="21">
                  <c:v>29.197554070105081</c:v>
                </c:pt>
                <c:pt idx="22">
                  <c:v>29.691022806150887</c:v>
                </c:pt>
                <c:pt idx="23">
                  <c:v>30.03824164338436</c:v>
                </c:pt>
                <c:pt idx="24">
                  <c:v>30.291675708207851</c:v>
                </c:pt>
                <c:pt idx="25">
                  <c:v>30.528786762625224</c:v>
                </c:pt>
                <c:pt idx="26">
                  <c:v>30.570287894613653</c:v>
                </c:pt>
                <c:pt idx="27">
                  <c:v>30.619723443943542</c:v>
                </c:pt>
                <c:pt idx="28">
                  <c:v>30.473348901433731</c:v>
                </c:pt>
                <c:pt idx="29">
                  <c:v>30.624034713813586</c:v>
                </c:pt>
                <c:pt idx="30">
                  <c:v>33.042114768786078</c:v>
                </c:pt>
                <c:pt idx="31">
                  <c:v>36.576245850184684</c:v>
                </c:pt>
                <c:pt idx="32">
                  <c:v>39.937001943792708</c:v>
                </c:pt>
                <c:pt idx="33">
                  <c:v>42.944459504297711</c:v>
                </c:pt>
                <c:pt idx="34">
                  <c:v>40.9411137510942</c:v>
                </c:pt>
                <c:pt idx="35">
                  <c:v>37.779797792159187</c:v>
                </c:pt>
                <c:pt idx="36">
                  <c:v>35.100644327396168</c:v>
                </c:pt>
                <c:pt idx="37">
                  <c:v>32.724689457982755</c:v>
                </c:pt>
                <c:pt idx="38">
                  <c:v>31.010268074046845</c:v>
                </c:pt>
                <c:pt idx="39">
                  <c:v>30.143342674879889</c:v>
                </c:pt>
                <c:pt idx="40">
                  <c:v>30.250439102414376</c:v>
                </c:pt>
                <c:pt idx="41">
                  <c:v>30.749587713521024</c:v>
                </c:pt>
                <c:pt idx="42">
                  <c:v>31.323616782793358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0-417B-8B45-BD3439A0A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4869456"/>
        <c:axId val="834874448"/>
      </c:lineChart>
      <c:catAx>
        <c:axId val="834869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4874448"/>
        <c:crosses val="autoZero"/>
        <c:auto val="1"/>
        <c:lblAlgn val="ctr"/>
        <c:lblOffset val="100"/>
        <c:noMultiLvlLbl val="0"/>
      </c:catAx>
      <c:valAx>
        <c:axId val="834874448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486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'3.Renda_por_estrato'!$AP$163</c:f>
              <c:strCache>
                <c:ptCount val="1"/>
                <c:pt idx="0">
                  <c:v>2º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'3.Renda_por_estrato'!$C$164:$C$186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'3.Renda_por_estrato'!$AP$164:$AP$186</c:f>
              <c:numCache>
                <c:formatCode>0.0</c:formatCode>
                <c:ptCount val="23"/>
                <c:pt idx="0">
                  <c:v>21.426564667895502</c:v>
                </c:pt>
                <c:pt idx="1">
                  <c:v>32.756484521169703</c:v>
                </c:pt>
                <c:pt idx="2">
                  <c:v>22.071236558351064</c:v>
                </c:pt>
                <c:pt idx="3">
                  <c:v>22.938369765986117</c:v>
                </c:pt>
                <c:pt idx="4">
                  <c:v>27.146026471104491</c:v>
                </c:pt>
                <c:pt idx="5">
                  <c:v>29.027167229364387</c:v>
                </c:pt>
                <c:pt idx="6">
                  <c:v>41.974228857827171</c:v>
                </c:pt>
                <c:pt idx="7">
                  <c:v>44.046426980159914</c:v>
                </c:pt>
                <c:pt idx="8">
                  <c:v>39.281524695263116</c:v>
                </c:pt>
                <c:pt idx="9">
                  <c:v>31.181904936003779</c:v>
                </c:pt>
                <c:pt idx="10">
                  <c:v>36.994657517635893</c:v>
                </c:pt>
                <c:pt idx="11">
                  <c:v>37.873700746837031</c:v>
                </c:pt>
                <c:pt idx="12">
                  <c:v>22.605974939682028</c:v>
                </c:pt>
                <c:pt idx="13">
                  <c:v>25.895889092943076</c:v>
                </c:pt>
                <c:pt idx="14">
                  <c:v>36.472813476598503</c:v>
                </c:pt>
                <c:pt idx="15">
                  <c:v>27.139154938055629</c:v>
                </c:pt>
                <c:pt idx="16">
                  <c:v>19.800973982816338</c:v>
                </c:pt>
                <c:pt idx="17">
                  <c:v>18.903615693595896</c:v>
                </c:pt>
                <c:pt idx="18">
                  <c:v>25.976943777702783</c:v>
                </c:pt>
                <c:pt idx="19">
                  <c:v>15.124833050580657</c:v>
                </c:pt>
                <c:pt idx="20">
                  <c:v>18.002463003137862</c:v>
                </c:pt>
                <c:pt idx="21">
                  <c:v>26.520776465011718</c:v>
                </c:pt>
                <c:pt idx="22">
                  <c:v>31.010268074046845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2-4189-9E58-7197A08AEB49}"/>
            </c:ext>
          </c:extLst>
        </c:ser>
        <c:ser>
          <c:idx val="1"/>
          <c:order val="1"/>
          <c:tx>
            <c:strRef>
              <c:f>'3.Renda_por_estrato'!$AT$163</c:f>
              <c:strCache>
                <c:ptCount val="1"/>
                <c:pt idx="0">
                  <c:v>2º trim / 2023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'3.Renda_por_estrato'!$AT$164:$AT$186</c:f>
              <c:numCache>
                <c:formatCode>0.0</c:formatCode>
                <c:ptCount val="23"/>
                <c:pt idx="0">
                  <c:v>22.136287939377869</c:v>
                </c:pt>
                <c:pt idx="1">
                  <c:v>29.418141845683298</c:v>
                </c:pt>
                <c:pt idx="2">
                  <c:v>21.64322951526583</c:v>
                </c:pt>
                <c:pt idx="3">
                  <c:v>31.659557142830369</c:v>
                </c:pt>
                <c:pt idx="4">
                  <c:v>32.544650298734503</c:v>
                </c:pt>
                <c:pt idx="5">
                  <c:v>33.760118559188527</c:v>
                </c:pt>
                <c:pt idx="6">
                  <c:v>39.963633803211557</c:v>
                </c:pt>
                <c:pt idx="7">
                  <c:v>38.541095121072537</c:v>
                </c:pt>
                <c:pt idx="8">
                  <c:v>37.066651710039878</c:v>
                </c:pt>
                <c:pt idx="9">
                  <c:v>28.058727650751365</c:v>
                </c:pt>
                <c:pt idx="10">
                  <c:v>43.729979558860016</c:v>
                </c:pt>
                <c:pt idx="11">
                  <c:v>39.587015775017555</c:v>
                </c:pt>
                <c:pt idx="12">
                  <c:v>23.498604517072707</c:v>
                </c:pt>
                <c:pt idx="13">
                  <c:v>24.840832024388522</c:v>
                </c:pt>
                <c:pt idx="14">
                  <c:v>36.691776144798922</c:v>
                </c:pt>
                <c:pt idx="15">
                  <c:v>27.819177602828532</c:v>
                </c:pt>
                <c:pt idx="16">
                  <c:v>19.801770411555925</c:v>
                </c:pt>
                <c:pt idx="17">
                  <c:v>19.025970519378625</c:v>
                </c:pt>
                <c:pt idx="18">
                  <c:v>23.986100714351728</c:v>
                </c:pt>
                <c:pt idx="19">
                  <c:v>17.92977680487218</c:v>
                </c:pt>
                <c:pt idx="20">
                  <c:v>19.932549109288157</c:v>
                </c:pt>
                <c:pt idx="21">
                  <c:v>27.192475381510949</c:v>
                </c:pt>
                <c:pt idx="22">
                  <c:v>31.323616782793358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1-4C42-8030-CEA021CE71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144800"/>
        <c:axId val="183145192"/>
      </c:barChart>
      <c:catAx>
        <c:axId val="183144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192"/>
        <c:crosses val="autoZero"/>
        <c:auto val="1"/>
        <c:lblAlgn val="ctr"/>
        <c:lblOffset val="100"/>
        <c:noMultiLvlLbl val="0"/>
      </c:catAx>
      <c:valAx>
        <c:axId val="183145192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'3.Renda_por_estrato'!$C$72</c:f>
              <c:strCache>
                <c:ptCount val="1"/>
                <c:pt idx="0">
                  <c:v>40% mais pobres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'3.Renda_por_estrato'!$D$5:$AW$5</c:f>
              <c:strCache>
                <c:ptCount val="46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  <c:pt idx="44">
                  <c:v>1º trim / 2023</c:v>
                </c:pt>
                <c:pt idx="45">
                  <c:v>2º trim / 2023</c:v>
                </c:pt>
              </c:strCache>
            </c:strRef>
          </c:cat>
          <c:val>
            <c:numRef>
              <c:f>'3.Renda_por_estrato'!$D$72:$AW$72</c:f>
              <c:numCache>
                <c:formatCode>#,##0.00</c:formatCode>
                <c:ptCount val="46"/>
                <c:pt idx="0">
                  <c:v>301.77</c:v>
                </c:pt>
                <c:pt idx="1">
                  <c:v>305.60230000000001</c:v>
                </c:pt>
                <c:pt idx="2">
                  <c:v>309.06900000000002</c:v>
                </c:pt>
                <c:pt idx="3">
                  <c:v>317.75290000000001</c:v>
                </c:pt>
                <c:pt idx="4">
                  <c:v>317.09429999999998</c:v>
                </c:pt>
                <c:pt idx="5">
                  <c:v>321.64890000000003</c:v>
                </c:pt>
                <c:pt idx="6">
                  <c:v>331.52080000000001</c:v>
                </c:pt>
                <c:pt idx="7">
                  <c:v>336.93360000000001</c:v>
                </c:pt>
                <c:pt idx="8">
                  <c:v>333.34359999999998</c:v>
                </c:pt>
                <c:pt idx="9">
                  <c:v>321.89850000000001</c:v>
                </c:pt>
                <c:pt idx="10">
                  <c:v>318.8338</c:v>
                </c:pt>
                <c:pt idx="11">
                  <c:v>328.19749999999999</c:v>
                </c:pt>
                <c:pt idx="12">
                  <c:v>319.32619999999997</c:v>
                </c:pt>
                <c:pt idx="13">
                  <c:v>313.65719999999999</c:v>
                </c:pt>
                <c:pt idx="14">
                  <c:v>304.93869999999998</c:v>
                </c:pt>
                <c:pt idx="15">
                  <c:v>292.6574</c:v>
                </c:pt>
                <c:pt idx="16">
                  <c:v>285.30779999999999</c:v>
                </c:pt>
                <c:pt idx="17">
                  <c:v>280</c:v>
                </c:pt>
                <c:pt idx="18">
                  <c:v>271.79640000000001</c:v>
                </c:pt>
                <c:pt idx="19">
                  <c:v>272.86430000000001</c:v>
                </c:pt>
                <c:pt idx="20">
                  <c:v>265.08030000000002</c:v>
                </c:pt>
                <c:pt idx="21">
                  <c:v>262.0213</c:v>
                </c:pt>
                <c:pt idx="22">
                  <c:v>267.57859999999999</c:v>
                </c:pt>
                <c:pt idx="23">
                  <c:v>269.51069999999999</c:v>
                </c:pt>
                <c:pt idx="24">
                  <c:v>261.44310000000002</c:v>
                </c:pt>
                <c:pt idx="25">
                  <c:v>258.76569999999998</c:v>
                </c:pt>
                <c:pt idx="26">
                  <c:v>269.59690000000001</c:v>
                </c:pt>
                <c:pt idx="27">
                  <c:v>268.27350000000001</c:v>
                </c:pt>
                <c:pt idx="28">
                  <c:v>261.7792</c:v>
                </c:pt>
                <c:pt idx="29">
                  <c:v>263.72910000000002</c:v>
                </c:pt>
                <c:pt idx="30">
                  <c:v>270.63170000000002</c:v>
                </c:pt>
                <c:pt idx="31">
                  <c:v>279.52109999999999</c:v>
                </c:pt>
                <c:pt idx="32">
                  <c:v>260.41090000000003</c:v>
                </c:pt>
                <c:pt idx="33">
                  <c:v>177.65969999999999</c:v>
                </c:pt>
                <c:pt idx="34">
                  <c:v>171.33340000000001</c:v>
                </c:pt>
                <c:pt idx="35">
                  <c:v>189.6524</c:v>
                </c:pt>
                <c:pt idx="36">
                  <c:v>192.5111</c:v>
                </c:pt>
                <c:pt idx="37">
                  <c:v>206.18809999999999</c:v>
                </c:pt>
                <c:pt idx="38">
                  <c:v>216.97819999999999</c:v>
                </c:pt>
                <c:pt idx="39">
                  <c:v>234.5891</c:v>
                </c:pt>
                <c:pt idx="40">
                  <c:v>231.56870000000001</c:v>
                </c:pt>
                <c:pt idx="41">
                  <c:v>250.45679999999999</c:v>
                </c:pt>
                <c:pt idx="42">
                  <c:v>257.45679999999999</c:v>
                </c:pt>
                <c:pt idx="43">
                  <c:v>262.33409999999998</c:v>
                </c:pt>
                <c:pt idx="44">
                  <c:v>253.43369999999999</c:v>
                </c:pt>
                <c:pt idx="45">
                  <c:v>255.3503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2-40E2-9B0C-56F9B45DFFB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3823888"/>
        <c:axId val="143821392"/>
      </c:lineChart>
      <c:catAx>
        <c:axId val="14382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821392"/>
        <c:crosses val="autoZero"/>
        <c:auto val="1"/>
        <c:lblAlgn val="ctr"/>
        <c:lblOffset val="100"/>
        <c:noMultiLvlLbl val="0"/>
      </c:catAx>
      <c:valAx>
        <c:axId val="143821392"/>
        <c:scaling>
          <c:orientation val="minMax"/>
          <c:max val="4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82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'3.Renda_por_estrato'!$BD$67</c:f>
              <c:strCache>
                <c:ptCount val="1"/>
                <c:pt idx="0">
                  <c:v>40% mais pobres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'3.Renda_por_estrato'!$BE$66:$BR$66</c:f>
              <c:strCache>
                <c:ptCount val="14"/>
                <c:pt idx="0">
                  <c:v>1º trim / 2020</c:v>
                </c:pt>
                <c:pt idx="1">
                  <c:v>2º trim / 2020</c:v>
                </c:pt>
                <c:pt idx="2">
                  <c:v>3º trim / 2020</c:v>
                </c:pt>
                <c:pt idx="3">
                  <c:v>4º trim / 2020</c:v>
                </c:pt>
                <c:pt idx="4">
                  <c:v>1º trim / 2021</c:v>
                </c:pt>
                <c:pt idx="5">
                  <c:v>2º trim / 2021</c:v>
                </c:pt>
                <c:pt idx="6">
                  <c:v>3º trim / 2021</c:v>
                </c:pt>
                <c:pt idx="7">
                  <c:v>4º trim / 2021</c:v>
                </c:pt>
                <c:pt idx="8">
                  <c:v>1º trim / 2022</c:v>
                </c:pt>
                <c:pt idx="9">
                  <c:v>2º trim / 2022</c:v>
                </c:pt>
                <c:pt idx="10">
                  <c:v>3º trim / 2022</c:v>
                </c:pt>
                <c:pt idx="11">
                  <c:v>4º trim / 2022</c:v>
                </c:pt>
                <c:pt idx="12">
                  <c:v>1º trim / 2023</c:v>
                </c:pt>
                <c:pt idx="13">
                  <c:v>2º trim / 2023</c:v>
                </c:pt>
              </c:strCache>
            </c:strRef>
          </c:cat>
          <c:val>
            <c:numRef>
              <c:f>'3.Renda_por_estrato'!$BE$67:$BR$67</c:f>
              <c:numCache>
                <c:formatCode>General</c:formatCode>
                <c:ptCount val="14"/>
                <c:pt idx="0">
                  <c:v>0</c:v>
                </c:pt>
                <c:pt idx="1">
                  <c:v>-31.77716447353011</c:v>
                </c:pt>
                <c:pt idx="2">
                  <c:v>-34.206517469122836</c:v>
                </c:pt>
                <c:pt idx="3">
                  <c:v>-27.171865693793929</c:v>
                </c:pt>
                <c:pt idx="4">
                  <c:v>-26.074100584883357</c:v>
                </c:pt>
                <c:pt idx="5">
                  <c:v>-20.822016282728576</c:v>
                </c:pt>
                <c:pt idx="6">
                  <c:v>-16.67852612928262</c:v>
                </c:pt>
                <c:pt idx="7">
                  <c:v>-9.9157907752709349</c:v>
                </c:pt>
                <c:pt idx="8">
                  <c:v>-11.075650059194917</c:v>
                </c:pt>
                <c:pt idx="9">
                  <c:v>-3.822459044533097</c:v>
                </c:pt>
                <c:pt idx="10">
                  <c:v>-1.1343995201429891</c:v>
                </c:pt>
                <c:pt idx="11">
                  <c:v>0.73852515390098927</c:v>
                </c:pt>
                <c:pt idx="12">
                  <c:v>-2.6793041305106806</c:v>
                </c:pt>
                <c:pt idx="13">
                  <c:v>-1.9433134327326629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2-4D4B-8F93-BD2DF22BDB3D}"/>
            </c:ext>
          </c:extLst>
        </c:ser>
        <c:ser>
          <c:idx val="1"/>
          <c:order val="1"/>
          <c:tx>
            <c:strRef>
              <c:f>'3.Renda_por_estrato'!$BD$68</c:f>
              <c:strCache>
                <c:ptCount val="1"/>
                <c:pt idx="0">
                  <c:v>50% intermediário</c:v>
                </c:pt>
              </c:strCache>
            </c:strRef>
          </c:tx>
          <c:spPr>
            <a:ln w="3810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'3.Renda_por_estrato'!$BE$66:$BR$66</c:f>
              <c:strCache>
                <c:ptCount val="14"/>
                <c:pt idx="0">
                  <c:v>1º trim / 2020</c:v>
                </c:pt>
                <c:pt idx="1">
                  <c:v>2º trim / 2020</c:v>
                </c:pt>
                <c:pt idx="2">
                  <c:v>3º trim / 2020</c:v>
                </c:pt>
                <c:pt idx="3">
                  <c:v>4º trim / 2020</c:v>
                </c:pt>
                <c:pt idx="4">
                  <c:v>1º trim / 2021</c:v>
                </c:pt>
                <c:pt idx="5">
                  <c:v>2º trim / 2021</c:v>
                </c:pt>
                <c:pt idx="6">
                  <c:v>3º trim / 2021</c:v>
                </c:pt>
                <c:pt idx="7">
                  <c:v>4º trim / 2021</c:v>
                </c:pt>
                <c:pt idx="8">
                  <c:v>1º trim / 2022</c:v>
                </c:pt>
                <c:pt idx="9">
                  <c:v>2º trim / 2022</c:v>
                </c:pt>
                <c:pt idx="10">
                  <c:v>3º trim / 2022</c:v>
                </c:pt>
                <c:pt idx="11">
                  <c:v>4º trim / 2022</c:v>
                </c:pt>
                <c:pt idx="12">
                  <c:v>1º trim / 2023</c:v>
                </c:pt>
                <c:pt idx="13">
                  <c:v>2º trim / 2023</c:v>
                </c:pt>
              </c:strCache>
            </c:strRef>
          </c:cat>
          <c:val>
            <c:numRef>
              <c:f>'3.Renda_por_estrato'!$BE$68:$BR$68</c:f>
              <c:numCache>
                <c:formatCode>General</c:formatCode>
                <c:ptCount val="14"/>
                <c:pt idx="0">
                  <c:v>0</c:v>
                </c:pt>
                <c:pt idx="1">
                  <c:v>-7.3014676469462234</c:v>
                </c:pt>
                <c:pt idx="2">
                  <c:v>-9.0606769104031635</c:v>
                </c:pt>
                <c:pt idx="3">
                  <c:v>-7.264964599304788</c:v>
                </c:pt>
                <c:pt idx="4">
                  <c:v>-7.4721012421597717</c:v>
                </c:pt>
                <c:pt idx="5">
                  <c:v>-5.2903015428973506</c:v>
                </c:pt>
                <c:pt idx="6">
                  <c:v>-6.2561471000209936</c:v>
                </c:pt>
                <c:pt idx="7">
                  <c:v>-6.9086473277524831</c:v>
                </c:pt>
                <c:pt idx="8">
                  <c:v>-5.8749443873098741</c:v>
                </c:pt>
                <c:pt idx="9">
                  <c:v>-3.12810655457436</c:v>
                </c:pt>
                <c:pt idx="10">
                  <c:v>0.47684993880953414</c:v>
                </c:pt>
                <c:pt idx="11">
                  <c:v>3.7002736738436202</c:v>
                </c:pt>
                <c:pt idx="12">
                  <c:v>2.6481541867609413</c:v>
                </c:pt>
                <c:pt idx="13">
                  <c:v>4.746254312046271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2-4D4B-8F93-BD2DF22BDB3D}"/>
            </c:ext>
          </c:extLst>
        </c:ser>
        <c:ser>
          <c:idx val="2"/>
          <c:order val="2"/>
          <c:tx>
            <c:strRef>
              <c:f>'3.Renda_por_estrato'!$BD$69</c:f>
              <c:strCache>
                <c:ptCount val="1"/>
                <c:pt idx="0">
                  <c:v>10% superiores</c:v>
                </c:pt>
              </c:strCache>
            </c:strRef>
          </c:tx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'3.Renda_por_estrato'!$BE$66:$BR$66</c:f>
              <c:strCache>
                <c:ptCount val="14"/>
                <c:pt idx="0">
                  <c:v>1º trim / 2020</c:v>
                </c:pt>
                <c:pt idx="1">
                  <c:v>2º trim / 2020</c:v>
                </c:pt>
                <c:pt idx="2">
                  <c:v>3º trim / 2020</c:v>
                </c:pt>
                <c:pt idx="3">
                  <c:v>4º trim / 2020</c:v>
                </c:pt>
                <c:pt idx="4">
                  <c:v>1º trim / 2021</c:v>
                </c:pt>
                <c:pt idx="5">
                  <c:v>2º trim / 2021</c:v>
                </c:pt>
                <c:pt idx="6">
                  <c:v>3º trim / 2021</c:v>
                </c:pt>
                <c:pt idx="7">
                  <c:v>4º trim / 2021</c:v>
                </c:pt>
                <c:pt idx="8">
                  <c:v>1º trim / 2022</c:v>
                </c:pt>
                <c:pt idx="9">
                  <c:v>2º trim / 2022</c:v>
                </c:pt>
                <c:pt idx="10">
                  <c:v>3º trim / 2022</c:v>
                </c:pt>
                <c:pt idx="11">
                  <c:v>4º trim / 2022</c:v>
                </c:pt>
                <c:pt idx="12">
                  <c:v>1º trim / 2023</c:v>
                </c:pt>
                <c:pt idx="13">
                  <c:v>2º trim / 2023</c:v>
                </c:pt>
              </c:strCache>
            </c:strRef>
          </c:cat>
          <c:val>
            <c:numRef>
              <c:f>'3.Renda_por_estrato'!$BE$69:$BR$69</c:f>
              <c:numCache>
                <c:formatCode>General</c:formatCode>
                <c:ptCount val="14"/>
                <c:pt idx="0">
                  <c:v>0</c:v>
                </c:pt>
                <c:pt idx="1">
                  <c:v>-4.3447376159983122</c:v>
                </c:pt>
                <c:pt idx="2">
                  <c:v>-2.5240397145321052</c:v>
                </c:pt>
                <c:pt idx="3">
                  <c:v>-6.2954438064778477</c:v>
                </c:pt>
                <c:pt idx="4">
                  <c:v>-6.2160569267810324</c:v>
                </c:pt>
                <c:pt idx="5">
                  <c:v>-7.9422397112834124</c:v>
                </c:pt>
                <c:pt idx="6">
                  <c:v>-10.73247821618688</c:v>
                </c:pt>
                <c:pt idx="7">
                  <c:v>-13.329771086011064</c:v>
                </c:pt>
                <c:pt idx="8">
                  <c:v>-15.21113952235015</c:v>
                </c:pt>
                <c:pt idx="9">
                  <c:v>-9.7834722553219766</c:v>
                </c:pt>
                <c:pt idx="10">
                  <c:v>-5.7527061725390034</c:v>
                </c:pt>
                <c:pt idx="11">
                  <c:v>-1.8912478541056075</c:v>
                </c:pt>
                <c:pt idx="12">
                  <c:v>-0.99938493048163324</c:v>
                </c:pt>
                <c:pt idx="13">
                  <c:v>-0.80223296661096566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82-4D4B-8F93-BD2DF22BD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385455"/>
        <c:axId val="1153386703"/>
      </c:lineChart>
      <c:catAx>
        <c:axId val="1153385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3386703"/>
        <c:crosses val="autoZero"/>
        <c:auto val="1"/>
        <c:lblAlgn val="ctr"/>
        <c:lblOffset val="100"/>
        <c:noMultiLvlLbl val="0"/>
      </c:catAx>
      <c:valAx>
        <c:axId val="115338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/>
                  <a:t>%</a:t>
                </a:r>
              </a:p>
            </c:rich>
          </c:tx>
          <c:layout>
            <c:manualLayout>
              <c:xMode val="edge"/>
              <c:yMode val="edge"/>
              <c:x val="1.2817088913634393E-2"/>
              <c:y val="0.483126718798964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3385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10% superiores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'3.Renda_por_estrato'!$C$74</c:f>
              <c:strCache>
                <c:ptCount val="1"/>
                <c:pt idx="0">
                  <c:v>10% superiores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'3.Renda_por_estrato'!$D$5:$AW$5</c:f>
              <c:strCache>
                <c:ptCount val="46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  <c:pt idx="44">
                  <c:v>1º trim / 2023</c:v>
                </c:pt>
                <c:pt idx="45">
                  <c:v>2º trim / 2023</c:v>
                </c:pt>
              </c:strCache>
            </c:strRef>
          </c:cat>
          <c:val>
            <c:numRef>
              <c:f>'3.Renda_por_estrato'!$D$74:$AW$74</c:f>
              <c:numCache>
                <c:formatCode>#,##0.00</c:formatCode>
                <c:ptCount val="46"/>
                <c:pt idx="0">
                  <c:v>7121.0010000000002</c:v>
                </c:pt>
                <c:pt idx="1">
                  <c:v>7147.1480000000001</c:v>
                </c:pt>
                <c:pt idx="2">
                  <c:v>7144.1080000000002</c:v>
                </c:pt>
                <c:pt idx="3">
                  <c:v>7159.0519999999997</c:v>
                </c:pt>
                <c:pt idx="4">
                  <c:v>7193.7910000000002</c:v>
                </c:pt>
                <c:pt idx="5">
                  <c:v>7450.8159999999998</c:v>
                </c:pt>
                <c:pt idx="6">
                  <c:v>7635.8649999999998</c:v>
                </c:pt>
                <c:pt idx="7">
                  <c:v>7508.7089999999998</c:v>
                </c:pt>
                <c:pt idx="8">
                  <c:v>7720.7510000000002</c:v>
                </c:pt>
                <c:pt idx="9">
                  <c:v>7750.8559999999998</c:v>
                </c:pt>
                <c:pt idx="10">
                  <c:v>7834.9859999999999</c:v>
                </c:pt>
                <c:pt idx="11">
                  <c:v>7582.6040000000003</c:v>
                </c:pt>
                <c:pt idx="12">
                  <c:v>7592.2290000000003</c:v>
                </c:pt>
                <c:pt idx="13">
                  <c:v>7720.2879999999996</c:v>
                </c:pt>
                <c:pt idx="14">
                  <c:v>7611.8029999999999</c:v>
                </c:pt>
                <c:pt idx="15">
                  <c:v>7501.527</c:v>
                </c:pt>
                <c:pt idx="16">
                  <c:v>7567.5550000000003</c:v>
                </c:pt>
                <c:pt idx="17">
                  <c:v>7355.5950000000003</c:v>
                </c:pt>
                <c:pt idx="18">
                  <c:v>7386.5609999999997</c:v>
                </c:pt>
                <c:pt idx="19">
                  <c:v>7668.8</c:v>
                </c:pt>
                <c:pt idx="20">
                  <c:v>7636.3530000000001</c:v>
                </c:pt>
                <c:pt idx="21">
                  <c:v>7514.8990000000003</c:v>
                </c:pt>
                <c:pt idx="22">
                  <c:v>7668.7079999999996</c:v>
                </c:pt>
                <c:pt idx="23">
                  <c:v>7913.82</c:v>
                </c:pt>
                <c:pt idx="24">
                  <c:v>7868.1469999999999</c:v>
                </c:pt>
                <c:pt idx="25">
                  <c:v>7941.5870000000004</c:v>
                </c:pt>
                <c:pt idx="26">
                  <c:v>8096.4480000000003</c:v>
                </c:pt>
                <c:pt idx="27">
                  <c:v>8144.81</c:v>
                </c:pt>
                <c:pt idx="28">
                  <c:v>8129.29</c:v>
                </c:pt>
                <c:pt idx="29">
                  <c:v>8137.2449999999999</c:v>
                </c:pt>
                <c:pt idx="30">
                  <c:v>8180.7020000000002</c:v>
                </c:pt>
                <c:pt idx="31">
                  <c:v>8331.759</c:v>
                </c:pt>
                <c:pt idx="32">
                  <c:v>8249.4740000000002</c:v>
                </c:pt>
                <c:pt idx="33">
                  <c:v>7891.0559999999996</c:v>
                </c:pt>
                <c:pt idx="34">
                  <c:v>8041.2539999999999</c:v>
                </c:pt>
                <c:pt idx="35">
                  <c:v>7730.1329999999998</c:v>
                </c:pt>
                <c:pt idx="36">
                  <c:v>7736.6819999999998</c:v>
                </c:pt>
                <c:pt idx="37">
                  <c:v>7594.2809999999999</c:v>
                </c:pt>
                <c:pt idx="38">
                  <c:v>7364.1009999999997</c:v>
                </c:pt>
                <c:pt idx="39">
                  <c:v>7149.8379999999997</c:v>
                </c:pt>
                <c:pt idx="40">
                  <c:v>6994.6350000000002</c:v>
                </c:pt>
                <c:pt idx="41">
                  <c:v>7442.3890000000001</c:v>
                </c:pt>
                <c:pt idx="42">
                  <c:v>7774.9059999999999</c:v>
                </c:pt>
                <c:pt idx="43">
                  <c:v>8093.4560000000001</c:v>
                </c:pt>
                <c:pt idx="44">
                  <c:v>8167.03</c:v>
                </c:pt>
                <c:pt idx="45">
                  <c:v>8183.2939999999999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2-40E2-9B0C-56F9B45DFFB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3823888"/>
        <c:axId val="143821392"/>
      </c:lineChart>
      <c:catAx>
        <c:axId val="14382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821392"/>
        <c:crosses val="autoZero"/>
        <c:auto val="1"/>
        <c:lblAlgn val="ctr"/>
        <c:lblOffset val="100"/>
        <c:noMultiLvlLbl val="0"/>
      </c:catAx>
      <c:valAx>
        <c:axId val="14382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82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'3.Renda_por_estrato'!$C$73</c:f>
              <c:strCache>
                <c:ptCount val="1"/>
                <c:pt idx="0">
                  <c:v>50% intermediário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'3.Renda_por_estrato'!$D$5:$AW$5</c:f>
              <c:strCache>
                <c:ptCount val="46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  <c:pt idx="44">
                  <c:v>1º trim / 2023</c:v>
                </c:pt>
                <c:pt idx="45">
                  <c:v>2º trim / 2023</c:v>
                </c:pt>
              </c:strCache>
            </c:strRef>
          </c:cat>
          <c:val>
            <c:numRef>
              <c:f>'3.Renda_por_estrato'!$D$73:$AW$73</c:f>
              <c:numCache>
                <c:formatCode>#,##0.00</c:formatCode>
                <c:ptCount val="46"/>
                <c:pt idx="0">
                  <c:v>1406.529</c:v>
                </c:pt>
                <c:pt idx="1">
                  <c:v>1418.7329999999999</c:v>
                </c:pt>
                <c:pt idx="2">
                  <c:v>1448.1020000000001</c:v>
                </c:pt>
                <c:pt idx="3">
                  <c:v>1457.71</c:v>
                </c:pt>
                <c:pt idx="4">
                  <c:v>1468.7059999999999</c:v>
                </c:pt>
                <c:pt idx="5">
                  <c:v>1494.6030000000001</c:v>
                </c:pt>
                <c:pt idx="6">
                  <c:v>1544.124</c:v>
                </c:pt>
                <c:pt idx="7">
                  <c:v>1555.799</c:v>
                </c:pt>
                <c:pt idx="8">
                  <c:v>1548.1110000000001</c:v>
                </c:pt>
                <c:pt idx="9">
                  <c:v>1530.3420000000001</c:v>
                </c:pt>
                <c:pt idx="10">
                  <c:v>1546.4649999999999</c:v>
                </c:pt>
                <c:pt idx="11">
                  <c:v>1567.7560000000001</c:v>
                </c:pt>
                <c:pt idx="12">
                  <c:v>1523.6579999999999</c:v>
                </c:pt>
                <c:pt idx="13">
                  <c:v>1522.6759999999999</c:v>
                </c:pt>
                <c:pt idx="14">
                  <c:v>1504.335</c:v>
                </c:pt>
                <c:pt idx="15">
                  <c:v>1483.7360000000001</c:v>
                </c:pt>
                <c:pt idx="16">
                  <c:v>1468.643</c:v>
                </c:pt>
                <c:pt idx="17">
                  <c:v>1465.1489999999999</c:v>
                </c:pt>
                <c:pt idx="18">
                  <c:v>1454.7360000000001</c:v>
                </c:pt>
                <c:pt idx="19">
                  <c:v>1468.808</c:v>
                </c:pt>
                <c:pt idx="20">
                  <c:v>1454.57</c:v>
                </c:pt>
                <c:pt idx="21">
                  <c:v>1438.6130000000001</c:v>
                </c:pt>
                <c:pt idx="22">
                  <c:v>1457.075</c:v>
                </c:pt>
                <c:pt idx="23">
                  <c:v>1468.2239999999999</c:v>
                </c:pt>
                <c:pt idx="24">
                  <c:v>1471.788</c:v>
                </c:pt>
                <c:pt idx="25">
                  <c:v>1478.123</c:v>
                </c:pt>
                <c:pt idx="26">
                  <c:v>1482.604</c:v>
                </c:pt>
                <c:pt idx="27">
                  <c:v>1519.9090000000001</c:v>
                </c:pt>
                <c:pt idx="28">
                  <c:v>1508.3820000000001</c:v>
                </c:pt>
                <c:pt idx="29">
                  <c:v>1499.5170000000001</c:v>
                </c:pt>
                <c:pt idx="30">
                  <c:v>1519.788</c:v>
                </c:pt>
                <c:pt idx="31">
                  <c:v>1558.7070000000001</c:v>
                </c:pt>
                <c:pt idx="32">
                  <c:v>1514.942</c:v>
                </c:pt>
                <c:pt idx="33">
                  <c:v>1404.329</c:v>
                </c:pt>
                <c:pt idx="34">
                  <c:v>1377.6780000000001</c:v>
                </c:pt>
                <c:pt idx="35">
                  <c:v>1404.8820000000001</c:v>
                </c:pt>
                <c:pt idx="36">
                  <c:v>1401.7439999999999</c:v>
                </c:pt>
                <c:pt idx="37">
                  <c:v>1434.797</c:v>
                </c:pt>
                <c:pt idx="38">
                  <c:v>1420.165</c:v>
                </c:pt>
                <c:pt idx="39">
                  <c:v>1410.28</c:v>
                </c:pt>
                <c:pt idx="40">
                  <c:v>1425.94</c:v>
                </c:pt>
                <c:pt idx="41">
                  <c:v>1467.5530000000001</c:v>
                </c:pt>
                <c:pt idx="42">
                  <c:v>1522.1659999999999</c:v>
                </c:pt>
                <c:pt idx="43">
                  <c:v>1570.999</c:v>
                </c:pt>
                <c:pt idx="44">
                  <c:v>1555.06</c:v>
                </c:pt>
                <c:pt idx="45">
                  <c:v>1586.845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F-4D2E-B8AA-F605ABB8D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39743"/>
        <c:axId val="212186863"/>
      </c:lineChart>
      <c:catAx>
        <c:axId val="215439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186863"/>
        <c:crosses val="autoZero"/>
        <c:auto val="1"/>
        <c:lblAlgn val="ctr"/>
        <c:lblOffset val="100"/>
        <c:noMultiLvlLbl val="0"/>
      </c:catAx>
      <c:valAx>
        <c:axId val="212186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9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'4.Renda_1_4_sm'!$C$8:$AV$8</c:f>
              <c:strCache>
                <c:ptCount val="46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  <c:pt idx="44">
                  <c:v>1º trim / 2023</c:v>
                </c:pt>
                <c:pt idx="45">
                  <c:v>2º trim / 2023</c:v>
                </c:pt>
              </c:strCache>
            </c:strRef>
          </c:cat>
          <c:val>
            <c:numRef>
              <c:f>'4.Renda_1_4_sm'!$C$31:$AV$31</c:f>
              <c:numCache>
                <c:formatCode>0.00</c:formatCode>
                <c:ptCount val="46"/>
                <c:pt idx="0">
                  <c:v>19.449630000000003</c:v>
                </c:pt>
                <c:pt idx="1">
                  <c:v>19.19021</c:v>
                </c:pt>
                <c:pt idx="2">
                  <c:v>18.734649999999998</c:v>
                </c:pt>
                <c:pt idx="3">
                  <c:v>17.678049999999999</c:v>
                </c:pt>
                <c:pt idx="4">
                  <c:v>18.718340000000001</c:v>
                </c:pt>
                <c:pt idx="5">
                  <c:v>18.103369999999998</c:v>
                </c:pt>
                <c:pt idx="6">
                  <c:v>17.6264</c:v>
                </c:pt>
                <c:pt idx="7">
                  <c:v>17.16339</c:v>
                </c:pt>
                <c:pt idx="8">
                  <c:v>17.92193</c:v>
                </c:pt>
                <c:pt idx="9">
                  <c:v>18.235330000000001</c:v>
                </c:pt>
                <c:pt idx="10">
                  <c:v>18.565740000000002</c:v>
                </c:pt>
                <c:pt idx="11">
                  <c:v>17.736560000000001</c:v>
                </c:pt>
                <c:pt idx="12">
                  <c:v>19.328340000000001</c:v>
                </c:pt>
                <c:pt idx="13">
                  <c:v>19.334569999999999</c:v>
                </c:pt>
                <c:pt idx="14">
                  <c:v>19.458580000000001</c:v>
                </c:pt>
                <c:pt idx="15">
                  <c:v>19.74417</c:v>
                </c:pt>
                <c:pt idx="16">
                  <c:v>21.122489999999999</c:v>
                </c:pt>
                <c:pt idx="17">
                  <c:v>21.28032</c:v>
                </c:pt>
                <c:pt idx="18">
                  <c:v>21.562159999999999</c:v>
                </c:pt>
                <c:pt idx="19">
                  <c:v>21.28642</c:v>
                </c:pt>
                <c:pt idx="20">
                  <c:v>22.605610000000002</c:v>
                </c:pt>
                <c:pt idx="21">
                  <c:v>22.55012</c:v>
                </c:pt>
                <c:pt idx="22">
                  <c:v>22.305019999999999</c:v>
                </c:pt>
                <c:pt idx="23">
                  <c:v>22.055900000000001</c:v>
                </c:pt>
                <c:pt idx="24">
                  <c:v>22.730810000000002</c:v>
                </c:pt>
                <c:pt idx="25">
                  <c:v>22.719480000000001</c:v>
                </c:pt>
                <c:pt idx="26">
                  <c:v>22.162369999999999</c:v>
                </c:pt>
                <c:pt idx="27">
                  <c:v>21.80339</c:v>
                </c:pt>
                <c:pt idx="28">
                  <c:v>23.196100000000001</c:v>
                </c:pt>
                <c:pt idx="29">
                  <c:v>23.0045</c:v>
                </c:pt>
                <c:pt idx="30">
                  <c:v>22.687419999999999</c:v>
                </c:pt>
                <c:pt idx="31">
                  <c:v>21.56317</c:v>
                </c:pt>
                <c:pt idx="32">
                  <c:v>23.442620000000002</c:v>
                </c:pt>
                <c:pt idx="33">
                  <c:v>29.254570000000001</c:v>
                </c:pt>
                <c:pt idx="34">
                  <c:v>29.520140000000001</c:v>
                </c:pt>
                <c:pt idx="35">
                  <c:v>27.731909999999999</c:v>
                </c:pt>
                <c:pt idx="36">
                  <c:v>27.883289999999999</c:v>
                </c:pt>
                <c:pt idx="37">
                  <c:v>26.424799999999998</c:v>
                </c:pt>
                <c:pt idx="38">
                  <c:v>25.378540000000001</c:v>
                </c:pt>
                <c:pt idx="39">
                  <c:v>23.635179999999998</c:v>
                </c:pt>
                <c:pt idx="40">
                  <c:v>25.197009999999999</c:v>
                </c:pt>
                <c:pt idx="41">
                  <c:v>23.432230000000001</c:v>
                </c:pt>
                <c:pt idx="42">
                  <c:v>23.074809999999999</c:v>
                </c:pt>
                <c:pt idx="43">
                  <c:v>22.464259999999999</c:v>
                </c:pt>
                <c:pt idx="44">
                  <c:v>23.817640000000001</c:v>
                </c:pt>
                <c:pt idx="45">
                  <c:v>24.166270000000001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8-4C56-B95B-EFDC00FEE48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5432720"/>
        <c:axId val="215433112"/>
      </c:lineChart>
      <c:catAx>
        <c:axId val="21543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3112"/>
        <c:crosses val="autoZero"/>
        <c:auto val="1"/>
        <c:lblAlgn val="ctr"/>
        <c:lblOffset val="100"/>
        <c:noMultiLvlLbl val="0"/>
      </c:catAx>
      <c:valAx>
        <c:axId val="21543311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1.2539184952978056E-2"/>
              <c:y val="0.37310374082027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99660429434599E-2"/>
          <c:y val="4.665195930543492E-2"/>
          <c:w val="0.90009140743529281"/>
          <c:h val="0.7276929449463313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Gini'!$AA$65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Gini'!$AA$66:$AA$108</c:f>
              <c:numCache>
                <c:formatCode>0.000</c:formatCode>
                <c:ptCount val="43"/>
                <c:pt idx="0">
                  <c:v>0.58882774999999998</c:v>
                </c:pt>
                <c:pt idx="1">
                  <c:v>0.58715642499999998</c:v>
                </c:pt>
                <c:pt idx="2">
                  <c:v>0.58679482499999991</c:v>
                </c:pt>
                <c:pt idx="3">
                  <c:v>0.58663322500000004</c:v>
                </c:pt>
                <c:pt idx="4">
                  <c:v>0.58572275000000007</c:v>
                </c:pt>
                <c:pt idx="5">
                  <c:v>0.58650974999999994</c:v>
                </c:pt>
                <c:pt idx="6">
                  <c:v>0.58776737499999998</c:v>
                </c:pt>
                <c:pt idx="7">
                  <c:v>0.59003512499999999</c:v>
                </c:pt>
                <c:pt idx="8">
                  <c:v>0.59127482499999995</c:v>
                </c:pt>
                <c:pt idx="9">
                  <c:v>0.59197202500000001</c:v>
                </c:pt>
                <c:pt idx="10">
                  <c:v>0.59260587500000006</c:v>
                </c:pt>
                <c:pt idx="11">
                  <c:v>0.59315075000000006</c:v>
                </c:pt>
                <c:pt idx="12">
                  <c:v>0.59666377500000001</c:v>
                </c:pt>
                <c:pt idx="13">
                  <c:v>0.60025442499999992</c:v>
                </c:pt>
                <c:pt idx="14">
                  <c:v>0.60182637500000002</c:v>
                </c:pt>
                <c:pt idx="15">
                  <c:v>0.60395089999999996</c:v>
                </c:pt>
                <c:pt idx="16">
                  <c:v>0.60640927499999997</c:v>
                </c:pt>
                <c:pt idx="17">
                  <c:v>0.60852590000000006</c:v>
                </c:pt>
                <c:pt idx="18">
                  <c:v>0.61128447499999994</c:v>
                </c:pt>
                <c:pt idx="19">
                  <c:v>0.61314682499999995</c:v>
                </c:pt>
                <c:pt idx="20">
                  <c:v>0.61513780000000007</c:v>
                </c:pt>
                <c:pt idx="21">
                  <c:v>0.61648177500000001</c:v>
                </c:pt>
                <c:pt idx="22">
                  <c:v>0.61835830000000003</c:v>
                </c:pt>
                <c:pt idx="23">
                  <c:v>0.62054842500000007</c:v>
                </c:pt>
                <c:pt idx="24">
                  <c:v>0.62125040000000009</c:v>
                </c:pt>
                <c:pt idx="25">
                  <c:v>0.62227107500000001</c:v>
                </c:pt>
                <c:pt idx="26">
                  <c:v>0.62265225000000002</c:v>
                </c:pt>
                <c:pt idx="27">
                  <c:v>0.62223737499999998</c:v>
                </c:pt>
                <c:pt idx="28">
                  <c:v>0.62172467500000006</c:v>
                </c:pt>
                <c:pt idx="29">
                  <c:v>0.622105825</c:v>
                </c:pt>
                <c:pt idx="30">
                  <c:v>0.62982132499999999</c:v>
                </c:pt>
                <c:pt idx="31">
                  <c:v>0.63980817499999998</c:v>
                </c:pt>
                <c:pt idx="32">
                  <c:v>0.646632125</c:v>
                </c:pt>
                <c:pt idx="33">
                  <c:v>0.651871325</c:v>
                </c:pt>
                <c:pt idx="34">
                  <c:v>0.64749212500000008</c:v>
                </c:pt>
                <c:pt idx="35">
                  <c:v>0.63933042500000004</c:v>
                </c:pt>
                <c:pt idx="36">
                  <c:v>0.6319186</c:v>
                </c:pt>
                <c:pt idx="37">
                  <c:v>0.62365327500000001</c:v>
                </c:pt>
                <c:pt idx="38">
                  <c:v>0.61834017500000005</c:v>
                </c:pt>
                <c:pt idx="39">
                  <c:v>0.61546515000000002</c:v>
                </c:pt>
                <c:pt idx="40">
                  <c:v>0.61627609999999999</c:v>
                </c:pt>
                <c:pt idx="41">
                  <c:v>0.61918997500000006</c:v>
                </c:pt>
                <c:pt idx="42">
                  <c:v>0.62195045000000004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8-40AB-B7C5-179EAC1F6FE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2514232"/>
        <c:axId val="182518712"/>
      </c:lineChart>
      <c:catAx>
        <c:axId val="182514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518712"/>
        <c:crosses val="autoZero"/>
        <c:auto val="1"/>
        <c:lblAlgn val="ctr"/>
        <c:lblOffset val="100"/>
        <c:noMultiLvlLbl val="0"/>
      </c:catAx>
      <c:valAx>
        <c:axId val="182518712"/>
        <c:scaling>
          <c:orientation val="minMax"/>
          <c:max val="0.68000000000000016"/>
          <c:min val="0.55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514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3344034671372"/>
          <c:y val="3.6846147888810923E-2"/>
          <c:w val="0.84887277066988853"/>
          <c:h val="0.65744955864327803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'4.Renda_1_4_sm'!$C$40:$AQ$40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'4.Renda_1_4_sm'!$C$63:$AQ$63</c:f>
              <c:numCache>
                <c:formatCode>0.0</c:formatCode>
                <c:ptCount val="41"/>
                <c:pt idx="0">
                  <c:v>18.763135000000002</c:v>
                </c:pt>
                <c:pt idx="1">
                  <c:v>18.580312499999998</c:v>
                </c:pt>
                <c:pt idx="2">
                  <c:v>18.308602499999999</c:v>
                </c:pt>
                <c:pt idx="3">
                  <c:v>18.03154</c:v>
                </c:pt>
                <c:pt idx="4">
                  <c:v>17.902875000000002</c:v>
                </c:pt>
                <c:pt idx="5">
                  <c:v>17.703772499999999</c:v>
                </c:pt>
                <c:pt idx="6">
                  <c:v>17.736762500000001</c:v>
                </c:pt>
                <c:pt idx="7">
                  <c:v>17.971597500000001</c:v>
                </c:pt>
                <c:pt idx="8">
                  <c:v>18.114889999999999</c:v>
                </c:pt>
                <c:pt idx="9">
                  <c:v>18.466492500000001</c:v>
                </c:pt>
                <c:pt idx="10">
                  <c:v>18.7413025</c:v>
                </c:pt>
                <c:pt idx="11">
                  <c:v>18.964512500000001</c:v>
                </c:pt>
                <c:pt idx="12">
                  <c:v>19.466414999999998</c:v>
                </c:pt>
                <c:pt idx="13">
                  <c:v>19.914952499999998</c:v>
                </c:pt>
                <c:pt idx="14">
                  <c:v>20.401389999999999</c:v>
                </c:pt>
                <c:pt idx="15">
                  <c:v>20.927284999999998</c:v>
                </c:pt>
                <c:pt idx="16">
                  <c:v>21.3128475</c:v>
                </c:pt>
                <c:pt idx="17">
                  <c:v>21.683627499999997</c:v>
                </c:pt>
                <c:pt idx="18">
                  <c:v>22.001077500000001</c:v>
                </c:pt>
                <c:pt idx="19">
                  <c:v>22.186792499999999</c:v>
                </c:pt>
                <c:pt idx="20">
                  <c:v>22.3791625</c:v>
                </c:pt>
                <c:pt idx="21">
                  <c:v>22.410462500000001</c:v>
                </c:pt>
                <c:pt idx="22">
                  <c:v>22.452802500000001</c:v>
                </c:pt>
                <c:pt idx="23">
                  <c:v>22.41714</c:v>
                </c:pt>
                <c:pt idx="24">
                  <c:v>22.354012500000003</c:v>
                </c:pt>
                <c:pt idx="25">
                  <c:v>22.470334999999999</c:v>
                </c:pt>
                <c:pt idx="26">
                  <c:v>22.541589999999999</c:v>
                </c:pt>
                <c:pt idx="27">
                  <c:v>22.672852500000001</c:v>
                </c:pt>
                <c:pt idx="28">
                  <c:v>22.612797499999999</c:v>
                </c:pt>
                <c:pt idx="29">
                  <c:v>22.6744275</c:v>
                </c:pt>
                <c:pt idx="30">
                  <c:v>24.236945000000002</c:v>
                </c:pt>
                <c:pt idx="31">
                  <c:v>25.945125000000001</c:v>
                </c:pt>
                <c:pt idx="32">
                  <c:v>27.487310000000001</c:v>
                </c:pt>
                <c:pt idx="33">
                  <c:v>28.5974775</c:v>
                </c:pt>
                <c:pt idx="34">
                  <c:v>27.890034999999997</c:v>
                </c:pt>
                <c:pt idx="35">
                  <c:v>26.854634999999998</c:v>
                </c:pt>
                <c:pt idx="36">
                  <c:v>25.8304525</c:v>
                </c:pt>
                <c:pt idx="37">
                  <c:v>25.158882499999997</c:v>
                </c:pt>
                <c:pt idx="38">
                  <c:v>24.410740000000001</c:v>
                </c:pt>
                <c:pt idx="39">
                  <c:v>23.8348075</c:v>
                </c:pt>
                <c:pt idx="40">
                  <c:v>23.542077499999998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4-494E-8535-332EC2321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33896"/>
        <c:axId val="215434288"/>
      </c:lineChart>
      <c:catAx>
        <c:axId val="21543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4288"/>
        <c:crosses val="autoZero"/>
        <c:auto val="1"/>
        <c:lblAlgn val="ctr"/>
        <c:lblOffset val="100"/>
        <c:noMultiLvlLbl val="0"/>
      </c:catAx>
      <c:valAx>
        <c:axId val="215434288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8.8715226119442363E-3"/>
              <c:y val="0.35376214263570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3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29783790751896"/>
          <c:y val="7.2779664476728817E-2"/>
          <c:w val="0.7088060395325434"/>
          <c:h val="0.8537919386612346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'4.Renda_1_4_sm'!$AR$8</c:f>
              <c:strCache>
                <c:ptCount val="1"/>
                <c:pt idx="0">
                  <c:v>2º trim / 2022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'4.Renda_1_4_sm'!$B$9:$B$31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'4.Renda_1_4_sm'!$AR$9:$AR$31</c:f>
              <c:numCache>
                <c:formatCode>0.00</c:formatCode>
                <c:ptCount val="23"/>
                <c:pt idx="0">
                  <c:v>29.898780000000002</c:v>
                </c:pt>
                <c:pt idx="1">
                  <c:v>28.949570000000001</c:v>
                </c:pt>
                <c:pt idx="2">
                  <c:v>29.403820000000003</c:v>
                </c:pt>
                <c:pt idx="3">
                  <c:v>30.64959</c:v>
                </c:pt>
                <c:pt idx="4">
                  <c:v>31.571390000000001</c:v>
                </c:pt>
                <c:pt idx="5">
                  <c:v>31.074370000000002</c:v>
                </c:pt>
                <c:pt idx="6">
                  <c:v>33.199240000000003</c:v>
                </c:pt>
                <c:pt idx="7">
                  <c:v>35.37162</c:v>
                </c:pt>
                <c:pt idx="8">
                  <c:v>38.09431</c:v>
                </c:pt>
                <c:pt idx="9">
                  <c:v>32.879310000000004</c:v>
                </c:pt>
                <c:pt idx="10">
                  <c:v>34.352989999999998</c:v>
                </c:pt>
                <c:pt idx="11">
                  <c:v>32.078600000000002</c:v>
                </c:pt>
                <c:pt idx="12">
                  <c:v>19.017479999999999</c:v>
                </c:pt>
                <c:pt idx="13">
                  <c:v>20.367060000000002</c:v>
                </c:pt>
                <c:pt idx="14">
                  <c:v>26.421299999999999</c:v>
                </c:pt>
                <c:pt idx="15">
                  <c:v>17.086829999999999</c:v>
                </c:pt>
                <c:pt idx="16">
                  <c:v>16.661660000000001</c:v>
                </c:pt>
                <c:pt idx="17">
                  <c:v>14.823140000000002</c:v>
                </c:pt>
                <c:pt idx="18">
                  <c:v>20.79232</c:v>
                </c:pt>
                <c:pt idx="19">
                  <c:v>13.96485</c:v>
                </c:pt>
                <c:pt idx="20">
                  <c:v>16.337620000000001</c:v>
                </c:pt>
                <c:pt idx="21">
                  <c:v>14.601339999999999</c:v>
                </c:pt>
                <c:pt idx="22">
                  <c:v>23.432230000000001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E6-442A-8635-635E7843DAC3}"/>
            </c:ext>
          </c:extLst>
        </c:ser>
        <c:ser>
          <c:idx val="0"/>
          <c:order val="1"/>
          <c:tx>
            <c:strRef>
              <c:f>'4.Renda_1_4_sm'!$AV$8</c:f>
              <c:strCache>
                <c:ptCount val="1"/>
                <c:pt idx="0">
                  <c:v>2º trim / 2023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'4.Renda_1_4_sm'!$B$9:$B$31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'4.Renda_1_4_sm'!$AV$9:$AV$31</c:f>
              <c:numCache>
                <c:formatCode>0.00</c:formatCode>
                <c:ptCount val="23"/>
                <c:pt idx="0">
                  <c:v>32.877519999999997</c:v>
                </c:pt>
                <c:pt idx="1">
                  <c:v>29.539009999999998</c:v>
                </c:pt>
                <c:pt idx="2">
                  <c:v>28.15821</c:v>
                </c:pt>
                <c:pt idx="3">
                  <c:v>37.026130000000002</c:v>
                </c:pt>
                <c:pt idx="4">
                  <c:v>30.708639999999999</c:v>
                </c:pt>
                <c:pt idx="5">
                  <c:v>34.34789</c:v>
                </c:pt>
                <c:pt idx="6">
                  <c:v>36.101729999999996</c:v>
                </c:pt>
                <c:pt idx="7">
                  <c:v>35.563270000000003</c:v>
                </c:pt>
                <c:pt idx="8">
                  <c:v>35.559089999999998</c:v>
                </c:pt>
                <c:pt idx="9">
                  <c:v>34.154869999999995</c:v>
                </c:pt>
                <c:pt idx="10">
                  <c:v>33.923740000000002</c:v>
                </c:pt>
                <c:pt idx="11">
                  <c:v>35.188249999999996</c:v>
                </c:pt>
                <c:pt idx="12">
                  <c:v>17.8825</c:v>
                </c:pt>
                <c:pt idx="13">
                  <c:v>22.509119999999999</c:v>
                </c:pt>
                <c:pt idx="14">
                  <c:v>25.541009999999996</c:v>
                </c:pt>
                <c:pt idx="15">
                  <c:v>18.443989999999999</c:v>
                </c:pt>
                <c:pt idx="16">
                  <c:v>17.566470000000002</c:v>
                </c:pt>
                <c:pt idx="17">
                  <c:v>15.848010000000002</c:v>
                </c:pt>
                <c:pt idx="18">
                  <c:v>19.681850000000001</c:v>
                </c:pt>
                <c:pt idx="19">
                  <c:v>17.959430000000001</c:v>
                </c:pt>
                <c:pt idx="20">
                  <c:v>15.64578</c:v>
                </c:pt>
                <c:pt idx="21">
                  <c:v>16.210979999999999</c:v>
                </c:pt>
                <c:pt idx="22">
                  <c:v>24.166270000000001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A4-47D1-86FC-6F65831879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0"/>
        <c:axId val="215697784"/>
        <c:axId val="215698176"/>
      </c:barChart>
      <c:catAx>
        <c:axId val="215697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698176"/>
        <c:crosses val="autoZero"/>
        <c:auto val="1"/>
        <c:lblAlgn val="ctr"/>
        <c:lblOffset val="100"/>
        <c:noMultiLvlLbl val="0"/>
      </c:catAx>
      <c:valAx>
        <c:axId val="215698176"/>
        <c:scaling>
          <c:orientation val="minMax"/>
          <c:min val="1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0.53205050866132975"/>
              <c:y val="3.91581008321096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697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'4.Renda_1_4_sm'!$B$98</c:f>
              <c:strCache>
                <c:ptCount val="1"/>
                <c:pt idx="0">
                  <c:v>Conjunto das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'4.Renda_1_4_sm'!$C$97:$AV$97</c:f>
              <c:strCache>
                <c:ptCount val="46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  <c:pt idx="44">
                  <c:v>1º trim / 2023</c:v>
                </c:pt>
                <c:pt idx="45">
                  <c:v>2º trim / 2023</c:v>
                </c:pt>
              </c:strCache>
            </c:strRef>
          </c:cat>
          <c:val>
            <c:numRef>
              <c:f>'4.Renda_1_4_sm'!$C$98:$AV$98</c:f>
              <c:numCache>
                <c:formatCode>#,##0</c:formatCode>
                <c:ptCount val="46"/>
                <c:pt idx="0">
                  <c:v>14995666</c:v>
                </c:pt>
                <c:pt idx="1">
                  <c:v>14830346</c:v>
                </c:pt>
                <c:pt idx="2">
                  <c:v>14512156</c:v>
                </c:pt>
                <c:pt idx="3">
                  <c:v>13725649</c:v>
                </c:pt>
                <c:pt idx="4">
                  <c:v>14567177</c:v>
                </c:pt>
                <c:pt idx="5">
                  <c:v>14121276</c:v>
                </c:pt>
                <c:pt idx="6">
                  <c:v>13781022</c:v>
                </c:pt>
                <c:pt idx="7">
                  <c:v>13449966</c:v>
                </c:pt>
                <c:pt idx="8">
                  <c:v>14076660</c:v>
                </c:pt>
                <c:pt idx="9">
                  <c:v>14355614</c:v>
                </c:pt>
                <c:pt idx="10">
                  <c:v>14649072</c:v>
                </c:pt>
                <c:pt idx="11">
                  <c:v>14026618</c:v>
                </c:pt>
                <c:pt idx="12">
                  <c:v>15320046</c:v>
                </c:pt>
                <c:pt idx="13">
                  <c:v>15359524</c:v>
                </c:pt>
                <c:pt idx="14">
                  <c:v>15492731</c:v>
                </c:pt>
                <c:pt idx="15">
                  <c:v>15755237</c:v>
                </c:pt>
                <c:pt idx="16">
                  <c:v>16892565</c:v>
                </c:pt>
                <c:pt idx="17">
                  <c:v>17056441</c:v>
                </c:pt>
                <c:pt idx="18">
                  <c:v>17320395</c:v>
                </c:pt>
                <c:pt idx="19">
                  <c:v>17136342</c:v>
                </c:pt>
                <c:pt idx="20">
                  <c:v>18237983</c:v>
                </c:pt>
                <c:pt idx="21">
                  <c:v>18232628</c:v>
                </c:pt>
                <c:pt idx="22">
                  <c:v>18073302</c:v>
                </c:pt>
                <c:pt idx="23">
                  <c:v>17909708</c:v>
                </c:pt>
                <c:pt idx="24">
                  <c:v>18497033</c:v>
                </c:pt>
                <c:pt idx="25">
                  <c:v>18526908</c:v>
                </c:pt>
                <c:pt idx="26">
                  <c:v>18110589</c:v>
                </c:pt>
                <c:pt idx="27">
                  <c:v>17854437</c:v>
                </c:pt>
                <c:pt idx="28">
                  <c:v>19034294</c:v>
                </c:pt>
                <c:pt idx="29">
                  <c:v>18915932</c:v>
                </c:pt>
                <c:pt idx="30">
                  <c:v>18693346</c:v>
                </c:pt>
                <c:pt idx="31">
                  <c:v>17803072</c:v>
                </c:pt>
                <c:pt idx="32">
                  <c:v>19393764</c:v>
                </c:pt>
                <c:pt idx="33">
                  <c:v>24250279</c:v>
                </c:pt>
                <c:pt idx="34">
                  <c:v>24518934</c:v>
                </c:pt>
                <c:pt idx="35">
                  <c:v>23078947</c:v>
                </c:pt>
                <c:pt idx="36">
                  <c:v>23250173</c:v>
                </c:pt>
                <c:pt idx="37">
                  <c:v>22076620</c:v>
                </c:pt>
                <c:pt idx="38">
                  <c:v>21243146</c:v>
                </c:pt>
                <c:pt idx="39">
                  <c:v>19821435</c:v>
                </c:pt>
                <c:pt idx="40">
                  <c:v>21171000</c:v>
                </c:pt>
                <c:pt idx="41">
                  <c:v>19724888</c:v>
                </c:pt>
                <c:pt idx="42">
                  <c:v>19459857</c:v>
                </c:pt>
                <c:pt idx="43">
                  <c:v>18979571</c:v>
                </c:pt>
                <c:pt idx="44">
                  <c:v>20159404</c:v>
                </c:pt>
                <c:pt idx="45">
                  <c:v>20491094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E-417E-9373-7509D3F31E2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19066815"/>
        <c:axId val="1119070559"/>
      </c:lineChart>
      <c:catAx>
        <c:axId val="1119066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19070559"/>
        <c:crosses val="autoZero"/>
        <c:auto val="1"/>
        <c:lblAlgn val="ctr"/>
        <c:lblOffset val="100"/>
        <c:noMultiLvlLbl val="0"/>
      </c:catAx>
      <c:valAx>
        <c:axId val="1119070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19066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Norte</a:t>
            </a:r>
          </a:p>
        </c:rich>
      </c:tx>
      <c:layout>
        <c:manualLayout>
          <c:xMode val="edge"/>
          <c:yMode val="edge"/>
          <c:x val="0.41440088508359985"/>
          <c:y val="1.19582465984855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51488400156876934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Gini'!$E$65</c:f>
              <c:strCache>
                <c:ptCount val="1"/>
                <c:pt idx="0">
                  <c:v>Manaus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Gini'!$E$66:$E$108</c:f>
              <c:numCache>
                <c:formatCode>0.000</c:formatCode>
                <c:ptCount val="43"/>
                <c:pt idx="0">
                  <c:v>0.60095317500000001</c:v>
                </c:pt>
                <c:pt idx="1">
                  <c:v>0.60004317500000004</c:v>
                </c:pt>
                <c:pt idx="2">
                  <c:v>0.59940202499999995</c:v>
                </c:pt>
                <c:pt idx="3">
                  <c:v>0.59222222499999999</c:v>
                </c:pt>
                <c:pt idx="4">
                  <c:v>0.59119774999999997</c:v>
                </c:pt>
                <c:pt idx="5">
                  <c:v>0.58803737499999997</c:v>
                </c:pt>
                <c:pt idx="6">
                  <c:v>0.58663627500000004</c:v>
                </c:pt>
                <c:pt idx="7">
                  <c:v>0.58766407500000006</c:v>
                </c:pt>
                <c:pt idx="8">
                  <c:v>0.58356035000000006</c:v>
                </c:pt>
                <c:pt idx="9">
                  <c:v>0.58211204999999999</c:v>
                </c:pt>
                <c:pt idx="10">
                  <c:v>0.58097347499999996</c:v>
                </c:pt>
                <c:pt idx="11">
                  <c:v>0.58141642500000001</c:v>
                </c:pt>
                <c:pt idx="12">
                  <c:v>0.59019175000000001</c:v>
                </c:pt>
                <c:pt idx="13">
                  <c:v>0.59280222500000002</c:v>
                </c:pt>
                <c:pt idx="14">
                  <c:v>0.60029147500000002</c:v>
                </c:pt>
                <c:pt idx="15">
                  <c:v>0.60519149999999999</c:v>
                </c:pt>
                <c:pt idx="16">
                  <c:v>0.60943802499999999</c:v>
                </c:pt>
                <c:pt idx="17">
                  <c:v>0.62281632500000006</c:v>
                </c:pt>
                <c:pt idx="18">
                  <c:v>0.63112410000000008</c:v>
                </c:pt>
                <c:pt idx="19">
                  <c:v>0.64300655000000007</c:v>
                </c:pt>
                <c:pt idx="20">
                  <c:v>0.65366285000000002</c:v>
                </c:pt>
                <c:pt idx="21">
                  <c:v>0.64951412500000005</c:v>
                </c:pt>
                <c:pt idx="22">
                  <c:v>0.6417756</c:v>
                </c:pt>
                <c:pt idx="23">
                  <c:v>0.63076722500000004</c:v>
                </c:pt>
                <c:pt idx="24">
                  <c:v>0.61345907500000008</c:v>
                </c:pt>
                <c:pt idx="25">
                  <c:v>0.60796867499999996</c:v>
                </c:pt>
                <c:pt idx="26">
                  <c:v>0.60259404999999999</c:v>
                </c:pt>
                <c:pt idx="27">
                  <c:v>0.60080932499999995</c:v>
                </c:pt>
                <c:pt idx="28">
                  <c:v>0.59876612500000004</c:v>
                </c:pt>
                <c:pt idx="29">
                  <c:v>0.59598865000000001</c:v>
                </c:pt>
                <c:pt idx="30">
                  <c:v>0.61425540000000001</c:v>
                </c:pt>
                <c:pt idx="31">
                  <c:v>0.62160139999999997</c:v>
                </c:pt>
                <c:pt idx="32">
                  <c:v>0.62966452500000003</c:v>
                </c:pt>
                <c:pt idx="33">
                  <c:v>0.63411707500000003</c:v>
                </c:pt>
                <c:pt idx="34">
                  <c:v>0.61925137500000005</c:v>
                </c:pt>
                <c:pt idx="35">
                  <c:v>0.60667792499999995</c:v>
                </c:pt>
                <c:pt idx="36">
                  <c:v>0.59488037500000002</c:v>
                </c:pt>
                <c:pt idx="37">
                  <c:v>0.58117324999999997</c:v>
                </c:pt>
                <c:pt idx="38">
                  <c:v>0.57257237500000002</c:v>
                </c:pt>
                <c:pt idx="39">
                  <c:v>0.57161134999999996</c:v>
                </c:pt>
                <c:pt idx="40">
                  <c:v>0.57344457500000001</c:v>
                </c:pt>
                <c:pt idx="41">
                  <c:v>0.57718955000000005</c:v>
                </c:pt>
                <c:pt idx="42">
                  <c:v>0.58092347499999997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4-44CA-BDCD-8867940608BD}"/>
            </c:ext>
          </c:extLst>
        </c:ser>
        <c:ser>
          <c:idx val="1"/>
          <c:order val="1"/>
          <c:tx>
            <c:strRef>
              <c:f>'1.Coef. Gini'!$F$65</c:f>
              <c:strCache>
                <c:ptCount val="1"/>
                <c:pt idx="0">
                  <c:v>Belém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Gini'!$F$66:$F$108</c:f>
              <c:numCache>
                <c:formatCode>0.000</c:formatCode>
                <c:ptCount val="43"/>
                <c:pt idx="0">
                  <c:v>0.544264525</c:v>
                </c:pt>
                <c:pt idx="1">
                  <c:v>0.54380582499999996</c:v>
                </c:pt>
                <c:pt idx="2">
                  <c:v>0.5496877</c:v>
                </c:pt>
                <c:pt idx="3">
                  <c:v>0.55802344999999998</c:v>
                </c:pt>
                <c:pt idx="4">
                  <c:v>0.55996317500000004</c:v>
                </c:pt>
                <c:pt idx="5">
                  <c:v>0.56705720000000004</c:v>
                </c:pt>
                <c:pt idx="6">
                  <c:v>0.56330897499999999</c:v>
                </c:pt>
                <c:pt idx="7">
                  <c:v>0.55642227499999997</c:v>
                </c:pt>
                <c:pt idx="8">
                  <c:v>0.55401560000000005</c:v>
                </c:pt>
                <c:pt idx="9">
                  <c:v>0.54145169999999998</c:v>
                </c:pt>
                <c:pt idx="10">
                  <c:v>0.53158260000000002</c:v>
                </c:pt>
                <c:pt idx="11">
                  <c:v>0.52990175000000006</c:v>
                </c:pt>
                <c:pt idx="12">
                  <c:v>0.52785565000000001</c:v>
                </c:pt>
                <c:pt idx="13">
                  <c:v>0.53282454999999995</c:v>
                </c:pt>
                <c:pt idx="14">
                  <c:v>0.5430488</c:v>
                </c:pt>
                <c:pt idx="15">
                  <c:v>0.55048524999999993</c:v>
                </c:pt>
                <c:pt idx="16">
                  <c:v>0.55260097500000005</c:v>
                </c:pt>
                <c:pt idx="17">
                  <c:v>0.554887625</c:v>
                </c:pt>
                <c:pt idx="18">
                  <c:v>0.55530057500000007</c:v>
                </c:pt>
                <c:pt idx="19">
                  <c:v>0.55638352499999999</c:v>
                </c:pt>
                <c:pt idx="20">
                  <c:v>0.56363425</c:v>
                </c:pt>
                <c:pt idx="21">
                  <c:v>0.57709195000000002</c:v>
                </c:pt>
                <c:pt idx="22">
                  <c:v>0.59219192500000006</c:v>
                </c:pt>
                <c:pt idx="23">
                  <c:v>0.60804482500000001</c:v>
                </c:pt>
                <c:pt idx="24">
                  <c:v>0.625544875</c:v>
                </c:pt>
                <c:pt idx="25">
                  <c:v>0.62797437499999997</c:v>
                </c:pt>
                <c:pt idx="26">
                  <c:v>0.62732245000000009</c:v>
                </c:pt>
                <c:pt idx="27">
                  <c:v>0.61944862499999997</c:v>
                </c:pt>
                <c:pt idx="28">
                  <c:v>0.61260487499999994</c:v>
                </c:pt>
                <c:pt idx="29">
                  <c:v>0.61345167499999997</c:v>
                </c:pt>
                <c:pt idx="30">
                  <c:v>0.62260657499999994</c:v>
                </c:pt>
                <c:pt idx="31">
                  <c:v>0.63184565000000004</c:v>
                </c:pt>
                <c:pt idx="32">
                  <c:v>0.64146334999999999</c:v>
                </c:pt>
                <c:pt idx="33">
                  <c:v>0.65266555000000004</c:v>
                </c:pt>
                <c:pt idx="34">
                  <c:v>0.65292685000000006</c:v>
                </c:pt>
                <c:pt idx="35">
                  <c:v>0.65736410000000001</c:v>
                </c:pt>
                <c:pt idx="36">
                  <c:v>0.65104487499999997</c:v>
                </c:pt>
                <c:pt idx="37">
                  <c:v>0.64113872500000002</c:v>
                </c:pt>
                <c:pt idx="38">
                  <c:v>0.63467944999999992</c:v>
                </c:pt>
                <c:pt idx="39">
                  <c:v>0.62596432499999999</c:v>
                </c:pt>
                <c:pt idx="40">
                  <c:v>0.623081675</c:v>
                </c:pt>
                <c:pt idx="41">
                  <c:v>0.61950827499999994</c:v>
                </c:pt>
                <c:pt idx="42">
                  <c:v>0.62282444999999997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4-44CA-BDCD-8867940608BD}"/>
            </c:ext>
          </c:extLst>
        </c:ser>
        <c:ser>
          <c:idx val="2"/>
          <c:order val="2"/>
          <c:tx>
            <c:strRef>
              <c:f>'1.Coef. Gini'!$G$65</c:f>
              <c:strCache>
                <c:ptCount val="1"/>
                <c:pt idx="0">
                  <c:v>Macapá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Gini'!$G$66:$G$108</c:f>
              <c:numCache>
                <c:formatCode>0.000</c:formatCode>
                <c:ptCount val="43"/>
                <c:pt idx="0">
                  <c:v>0.56453347499999995</c:v>
                </c:pt>
                <c:pt idx="1">
                  <c:v>0.55814434999999996</c:v>
                </c:pt>
                <c:pt idx="2">
                  <c:v>0.55940299999999998</c:v>
                </c:pt>
                <c:pt idx="3">
                  <c:v>0.55888114999999994</c:v>
                </c:pt>
                <c:pt idx="4">
                  <c:v>0.55804402500000005</c:v>
                </c:pt>
                <c:pt idx="5">
                  <c:v>0.56337277499999994</c:v>
                </c:pt>
                <c:pt idx="6">
                  <c:v>0.55979860000000004</c:v>
                </c:pt>
                <c:pt idx="7">
                  <c:v>0.56263477500000003</c:v>
                </c:pt>
                <c:pt idx="8">
                  <c:v>0.558917</c:v>
                </c:pt>
                <c:pt idx="9">
                  <c:v>0.55493539999999997</c:v>
                </c:pt>
                <c:pt idx="10">
                  <c:v>0.55375924999999993</c:v>
                </c:pt>
                <c:pt idx="11">
                  <c:v>0.54913307499999997</c:v>
                </c:pt>
                <c:pt idx="12">
                  <c:v>0.55643862499999996</c:v>
                </c:pt>
                <c:pt idx="13">
                  <c:v>0.568757925</c:v>
                </c:pt>
                <c:pt idx="14">
                  <c:v>0.58752522500000004</c:v>
                </c:pt>
                <c:pt idx="15">
                  <c:v>0.59712907500000001</c:v>
                </c:pt>
                <c:pt idx="16">
                  <c:v>0.60069125000000001</c:v>
                </c:pt>
                <c:pt idx="17">
                  <c:v>0.60775117499999998</c:v>
                </c:pt>
                <c:pt idx="18">
                  <c:v>0.61349632500000006</c:v>
                </c:pt>
                <c:pt idx="19">
                  <c:v>0.62682939999999998</c:v>
                </c:pt>
                <c:pt idx="20">
                  <c:v>0.62834915000000002</c:v>
                </c:pt>
                <c:pt idx="21">
                  <c:v>0.62826182500000005</c:v>
                </c:pt>
                <c:pt idx="22">
                  <c:v>0.62337304999999998</c:v>
                </c:pt>
                <c:pt idx="23">
                  <c:v>0.60846927500000003</c:v>
                </c:pt>
                <c:pt idx="24">
                  <c:v>0.60509962500000003</c:v>
                </c:pt>
                <c:pt idx="25">
                  <c:v>0.59540280000000001</c:v>
                </c:pt>
                <c:pt idx="26">
                  <c:v>0.58315004999999998</c:v>
                </c:pt>
                <c:pt idx="27">
                  <c:v>0.5813863749999999</c:v>
                </c:pt>
                <c:pt idx="28">
                  <c:v>0.57980729999999991</c:v>
                </c:pt>
                <c:pt idx="29">
                  <c:v>0.57782595000000003</c:v>
                </c:pt>
                <c:pt idx="30">
                  <c:v>0.57924599999999993</c:v>
                </c:pt>
                <c:pt idx="31">
                  <c:v>0.58433975000000005</c:v>
                </c:pt>
                <c:pt idx="32">
                  <c:v>0.58166394999999993</c:v>
                </c:pt>
                <c:pt idx="33">
                  <c:v>0.58024880000000001</c:v>
                </c:pt>
                <c:pt idx="34">
                  <c:v>0.58327917499999993</c:v>
                </c:pt>
                <c:pt idx="35">
                  <c:v>0.58330412499999995</c:v>
                </c:pt>
                <c:pt idx="36">
                  <c:v>0.58492149999999987</c:v>
                </c:pt>
                <c:pt idx="37">
                  <c:v>0.58907719999999997</c:v>
                </c:pt>
                <c:pt idx="38">
                  <c:v>0.58207344999999999</c:v>
                </c:pt>
                <c:pt idx="39">
                  <c:v>0.57752367500000001</c:v>
                </c:pt>
                <c:pt idx="40">
                  <c:v>0.57712537499999994</c:v>
                </c:pt>
                <c:pt idx="41">
                  <c:v>0.57101625</c:v>
                </c:pt>
                <c:pt idx="42">
                  <c:v>0.57013262499999995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4-44CA-BDCD-886794060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483600"/>
        <c:axId val="182639128"/>
      </c:lineChart>
      <c:catAx>
        <c:axId val="18248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639128"/>
        <c:crosses val="autoZero"/>
        <c:auto val="1"/>
        <c:lblAlgn val="ctr"/>
        <c:lblOffset val="100"/>
        <c:noMultiLvlLbl val="0"/>
      </c:catAx>
      <c:valAx>
        <c:axId val="182639128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48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20224668925412"/>
          <c:y val="0.89303074184692433"/>
          <c:w val="0.49886311058916705"/>
          <c:h val="8.7812170030470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Nordeste I</a:t>
            </a:r>
          </a:p>
        </c:rich>
      </c:tx>
      <c:layout>
        <c:manualLayout>
          <c:xMode val="edge"/>
          <c:yMode val="edge"/>
          <c:x val="0.36745255860698589"/>
          <c:y val="1.195814648729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47793073461347946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Gini'!$H$65</c:f>
              <c:strCache>
                <c:ptCount val="1"/>
                <c:pt idx="0">
                  <c:v>Grande São Luís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Gini'!$H$66:$H$108</c:f>
              <c:numCache>
                <c:formatCode>0.000</c:formatCode>
                <c:ptCount val="43"/>
                <c:pt idx="0">
                  <c:v>0.55230847500000002</c:v>
                </c:pt>
                <c:pt idx="1">
                  <c:v>0.54840469999999997</c:v>
                </c:pt>
                <c:pt idx="2">
                  <c:v>0.53914082500000005</c:v>
                </c:pt>
                <c:pt idx="3">
                  <c:v>0.52978852499999995</c:v>
                </c:pt>
                <c:pt idx="4">
                  <c:v>0.5099032</c:v>
                </c:pt>
                <c:pt idx="5">
                  <c:v>0.49614762499999998</c:v>
                </c:pt>
                <c:pt idx="6">
                  <c:v>0.49079040000000007</c:v>
                </c:pt>
                <c:pt idx="7">
                  <c:v>0.49307002499999997</c:v>
                </c:pt>
                <c:pt idx="8">
                  <c:v>0.50451699999999999</c:v>
                </c:pt>
                <c:pt idx="9">
                  <c:v>0.51198402500000006</c:v>
                </c:pt>
                <c:pt idx="10">
                  <c:v>0.50911312499999994</c:v>
                </c:pt>
                <c:pt idx="11">
                  <c:v>0.51391967499999991</c:v>
                </c:pt>
                <c:pt idx="12">
                  <c:v>0.52982905000000002</c:v>
                </c:pt>
                <c:pt idx="13">
                  <c:v>0.53963205000000003</c:v>
                </c:pt>
                <c:pt idx="14">
                  <c:v>0.55089382499999995</c:v>
                </c:pt>
                <c:pt idx="15">
                  <c:v>0.55533242500000002</c:v>
                </c:pt>
                <c:pt idx="16">
                  <c:v>0.55952892499999995</c:v>
                </c:pt>
                <c:pt idx="17">
                  <c:v>0.56906267500000007</c:v>
                </c:pt>
                <c:pt idx="18">
                  <c:v>0.59062575000000006</c:v>
                </c:pt>
                <c:pt idx="19">
                  <c:v>0.61160087500000004</c:v>
                </c:pt>
                <c:pt idx="20">
                  <c:v>0.61526645000000002</c:v>
                </c:pt>
                <c:pt idx="21">
                  <c:v>0.61030477499999991</c:v>
                </c:pt>
                <c:pt idx="22">
                  <c:v>0.59893672499999995</c:v>
                </c:pt>
                <c:pt idx="23">
                  <c:v>0.58814269999999991</c:v>
                </c:pt>
                <c:pt idx="24">
                  <c:v>0.59111622499999994</c:v>
                </c:pt>
                <c:pt idx="25">
                  <c:v>0.60409394999999999</c:v>
                </c:pt>
                <c:pt idx="26">
                  <c:v>0.59803617499999995</c:v>
                </c:pt>
                <c:pt idx="27">
                  <c:v>0.59309197499999999</c:v>
                </c:pt>
                <c:pt idx="28">
                  <c:v>0.57913780000000004</c:v>
                </c:pt>
                <c:pt idx="29">
                  <c:v>0.57156832499999999</c:v>
                </c:pt>
                <c:pt idx="30">
                  <c:v>0.58399699999999999</c:v>
                </c:pt>
                <c:pt idx="31">
                  <c:v>0.59623967499999997</c:v>
                </c:pt>
                <c:pt idx="32">
                  <c:v>0.60838499999999995</c:v>
                </c:pt>
                <c:pt idx="33">
                  <c:v>0.61970207499999996</c:v>
                </c:pt>
                <c:pt idx="34">
                  <c:v>0.61698295000000003</c:v>
                </c:pt>
                <c:pt idx="35">
                  <c:v>0.61324374999999998</c:v>
                </c:pt>
                <c:pt idx="36">
                  <c:v>0.60221707499999999</c:v>
                </c:pt>
                <c:pt idx="37">
                  <c:v>0.58109909999999998</c:v>
                </c:pt>
                <c:pt idx="38">
                  <c:v>0.57706907500000004</c:v>
                </c:pt>
                <c:pt idx="39">
                  <c:v>0.57948822499999997</c:v>
                </c:pt>
                <c:pt idx="40">
                  <c:v>0.59440139999999997</c:v>
                </c:pt>
                <c:pt idx="41">
                  <c:v>0.61623852499999998</c:v>
                </c:pt>
                <c:pt idx="42">
                  <c:v>0.62802985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1-4354-89A8-212941A51982}"/>
            </c:ext>
          </c:extLst>
        </c:ser>
        <c:ser>
          <c:idx val="1"/>
          <c:order val="1"/>
          <c:tx>
            <c:strRef>
              <c:f>'1.Coef. Gini'!$I$65</c:f>
              <c:strCache>
                <c:ptCount val="1"/>
                <c:pt idx="0">
                  <c:v>Teresina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Gini'!$I$66:$I$108</c:f>
              <c:numCache>
                <c:formatCode>0.000</c:formatCode>
                <c:ptCount val="43"/>
                <c:pt idx="0">
                  <c:v>0.59253895000000001</c:v>
                </c:pt>
                <c:pt idx="1">
                  <c:v>0.58859677500000007</c:v>
                </c:pt>
                <c:pt idx="2">
                  <c:v>0.5880976</c:v>
                </c:pt>
                <c:pt idx="3">
                  <c:v>0.59437870000000004</c:v>
                </c:pt>
                <c:pt idx="4">
                  <c:v>0.59710837499999991</c:v>
                </c:pt>
                <c:pt idx="5">
                  <c:v>0.59834692499999997</c:v>
                </c:pt>
                <c:pt idx="6">
                  <c:v>0.59998890000000005</c:v>
                </c:pt>
                <c:pt idx="7">
                  <c:v>0.59070529999999999</c:v>
                </c:pt>
                <c:pt idx="8">
                  <c:v>0.58509282500000004</c:v>
                </c:pt>
                <c:pt idx="9">
                  <c:v>0.58373957500000007</c:v>
                </c:pt>
                <c:pt idx="10">
                  <c:v>0.58038147500000004</c:v>
                </c:pt>
                <c:pt idx="11">
                  <c:v>0.58069280000000001</c:v>
                </c:pt>
                <c:pt idx="12">
                  <c:v>0.58648722499999995</c:v>
                </c:pt>
                <c:pt idx="13">
                  <c:v>0.59139447499999998</c:v>
                </c:pt>
                <c:pt idx="14">
                  <c:v>0.59666187500000001</c:v>
                </c:pt>
                <c:pt idx="15">
                  <c:v>0.59918277500000006</c:v>
                </c:pt>
                <c:pt idx="16">
                  <c:v>0.59983677499999999</c:v>
                </c:pt>
                <c:pt idx="17">
                  <c:v>0.6041697250000001</c:v>
                </c:pt>
                <c:pt idx="18">
                  <c:v>0.60297832500000004</c:v>
                </c:pt>
                <c:pt idx="19">
                  <c:v>0.60098015000000005</c:v>
                </c:pt>
                <c:pt idx="20">
                  <c:v>0.60093732500000008</c:v>
                </c:pt>
                <c:pt idx="21">
                  <c:v>0.59458322500000005</c:v>
                </c:pt>
                <c:pt idx="22">
                  <c:v>0.58978359999999996</c:v>
                </c:pt>
                <c:pt idx="23">
                  <c:v>0.58991535000000006</c:v>
                </c:pt>
                <c:pt idx="24">
                  <c:v>0.58990962499999999</c:v>
                </c:pt>
                <c:pt idx="25">
                  <c:v>0.59517177499999996</c:v>
                </c:pt>
                <c:pt idx="26">
                  <c:v>0.60476089999999993</c:v>
                </c:pt>
                <c:pt idx="27">
                  <c:v>0.60813707500000003</c:v>
                </c:pt>
                <c:pt idx="28">
                  <c:v>0.60914389999999996</c:v>
                </c:pt>
                <c:pt idx="29">
                  <c:v>0.60186934999999997</c:v>
                </c:pt>
                <c:pt idx="30">
                  <c:v>0.60817592500000006</c:v>
                </c:pt>
                <c:pt idx="31">
                  <c:v>0.61106637500000005</c:v>
                </c:pt>
                <c:pt idx="32">
                  <c:v>0.61706377500000009</c:v>
                </c:pt>
                <c:pt idx="33">
                  <c:v>0.62159220000000004</c:v>
                </c:pt>
                <c:pt idx="34">
                  <c:v>0.60184672500000014</c:v>
                </c:pt>
                <c:pt idx="35">
                  <c:v>0.59606837499999998</c:v>
                </c:pt>
                <c:pt idx="36">
                  <c:v>0.59203577499999993</c:v>
                </c:pt>
                <c:pt idx="37">
                  <c:v>0.58751512500000003</c:v>
                </c:pt>
                <c:pt idx="38">
                  <c:v>0.59650162499999992</c:v>
                </c:pt>
                <c:pt idx="39">
                  <c:v>0.600190475</c:v>
                </c:pt>
                <c:pt idx="40">
                  <c:v>0.60389990000000004</c:v>
                </c:pt>
                <c:pt idx="41">
                  <c:v>0.61620655000000002</c:v>
                </c:pt>
                <c:pt idx="42">
                  <c:v>0.62726247499999999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1-4354-89A8-212941A51982}"/>
            </c:ext>
          </c:extLst>
        </c:ser>
        <c:ser>
          <c:idx val="2"/>
          <c:order val="2"/>
          <c:tx>
            <c:strRef>
              <c:f>'1.Coef. Gini'!$J$65</c:f>
              <c:strCache>
                <c:ptCount val="1"/>
                <c:pt idx="0">
                  <c:v>Fortaleza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Gini'!$J$66:$J$108</c:f>
              <c:numCache>
                <c:formatCode>0.000</c:formatCode>
                <c:ptCount val="43"/>
                <c:pt idx="0">
                  <c:v>0.56782957500000009</c:v>
                </c:pt>
                <c:pt idx="1">
                  <c:v>0.56661119999999998</c:v>
                </c:pt>
                <c:pt idx="2">
                  <c:v>0.56735635000000006</c:v>
                </c:pt>
                <c:pt idx="3">
                  <c:v>0.572029275</c:v>
                </c:pt>
                <c:pt idx="4">
                  <c:v>0.57339757499999999</c:v>
                </c:pt>
                <c:pt idx="5">
                  <c:v>0.57613537500000001</c:v>
                </c:pt>
                <c:pt idx="6">
                  <c:v>0.57403610000000005</c:v>
                </c:pt>
                <c:pt idx="7">
                  <c:v>0.57538540000000005</c:v>
                </c:pt>
                <c:pt idx="8">
                  <c:v>0.57459217500000004</c:v>
                </c:pt>
                <c:pt idx="9">
                  <c:v>0.57148455000000009</c:v>
                </c:pt>
                <c:pt idx="10">
                  <c:v>0.57521662500000004</c:v>
                </c:pt>
                <c:pt idx="11">
                  <c:v>0.57434019999999997</c:v>
                </c:pt>
                <c:pt idx="12">
                  <c:v>0.58212385</c:v>
                </c:pt>
                <c:pt idx="13">
                  <c:v>0.58940487500000005</c:v>
                </c:pt>
                <c:pt idx="14">
                  <c:v>0.59590359999999998</c:v>
                </c:pt>
                <c:pt idx="15">
                  <c:v>0.59877910000000001</c:v>
                </c:pt>
                <c:pt idx="16">
                  <c:v>0.60010242499999999</c:v>
                </c:pt>
                <c:pt idx="17">
                  <c:v>0.59829402499999995</c:v>
                </c:pt>
                <c:pt idx="18">
                  <c:v>0.59566502499999996</c:v>
                </c:pt>
                <c:pt idx="19">
                  <c:v>0.59640764999999996</c:v>
                </c:pt>
                <c:pt idx="20">
                  <c:v>0.59542020000000007</c:v>
                </c:pt>
                <c:pt idx="21">
                  <c:v>0.59515910000000005</c:v>
                </c:pt>
                <c:pt idx="22">
                  <c:v>0.594958125</c:v>
                </c:pt>
                <c:pt idx="23">
                  <c:v>0.60087782499999998</c:v>
                </c:pt>
                <c:pt idx="24">
                  <c:v>0.60646424999999993</c:v>
                </c:pt>
                <c:pt idx="25">
                  <c:v>0.61581945000000005</c:v>
                </c:pt>
                <c:pt idx="26">
                  <c:v>0.62589529999999993</c:v>
                </c:pt>
                <c:pt idx="27">
                  <c:v>0.62890282500000005</c:v>
                </c:pt>
                <c:pt idx="28">
                  <c:v>0.628680075</c:v>
                </c:pt>
                <c:pt idx="29">
                  <c:v>0.62403520000000001</c:v>
                </c:pt>
                <c:pt idx="30">
                  <c:v>0.63151195000000004</c:v>
                </c:pt>
                <c:pt idx="31">
                  <c:v>0.62905367499999998</c:v>
                </c:pt>
                <c:pt idx="32">
                  <c:v>0.63031480000000006</c:v>
                </c:pt>
                <c:pt idx="33">
                  <c:v>0.63211360000000005</c:v>
                </c:pt>
                <c:pt idx="34">
                  <c:v>0.61577060000000006</c:v>
                </c:pt>
                <c:pt idx="35">
                  <c:v>0.61182452500000006</c:v>
                </c:pt>
                <c:pt idx="36">
                  <c:v>0.61191655</c:v>
                </c:pt>
                <c:pt idx="37">
                  <c:v>0.61185662500000004</c:v>
                </c:pt>
                <c:pt idx="38">
                  <c:v>0.61333104999999999</c:v>
                </c:pt>
                <c:pt idx="39">
                  <c:v>0.62213017500000001</c:v>
                </c:pt>
                <c:pt idx="40">
                  <c:v>0.62017442499999997</c:v>
                </c:pt>
                <c:pt idx="41">
                  <c:v>0.62617210000000001</c:v>
                </c:pt>
                <c:pt idx="42">
                  <c:v>0.63430374999999994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91-4354-89A8-212941A51982}"/>
            </c:ext>
          </c:extLst>
        </c:ser>
        <c:ser>
          <c:idx val="3"/>
          <c:order val="3"/>
          <c:tx>
            <c:strRef>
              <c:f>'1.Coef. Gini'!$K$65</c:f>
              <c:strCache>
                <c:ptCount val="1"/>
                <c:pt idx="0">
                  <c:v>Natal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Gini'!$K$66:$K$108</c:f>
              <c:numCache>
                <c:formatCode>0.000</c:formatCode>
                <c:ptCount val="43"/>
                <c:pt idx="0">
                  <c:v>0.59127525000000003</c:v>
                </c:pt>
                <c:pt idx="1">
                  <c:v>0.59040420000000005</c:v>
                </c:pt>
                <c:pt idx="2">
                  <c:v>0.59472714999999998</c:v>
                </c:pt>
                <c:pt idx="3">
                  <c:v>0.59626069999999998</c:v>
                </c:pt>
                <c:pt idx="4">
                  <c:v>0.59521962499999992</c:v>
                </c:pt>
                <c:pt idx="5">
                  <c:v>0.59581335000000002</c:v>
                </c:pt>
                <c:pt idx="6">
                  <c:v>0.59166277499999997</c:v>
                </c:pt>
                <c:pt idx="7">
                  <c:v>0.59075422499999997</c:v>
                </c:pt>
                <c:pt idx="8">
                  <c:v>0.58807332499999998</c:v>
                </c:pt>
                <c:pt idx="9">
                  <c:v>0.58854287499999991</c:v>
                </c:pt>
                <c:pt idx="10">
                  <c:v>0.58560377500000005</c:v>
                </c:pt>
                <c:pt idx="11">
                  <c:v>0.58913942500000005</c:v>
                </c:pt>
                <c:pt idx="12">
                  <c:v>0.59761969999999998</c:v>
                </c:pt>
                <c:pt idx="13">
                  <c:v>0.5950067</c:v>
                </c:pt>
                <c:pt idx="14">
                  <c:v>0.60309774999999988</c:v>
                </c:pt>
                <c:pt idx="15">
                  <c:v>0.60659842499999994</c:v>
                </c:pt>
                <c:pt idx="16">
                  <c:v>0.61144850000000006</c:v>
                </c:pt>
                <c:pt idx="17">
                  <c:v>0.62340002500000002</c:v>
                </c:pt>
                <c:pt idx="18">
                  <c:v>0.62723272500000005</c:v>
                </c:pt>
                <c:pt idx="19">
                  <c:v>0.62600345000000002</c:v>
                </c:pt>
                <c:pt idx="20">
                  <c:v>0.61780732500000002</c:v>
                </c:pt>
                <c:pt idx="21">
                  <c:v>0.61379174999999997</c:v>
                </c:pt>
                <c:pt idx="22">
                  <c:v>0.61216890000000002</c:v>
                </c:pt>
                <c:pt idx="23">
                  <c:v>0.61274292500000005</c:v>
                </c:pt>
                <c:pt idx="24">
                  <c:v>0.61347517500000004</c:v>
                </c:pt>
                <c:pt idx="25">
                  <c:v>0.61923150000000005</c:v>
                </c:pt>
                <c:pt idx="26">
                  <c:v>0.62289562499999995</c:v>
                </c:pt>
                <c:pt idx="27">
                  <c:v>0.63377987499999999</c:v>
                </c:pt>
                <c:pt idx="28">
                  <c:v>0.64382387500000005</c:v>
                </c:pt>
                <c:pt idx="29">
                  <c:v>0.64351922500000003</c:v>
                </c:pt>
                <c:pt idx="30">
                  <c:v>0.64459339999999998</c:v>
                </c:pt>
                <c:pt idx="31">
                  <c:v>0.64287967499999998</c:v>
                </c:pt>
                <c:pt idx="32">
                  <c:v>0.63650665000000006</c:v>
                </c:pt>
                <c:pt idx="33">
                  <c:v>0.63270797499999998</c:v>
                </c:pt>
                <c:pt idx="34">
                  <c:v>0.64360569999999995</c:v>
                </c:pt>
                <c:pt idx="35">
                  <c:v>0.64586834999999998</c:v>
                </c:pt>
                <c:pt idx="36">
                  <c:v>0.65423490000000006</c:v>
                </c:pt>
                <c:pt idx="37">
                  <c:v>0.65895784999999996</c:v>
                </c:pt>
                <c:pt idx="38">
                  <c:v>0.64818872500000002</c:v>
                </c:pt>
                <c:pt idx="39">
                  <c:v>0.64282260000000002</c:v>
                </c:pt>
                <c:pt idx="40">
                  <c:v>0.64408422500000007</c:v>
                </c:pt>
                <c:pt idx="41">
                  <c:v>0.64394299999999993</c:v>
                </c:pt>
                <c:pt idx="42">
                  <c:v>0.64405904999999997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91-4354-89A8-212941A51982}"/>
            </c:ext>
          </c:extLst>
        </c:ser>
        <c:ser>
          <c:idx val="4"/>
          <c:order val="4"/>
          <c:tx>
            <c:strRef>
              <c:f>'1.Coef. Gini'!$L$65</c:f>
              <c:strCache>
                <c:ptCount val="1"/>
                <c:pt idx="0">
                  <c:v>João Pessoa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Gini'!$L$66:$L$108</c:f>
              <c:numCache>
                <c:formatCode>0.000</c:formatCode>
                <c:ptCount val="43"/>
                <c:pt idx="0">
                  <c:v>0.6030008</c:v>
                </c:pt>
                <c:pt idx="1">
                  <c:v>0.59849384999999999</c:v>
                </c:pt>
                <c:pt idx="2">
                  <c:v>0.59942517499999992</c:v>
                </c:pt>
                <c:pt idx="3">
                  <c:v>0.60807069999999996</c:v>
                </c:pt>
                <c:pt idx="4">
                  <c:v>0.61133082500000002</c:v>
                </c:pt>
                <c:pt idx="5">
                  <c:v>0.61519860000000004</c:v>
                </c:pt>
                <c:pt idx="6">
                  <c:v>0.61869972500000003</c:v>
                </c:pt>
                <c:pt idx="7">
                  <c:v>0.62411349999999999</c:v>
                </c:pt>
                <c:pt idx="8">
                  <c:v>0.6250713</c:v>
                </c:pt>
                <c:pt idx="9">
                  <c:v>0.62547269999999999</c:v>
                </c:pt>
                <c:pt idx="10">
                  <c:v>0.62384077500000001</c:v>
                </c:pt>
                <c:pt idx="11">
                  <c:v>0.62177864999999999</c:v>
                </c:pt>
                <c:pt idx="12">
                  <c:v>0.62509347500000001</c:v>
                </c:pt>
                <c:pt idx="13">
                  <c:v>0.62280184999999999</c:v>
                </c:pt>
                <c:pt idx="14">
                  <c:v>0.62430712500000007</c:v>
                </c:pt>
                <c:pt idx="15">
                  <c:v>0.63516827500000006</c:v>
                </c:pt>
                <c:pt idx="16">
                  <c:v>0.64261445000000006</c:v>
                </c:pt>
                <c:pt idx="17">
                  <c:v>0.65010292500000011</c:v>
                </c:pt>
                <c:pt idx="18">
                  <c:v>0.65325354999999996</c:v>
                </c:pt>
                <c:pt idx="19">
                  <c:v>0.64725097499999995</c:v>
                </c:pt>
                <c:pt idx="20">
                  <c:v>0.64370122500000004</c:v>
                </c:pt>
                <c:pt idx="21">
                  <c:v>0.643342525</c:v>
                </c:pt>
                <c:pt idx="22">
                  <c:v>0.64490067499999992</c:v>
                </c:pt>
                <c:pt idx="23">
                  <c:v>0.64471587500000005</c:v>
                </c:pt>
                <c:pt idx="24">
                  <c:v>0.64813437499999993</c:v>
                </c:pt>
                <c:pt idx="25">
                  <c:v>0.65461422499999999</c:v>
                </c:pt>
                <c:pt idx="26">
                  <c:v>0.65931592499999991</c:v>
                </c:pt>
                <c:pt idx="27">
                  <c:v>0.66316672499999996</c:v>
                </c:pt>
                <c:pt idx="28">
                  <c:v>0.66413222500000002</c:v>
                </c:pt>
                <c:pt idx="29">
                  <c:v>0.66675574999999998</c:v>
                </c:pt>
                <c:pt idx="30">
                  <c:v>0.68059159999999996</c:v>
                </c:pt>
                <c:pt idx="31">
                  <c:v>0.70187227499999993</c:v>
                </c:pt>
                <c:pt idx="32">
                  <c:v>0.72052142499999994</c:v>
                </c:pt>
                <c:pt idx="33">
                  <c:v>0.72873932500000005</c:v>
                </c:pt>
                <c:pt idx="34">
                  <c:v>0.72123369999999998</c:v>
                </c:pt>
                <c:pt idx="35">
                  <c:v>0.69937110000000002</c:v>
                </c:pt>
                <c:pt idx="36">
                  <c:v>0.68274677500000003</c:v>
                </c:pt>
                <c:pt idx="37">
                  <c:v>0.66738370000000002</c:v>
                </c:pt>
                <c:pt idx="38">
                  <c:v>0.66306550000000009</c:v>
                </c:pt>
                <c:pt idx="39">
                  <c:v>0.65931042500000003</c:v>
                </c:pt>
                <c:pt idx="40">
                  <c:v>0.65718879999999991</c:v>
                </c:pt>
                <c:pt idx="41">
                  <c:v>0.65780355000000001</c:v>
                </c:pt>
                <c:pt idx="42">
                  <c:v>0.65287727500000003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6-471F-8A64-459E9F10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33504"/>
        <c:axId val="182725400"/>
      </c:lineChart>
      <c:catAx>
        <c:axId val="11543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725400"/>
        <c:crosses val="autoZero"/>
        <c:auto val="1"/>
        <c:lblAlgn val="ctr"/>
        <c:lblOffset val="100"/>
        <c:noMultiLvlLbl val="0"/>
      </c:catAx>
      <c:valAx>
        <c:axId val="182725400"/>
        <c:scaling>
          <c:orientation val="minMax"/>
          <c:min val="0.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43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Nordeste II</a:t>
            </a:r>
          </a:p>
        </c:rich>
      </c:tx>
      <c:layout>
        <c:manualLayout>
          <c:xMode val="edge"/>
          <c:yMode val="edge"/>
          <c:x val="0.36745255860698589"/>
          <c:y val="1.195814648729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710105177341E-2"/>
          <c:y val="0.11996708038613817"/>
          <c:w val="0.88628241966993726"/>
          <c:h val="0.47734893307828047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Gini'!$M$65</c:f>
              <c:strCache>
                <c:ptCount val="1"/>
                <c:pt idx="0">
                  <c:v>Recife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Gini'!$M$66:$M$108</c:f>
              <c:numCache>
                <c:formatCode>0.000</c:formatCode>
                <c:ptCount val="43"/>
                <c:pt idx="0">
                  <c:v>0.64397387499999992</c:v>
                </c:pt>
                <c:pt idx="1">
                  <c:v>0.64937350000000005</c:v>
                </c:pt>
                <c:pt idx="2">
                  <c:v>0.64568570000000003</c:v>
                </c:pt>
                <c:pt idx="3">
                  <c:v>0.64818160000000002</c:v>
                </c:pt>
                <c:pt idx="4">
                  <c:v>0.65232045000000005</c:v>
                </c:pt>
                <c:pt idx="5">
                  <c:v>0.66096460000000001</c:v>
                </c:pt>
                <c:pt idx="6">
                  <c:v>0.67192292500000006</c:v>
                </c:pt>
                <c:pt idx="7">
                  <c:v>0.67572605000000008</c:v>
                </c:pt>
                <c:pt idx="8">
                  <c:v>0.67551209999999995</c:v>
                </c:pt>
                <c:pt idx="9">
                  <c:v>0.67189877499999995</c:v>
                </c:pt>
                <c:pt idx="10">
                  <c:v>0.657186575</c:v>
                </c:pt>
                <c:pt idx="11">
                  <c:v>0.64789192499999992</c:v>
                </c:pt>
                <c:pt idx="12">
                  <c:v>0.63980539999999997</c:v>
                </c:pt>
                <c:pt idx="13">
                  <c:v>0.63574002499999993</c:v>
                </c:pt>
                <c:pt idx="14">
                  <c:v>0.63430192499999993</c:v>
                </c:pt>
                <c:pt idx="15">
                  <c:v>0.63596267500000003</c:v>
                </c:pt>
                <c:pt idx="16">
                  <c:v>0.63813457499999993</c:v>
                </c:pt>
                <c:pt idx="17">
                  <c:v>0.64208817499999993</c:v>
                </c:pt>
                <c:pt idx="18">
                  <c:v>0.65300472499999995</c:v>
                </c:pt>
                <c:pt idx="19">
                  <c:v>0.66153657499999996</c:v>
                </c:pt>
                <c:pt idx="20">
                  <c:v>0.66101309999999991</c:v>
                </c:pt>
                <c:pt idx="21">
                  <c:v>0.66004297499999998</c:v>
                </c:pt>
                <c:pt idx="22">
                  <c:v>0.65270970000000006</c:v>
                </c:pt>
                <c:pt idx="23">
                  <c:v>0.64596580000000003</c:v>
                </c:pt>
                <c:pt idx="24">
                  <c:v>0.64417495000000002</c:v>
                </c:pt>
                <c:pt idx="25">
                  <c:v>0.639245375</c:v>
                </c:pt>
                <c:pt idx="26">
                  <c:v>0.64123722500000002</c:v>
                </c:pt>
                <c:pt idx="27">
                  <c:v>0.63985619999999999</c:v>
                </c:pt>
                <c:pt idx="28">
                  <c:v>0.64126852500000009</c:v>
                </c:pt>
                <c:pt idx="29">
                  <c:v>0.64106517500000004</c:v>
                </c:pt>
                <c:pt idx="30">
                  <c:v>0.64691730000000003</c:v>
                </c:pt>
                <c:pt idx="31">
                  <c:v>0.6577537</c:v>
                </c:pt>
                <c:pt idx="32">
                  <c:v>0.66537627499999996</c:v>
                </c:pt>
                <c:pt idx="33">
                  <c:v>0.67758242499999999</c:v>
                </c:pt>
                <c:pt idx="34">
                  <c:v>0.68065912500000003</c:v>
                </c:pt>
                <c:pt idx="35">
                  <c:v>0.67554772500000004</c:v>
                </c:pt>
                <c:pt idx="36">
                  <c:v>0.66905217500000003</c:v>
                </c:pt>
                <c:pt idx="37">
                  <c:v>0.65423435000000008</c:v>
                </c:pt>
                <c:pt idx="38">
                  <c:v>0.63705462499999999</c:v>
                </c:pt>
                <c:pt idx="39">
                  <c:v>0.62733327500000002</c:v>
                </c:pt>
                <c:pt idx="40">
                  <c:v>0.62386057500000003</c:v>
                </c:pt>
                <c:pt idx="41">
                  <c:v>0.62375764999999994</c:v>
                </c:pt>
                <c:pt idx="42">
                  <c:v>0.62765602500000006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C-47EA-8841-6D8E1113EB55}"/>
            </c:ext>
          </c:extLst>
        </c:ser>
        <c:ser>
          <c:idx val="1"/>
          <c:order val="1"/>
          <c:tx>
            <c:strRef>
              <c:f>'1.Coef. Gini'!$N$65</c:f>
              <c:strCache>
                <c:ptCount val="1"/>
                <c:pt idx="0">
                  <c:v>Maceió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Gini'!$N$66:$N$108</c:f>
              <c:numCache>
                <c:formatCode>0.000</c:formatCode>
                <c:ptCount val="43"/>
                <c:pt idx="0">
                  <c:v>0.57752297499999994</c:v>
                </c:pt>
                <c:pt idx="1">
                  <c:v>0.57534157500000005</c:v>
                </c:pt>
                <c:pt idx="2">
                  <c:v>0.572898825</c:v>
                </c:pt>
                <c:pt idx="3">
                  <c:v>0.57724952500000004</c:v>
                </c:pt>
                <c:pt idx="4">
                  <c:v>0.58519575000000001</c:v>
                </c:pt>
                <c:pt idx="5">
                  <c:v>0.59315410000000002</c:v>
                </c:pt>
                <c:pt idx="6">
                  <c:v>0.60273089999999996</c:v>
                </c:pt>
                <c:pt idx="7">
                  <c:v>0.60826572499999998</c:v>
                </c:pt>
                <c:pt idx="8">
                  <c:v>0.6113474000000001</c:v>
                </c:pt>
                <c:pt idx="9">
                  <c:v>0.60838159999999997</c:v>
                </c:pt>
                <c:pt idx="10">
                  <c:v>0.60433977499999991</c:v>
                </c:pt>
                <c:pt idx="11">
                  <c:v>0.60153999999999996</c:v>
                </c:pt>
                <c:pt idx="12">
                  <c:v>0.59964402499999991</c:v>
                </c:pt>
                <c:pt idx="13">
                  <c:v>0.59905465000000002</c:v>
                </c:pt>
                <c:pt idx="14">
                  <c:v>0.60546982500000002</c:v>
                </c:pt>
                <c:pt idx="15">
                  <c:v>0.6038114750000001</c:v>
                </c:pt>
                <c:pt idx="16">
                  <c:v>0.60740905000000001</c:v>
                </c:pt>
                <c:pt idx="17">
                  <c:v>0.61283500000000002</c:v>
                </c:pt>
                <c:pt idx="18">
                  <c:v>0.609294</c:v>
                </c:pt>
                <c:pt idx="19">
                  <c:v>0.60922457499999993</c:v>
                </c:pt>
                <c:pt idx="20">
                  <c:v>0.60820240000000003</c:v>
                </c:pt>
                <c:pt idx="21">
                  <c:v>0.60514282499999994</c:v>
                </c:pt>
                <c:pt idx="22">
                  <c:v>0.60793969999999997</c:v>
                </c:pt>
                <c:pt idx="23">
                  <c:v>0.61269237499999996</c:v>
                </c:pt>
                <c:pt idx="24">
                  <c:v>0.61929342499999995</c:v>
                </c:pt>
                <c:pt idx="25">
                  <c:v>0.62775650000000005</c:v>
                </c:pt>
                <c:pt idx="26">
                  <c:v>0.63564047499999998</c:v>
                </c:pt>
                <c:pt idx="27">
                  <c:v>0.64141060000000005</c:v>
                </c:pt>
                <c:pt idx="28">
                  <c:v>0.6381464750000001</c:v>
                </c:pt>
                <c:pt idx="29">
                  <c:v>0.63495594999999994</c:v>
                </c:pt>
                <c:pt idx="30">
                  <c:v>0.63382214999999997</c:v>
                </c:pt>
                <c:pt idx="31">
                  <c:v>0.63718982499999999</c:v>
                </c:pt>
                <c:pt idx="32">
                  <c:v>0.64247992499999995</c:v>
                </c:pt>
                <c:pt idx="33">
                  <c:v>0.64896262500000002</c:v>
                </c:pt>
                <c:pt idx="34">
                  <c:v>0.64704830000000002</c:v>
                </c:pt>
                <c:pt idx="35">
                  <c:v>0.65118995000000002</c:v>
                </c:pt>
                <c:pt idx="36">
                  <c:v>0.64987655</c:v>
                </c:pt>
                <c:pt idx="37">
                  <c:v>0.63840894999999998</c:v>
                </c:pt>
                <c:pt idx="38">
                  <c:v>0.63639975000000004</c:v>
                </c:pt>
                <c:pt idx="39">
                  <c:v>0.62445297499999997</c:v>
                </c:pt>
                <c:pt idx="40">
                  <c:v>0.61470074999999991</c:v>
                </c:pt>
                <c:pt idx="41">
                  <c:v>0.61821700000000002</c:v>
                </c:pt>
                <c:pt idx="42">
                  <c:v>0.614677425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C-47EA-8841-6D8E1113EB55}"/>
            </c:ext>
          </c:extLst>
        </c:ser>
        <c:ser>
          <c:idx val="2"/>
          <c:order val="2"/>
          <c:tx>
            <c:strRef>
              <c:f>'1.Coef. Gini'!$O$65</c:f>
              <c:strCache>
                <c:ptCount val="1"/>
                <c:pt idx="0">
                  <c:v>Aracaju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Gini'!$O$66:$O$108</c:f>
              <c:numCache>
                <c:formatCode>0.000</c:formatCode>
                <c:ptCount val="43"/>
                <c:pt idx="0">
                  <c:v>0.59964702499999989</c:v>
                </c:pt>
                <c:pt idx="1">
                  <c:v>0.60228480000000006</c:v>
                </c:pt>
                <c:pt idx="2">
                  <c:v>0.60220950000000006</c:v>
                </c:pt>
                <c:pt idx="3">
                  <c:v>0.61010615000000001</c:v>
                </c:pt>
                <c:pt idx="4">
                  <c:v>0.61809239999999999</c:v>
                </c:pt>
                <c:pt idx="5">
                  <c:v>0.62397619999999998</c:v>
                </c:pt>
                <c:pt idx="6">
                  <c:v>0.63567719999999994</c:v>
                </c:pt>
                <c:pt idx="7">
                  <c:v>0.64263265000000003</c:v>
                </c:pt>
                <c:pt idx="8">
                  <c:v>0.64287369999999999</c:v>
                </c:pt>
                <c:pt idx="9">
                  <c:v>0.63528404999999999</c:v>
                </c:pt>
                <c:pt idx="10">
                  <c:v>0.62350209999999995</c:v>
                </c:pt>
                <c:pt idx="11">
                  <c:v>0.61552997499999995</c:v>
                </c:pt>
                <c:pt idx="12">
                  <c:v>0.61076582499999998</c:v>
                </c:pt>
                <c:pt idx="13">
                  <c:v>0.61365075000000002</c:v>
                </c:pt>
                <c:pt idx="14">
                  <c:v>0.62478725000000002</c:v>
                </c:pt>
                <c:pt idx="15">
                  <c:v>0.63632712499999999</c:v>
                </c:pt>
                <c:pt idx="16">
                  <c:v>0.64927137499999998</c:v>
                </c:pt>
                <c:pt idx="17">
                  <c:v>0.65887622499999998</c:v>
                </c:pt>
                <c:pt idx="18">
                  <c:v>0.65462052500000001</c:v>
                </c:pt>
                <c:pt idx="19">
                  <c:v>0.64737722500000006</c:v>
                </c:pt>
                <c:pt idx="20">
                  <c:v>0.63525147500000001</c:v>
                </c:pt>
                <c:pt idx="21">
                  <c:v>0.63265035000000003</c:v>
                </c:pt>
                <c:pt idx="22">
                  <c:v>0.63963714999999999</c:v>
                </c:pt>
                <c:pt idx="23">
                  <c:v>0.64574667500000005</c:v>
                </c:pt>
                <c:pt idx="24">
                  <c:v>0.65265739999999994</c:v>
                </c:pt>
                <c:pt idx="25">
                  <c:v>0.65172304999999997</c:v>
                </c:pt>
                <c:pt idx="26">
                  <c:v>0.64376022500000007</c:v>
                </c:pt>
                <c:pt idx="27">
                  <c:v>0.63500075</c:v>
                </c:pt>
                <c:pt idx="28">
                  <c:v>0.62546655000000007</c:v>
                </c:pt>
                <c:pt idx="29">
                  <c:v>0.61869652500000005</c:v>
                </c:pt>
                <c:pt idx="30">
                  <c:v>0.625743575</c:v>
                </c:pt>
                <c:pt idx="31">
                  <c:v>0.63992684999999994</c:v>
                </c:pt>
                <c:pt idx="32">
                  <c:v>0.65707552499999999</c:v>
                </c:pt>
                <c:pt idx="33">
                  <c:v>0.66578777499999997</c:v>
                </c:pt>
                <c:pt idx="34">
                  <c:v>0.66503319999999999</c:v>
                </c:pt>
                <c:pt idx="35">
                  <c:v>0.65436927500000008</c:v>
                </c:pt>
                <c:pt idx="36">
                  <c:v>0.649999675</c:v>
                </c:pt>
                <c:pt idx="37">
                  <c:v>0.64424550000000003</c:v>
                </c:pt>
                <c:pt idx="38">
                  <c:v>0.64252292499999997</c:v>
                </c:pt>
                <c:pt idx="39">
                  <c:v>0.64824607500000009</c:v>
                </c:pt>
                <c:pt idx="40">
                  <c:v>0.64805785000000005</c:v>
                </c:pt>
                <c:pt idx="41">
                  <c:v>0.66063147499999997</c:v>
                </c:pt>
                <c:pt idx="42">
                  <c:v>0.66159184999999998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2C-47EA-8841-6D8E1113EB55}"/>
            </c:ext>
          </c:extLst>
        </c:ser>
        <c:ser>
          <c:idx val="3"/>
          <c:order val="3"/>
          <c:tx>
            <c:strRef>
              <c:f>'1.Coef. Gini'!$P$65</c:f>
              <c:strCache>
                <c:ptCount val="1"/>
                <c:pt idx="0">
                  <c:v>Salvador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Gini'!$P$66:$P$108</c:f>
              <c:numCache>
                <c:formatCode>0.000</c:formatCode>
                <c:ptCount val="43"/>
                <c:pt idx="0">
                  <c:v>0.60455722499999998</c:v>
                </c:pt>
                <c:pt idx="1">
                  <c:v>0.59998049999999992</c:v>
                </c:pt>
                <c:pt idx="2">
                  <c:v>0.59944109999999995</c:v>
                </c:pt>
                <c:pt idx="3">
                  <c:v>0.59652657499999995</c:v>
                </c:pt>
                <c:pt idx="4">
                  <c:v>0.59493615000000011</c:v>
                </c:pt>
                <c:pt idx="5">
                  <c:v>0.58922822500000005</c:v>
                </c:pt>
                <c:pt idx="6">
                  <c:v>0.58406072499999995</c:v>
                </c:pt>
                <c:pt idx="7">
                  <c:v>0.58820705000000006</c:v>
                </c:pt>
                <c:pt idx="8">
                  <c:v>0.58433975000000005</c:v>
                </c:pt>
                <c:pt idx="9">
                  <c:v>0.58761859999999999</c:v>
                </c:pt>
                <c:pt idx="10">
                  <c:v>0.59103035000000004</c:v>
                </c:pt>
                <c:pt idx="11">
                  <c:v>0.59395754999999995</c:v>
                </c:pt>
                <c:pt idx="12">
                  <c:v>0.60076004999999999</c:v>
                </c:pt>
                <c:pt idx="13">
                  <c:v>0.61067342499999999</c:v>
                </c:pt>
                <c:pt idx="14">
                  <c:v>0.61290337499999992</c:v>
                </c:pt>
                <c:pt idx="15">
                  <c:v>0.61437454999999996</c:v>
                </c:pt>
                <c:pt idx="16">
                  <c:v>0.61465967500000007</c:v>
                </c:pt>
                <c:pt idx="17">
                  <c:v>0.61249562499999999</c:v>
                </c:pt>
                <c:pt idx="18">
                  <c:v>0.62417389999999995</c:v>
                </c:pt>
                <c:pt idx="19">
                  <c:v>0.6263708750000001</c:v>
                </c:pt>
                <c:pt idx="20">
                  <c:v>0.64319274999999998</c:v>
                </c:pt>
                <c:pt idx="21">
                  <c:v>0.65052337500000001</c:v>
                </c:pt>
                <c:pt idx="22">
                  <c:v>0.64647422499999996</c:v>
                </c:pt>
                <c:pt idx="23">
                  <c:v>0.65203892500000005</c:v>
                </c:pt>
                <c:pt idx="24">
                  <c:v>0.64458102499999992</c:v>
                </c:pt>
                <c:pt idx="25">
                  <c:v>0.64160637500000006</c:v>
                </c:pt>
                <c:pt idx="26">
                  <c:v>0.64265569999999994</c:v>
                </c:pt>
                <c:pt idx="27">
                  <c:v>0.63911245000000005</c:v>
                </c:pt>
                <c:pt idx="28">
                  <c:v>0.63959515</c:v>
                </c:pt>
                <c:pt idx="29">
                  <c:v>0.64533487499999997</c:v>
                </c:pt>
                <c:pt idx="30">
                  <c:v>0.6533746250000001</c:v>
                </c:pt>
                <c:pt idx="31">
                  <c:v>0.660729075</c:v>
                </c:pt>
                <c:pt idx="32">
                  <c:v>0.65939229999999993</c:v>
                </c:pt>
                <c:pt idx="33">
                  <c:v>0.65351297499999994</c:v>
                </c:pt>
                <c:pt idx="34">
                  <c:v>0.64384007499999996</c:v>
                </c:pt>
                <c:pt idx="35">
                  <c:v>0.63647347500000007</c:v>
                </c:pt>
                <c:pt idx="36">
                  <c:v>0.63206850000000003</c:v>
                </c:pt>
                <c:pt idx="37">
                  <c:v>0.63301410000000002</c:v>
                </c:pt>
                <c:pt idx="38">
                  <c:v>0.6347391</c:v>
                </c:pt>
                <c:pt idx="39">
                  <c:v>0.63437670000000002</c:v>
                </c:pt>
                <c:pt idx="40">
                  <c:v>0.63778187499999994</c:v>
                </c:pt>
                <c:pt idx="41">
                  <c:v>0.64194832499999999</c:v>
                </c:pt>
                <c:pt idx="42">
                  <c:v>0.64121549999999994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2C-47EA-8841-6D8E1113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56384"/>
        <c:axId val="183356776"/>
      </c:lineChart>
      <c:catAx>
        <c:axId val="18335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6776"/>
        <c:crosses val="autoZero"/>
        <c:auto val="1"/>
        <c:lblAlgn val="ctr"/>
        <c:lblOffset val="100"/>
        <c:noMultiLvlLbl val="0"/>
      </c:catAx>
      <c:valAx>
        <c:axId val="183356776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Sudeste</a:t>
            </a:r>
          </a:p>
        </c:rich>
      </c:tx>
      <c:layout>
        <c:manualLayout>
          <c:xMode val="edge"/>
          <c:yMode val="edge"/>
          <c:x val="0.38904503893864945"/>
          <c:y val="1.1958035160134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49595621060187989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Gini'!$Q$65</c:f>
              <c:strCache>
                <c:ptCount val="1"/>
                <c:pt idx="0">
                  <c:v>Belo Horizonte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Gini'!$Q$66:$Q$108</c:f>
              <c:numCache>
                <c:formatCode>0.000</c:formatCode>
                <c:ptCount val="43"/>
                <c:pt idx="0">
                  <c:v>0.56759190000000004</c:v>
                </c:pt>
                <c:pt idx="1">
                  <c:v>0.56476375000000001</c:v>
                </c:pt>
                <c:pt idx="2">
                  <c:v>0.56397312499999996</c:v>
                </c:pt>
                <c:pt idx="3">
                  <c:v>0.558777725</c:v>
                </c:pt>
                <c:pt idx="4">
                  <c:v>0.55893172499999999</c:v>
                </c:pt>
                <c:pt idx="5">
                  <c:v>0.55442027500000002</c:v>
                </c:pt>
                <c:pt idx="6">
                  <c:v>0.55351982499999997</c:v>
                </c:pt>
                <c:pt idx="7">
                  <c:v>0.5539115</c:v>
                </c:pt>
                <c:pt idx="8">
                  <c:v>0.55111887500000001</c:v>
                </c:pt>
                <c:pt idx="9">
                  <c:v>0.55040552499999995</c:v>
                </c:pt>
                <c:pt idx="10">
                  <c:v>0.55019744999999998</c:v>
                </c:pt>
                <c:pt idx="11">
                  <c:v>0.55356727500000003</c:v>
                </c:pt>
                <c:pt idx="12">
                  <c:v>0.56189945000000008</c:v>
                </c:pt>
                <c:pt idx="13">
                  <c:v>0.56816255000000004</c:v>
                </c:pt>
                <c:pt idx="14">
                  <c:v>0.57213350000000007</c:v>
                </c:pt>
                <c:pt idx="15">
                  <c:v>0.57127894999999995</c:v>
                </c:pt>
                <c:pt idx="16">
                  <c:v>0.57062334999999997</c:v>
                </c:pt>
                <c:pt idx="17">
                  <c:v>0.57065577500000009</c:v>
                </c:pt>
                <c:pt idx="18">
                  <c:v>0.57148555000000001</c:v>
                </c:pt>
                <c:pt idx="19">
                  <c:v>0.57700200000000001</c:v>
                </c:pt>
                <c:pt idx="20">
                  <c:v>0.57960187500000004</c:v>
                </c:pt>
                <c:pt idx="21">
                  <c:v>0.58304382500000007</c:v>
                </c:pt>
                <c:pt idx="22">
                  <c:v>0.58366217500000006</c:v>
                </c:pt>
                <c:pt idx="23">
                  <c:v>0.58034490000000005</c:v>
                </c:pt>
                <c:pt idx="24">
                  <c:v>0.57691890000000001</c:v>
                </c:pt>
                <c:pt idx="25">
                  <c:v>0.57176644999999993</c:v>
                </c:pt>
                <c:pt idx="26">
                  <c:v>0.57113202500000004</c:v>
                </c:pt>
                <c:pt idx="27">
                  <c:v>0.56952974999999995</c:v>
                </c:pt>
                <c:pt idx="28">
                  <c:v>0.56635809999999998</c:v>
                </c:pt>
                <c:pt idx="29">
                  <c:v>0.56998110000000002</c:v>
                </c:pt>
                <c:pt idx="30">
                  <c:v>0.57699009999999995</c:v>
                </c:pt>
                <c:pt idx="31">
                  <c:v>0.58627477500000003</c:v>
                </c:pt>
                <c:pt idx="32">
                  <c:v>0.59576739999999995</c:v>
                </c:pt>
                <c:pt idx="33">
                  <c:v>0.59919322500000005</c:v>
                </c:pt>
                <c:pt idx="34">
                  <c:v>0.597161575</c:v>
                </c:pt>
                <c:pt idx="35">
                  <c:v>0.59478192499999993</c:v>
                </c:pt>
                <c:pt idx="36">
                  <c:v>0.59245495000000004</c:v>
                </c:pt>
                <c:pt idx="37">
                  <c:v>0.58579139999999996</c:v>
                </c:pt>
                <c:pt idx="38">
                  <c:v>0.5773154250000001</c:v>
                </c:pt>
                <c:pt idx="39">
                  <c:v>0.57400779999999996</c:v>
                </c:pt>
                <c:pt idx="40">
                  <c:v>0.57254024999999997</c:v>
                </c:pt>
                <c:pt idx="41">
                  <c:v>0.57871675</c:v>
                </c:pt>
                <c:pt idx="42">
                  <c:v>0.58679842500000001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2-4642-901A-BF862F71185F}"/>
            </c:ext>
          </c:extLst>
        </c:ser>
        <c:ser>
          <c:idx val="1"/>
          <c:order val="1"/>
          <c:tx>
            <c:strRef>
              <c:f>'1.Coef. Gini'!$R$65</c:f>
              <c:strCache>
                <c:ptCount val="1"/>
                <c:pt idx="0">
                  <c:v>Grande Vitória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Gini'!$R$66:$R$108</c:f>
              <c:numCache>
                <c:formatCode>0.000</c:formatCode>
                <c:ptCount val="43"/>
                <c:pt idx="0">
                  <c:v>0.55536845000000001</c:v>
                </c:pt>
                <c:pt idx="1">
                  <c:v>0.55302407500000006</c:v>
                </c:pt>
                <c:pt idx="2">
                  <c:v>0.55069674999999996</c:v>
                </c:pt>
                <c:pt idx="3">
                  <c:v>0.55575972500000004</c:v>
                </c:pt>
                <c:pt idx="4">
                  <c:v>0.56721077499999994</c:v>
                </c:pt>
                <c:pt idx="5">
                  <c:v>0.57224302500000002</c:v>
                </c:pt>
                <c:pt idx="6">
                  <c:v>0.57617435000000006</c:v>
                </c:pt>
                <c:pt idx="7">
                  <c:v>0.58040602500000005</c:v>
                </c:pt>
                <c:pt idx="8">
                  <c:v>0.57594152499999995</c:v>
                </c:pt>
                <c:pt idx="9">
                  <c:v>0.57109597499999998</c:v>
                </c:pt>
                <c:pt idx="10">
                  <c:v>0.57046217499999996</c:v>
                </c:pt>
                <c:pt idx="11">
                  <c:v>0.56990950000000007</c:v>
                </c:pt>
                <c:pt idx="12">
                  <c:v>0.57613032500000005</c:v>
                </c:pt>
                <c:pt idx="13">
                  <c:v>0.58458417500000004</c:v>
                </c:pt>
                <c:pt idx="14">
                  <c:v>0.586718725</c:v>
                </c:pt>
                <c:pt idx="15">
                  <c:v>0.59061457500000003</c:v>
                </c:pt>
                <c:pt idx="16">
                  <c:v>0.58836640000000007</c:v>
                </c:pt>
                <c:pt idx="17">
                  <c:v>0.58737070000000002</c:v>
                </c:pt>
                <c:pt idx="18">
                  <c:v>0.58922095000000008</c:v>
                </c:pt>
                <c:pt idx="19">
                  <c:v>0.58445780000000003</c:v>
                </c:pt>
                <c:pt idx="20">
                  <c:v>0.58438087500000002</c:v>
                </c:pt>
                <c:pt idx="21">
                  <c:v>0.58231870000000008</c:v>
                </c:pt>
                <c:pt idx="22">
                  <c:v>0.58129137499999994</c:v>
                </c:pt>
                <c:pt idx="23">
                  <c:v>0.58465362499999995</c:v>
                </c:pt>
                <c:pt idx="24">
                  <c:v>0.58689657499999992</c:v>
                </c:pt>
                <c:pt idx="25">
                  <c:v>0.59370675000000006</c:v>
                </c:pt>
                <c:pt idx="26">
                  <c:v>0.59515750000000001</c:v>
                </c:pt>
                <c:pt idx="27">
                  <c:v>0.59359139999999999</c:v>
                </c:pt>
                <c:pt idx="28">
                  <c:v>0.59043777500000005</c:v>
                </c:pt>
                <c:pt idx="29">
                  <c:v>0.58579062500000001</c:v>
                </c:pt>
                <c:pt idx="30">
                  <c:v>0.59468275000000004</c:v>
                </c:pt>
                <c:pt idx="31">
                  <c:v>0.60391695000000001</c:v>
                </c:pt>
                <c:pt idx="32">
                  <c:v>0.61115350000000002</c:v>
                </c:pt>
                <c:pt idx="33">
                  <c:v>0.61597839999999993</c:v>
                </c:pt>
                <c:pt idx="34">
                  <c:v>0.61370802499999999</c:v>
                </c:pt>
                <c:pt idx="35">
                  <c:v>0.60823397499999998</c:v>
                </c:pt>
                <c:pt idx="36">
                  <c:v>0.60794254999999997</c:v>
                </c:pt>
                <c:pt idx="37">
                  <c:v>0.60552565000000003</c:v>
                </c:pt>
                <c:pt idx="38">
                  <c:v>0.596284025</c:v>
                </c:pt>
                <c:pt idx="39">
                  <c:v>0.59462622500000006</c:v>
                </c:pt>
                <c:pt idx="40">
                  <c:v>0.58829647500000004</c:v>
                </c:pt>
                <c:pt idx="41">
                  <c:v>0.58846367500000007</c:v>
                </c:pt>
                <c:pt idx="42">
                  <c:v>0.59150547500000006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2-4642-901A-BF862F71185F}"/>
            </c:ext>
          </c:extLst>
        </c:ser>
        <c:ser>
          <c:idx val="2"/>
          <c:order val="2"/>
          <c:tx>
            <c:strRef>
              <c:f>'1.Coef. Gini'!$S$65</c:f>
              <c:strCache>
                <c:ptCount val="1"/>
                <c:pt idx="0">
                  <c:v>Rio de Janeiro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Gini'!$S$66:$S$108</c:f>
              <c:numCache>
                <c:formatCode>0.000</c:formatCode>
                <c:ptCount val="43"/>
                <c:pt idx="0">
                  <c:v>0.57850262500000005</c:v>
                </c:pt>
                <c:pt idx="1">
                  <c:v>0.57718734999999999</c:v>
                </c:pt>
                <c:pt idx="2">
                  <c:v>0.57460685</c:v>
                </c:pt>
                <c:pt idx="3">
                  <c:v>0.57378817500000001</c:v>
                </c:pt>
                <c:pt idx="4">
                  <c:v>0.57491377499999996</c:v>
                </c:pt>
                <c:pt idx="5">
                  <c:v>0.57553972500000006</c:v>
                </c:pt>
                <c:pt idx="6">
                  <c:v>0.57820447499999994</c:v>
                </c:pt>
                <c:pt idx="7">
                  <c:v>0.57978810000000003</c:v>
                </c:pt>
                <c:pt idx="8">
                  <c:v>0.58044612500000003</c:v>
                </c:pt>
                <c:pt idx="9">
                  <c:v>0.57899677499999991</c:v>
                </c:pt>
                <c:pt idx="10">
                  <c:v>0.57791712499999992</c:v>
                </c:pt>
                <c:pt idx="11">
                  <c:v>0.57753345</c:v>
                </c:pt>
                <c:pt idx="12">
                  <c:v>0.57778457499999991</c:v>
                </c:pt>
                <c:pt idx="13">
                  <c:v>0.58368522499999997</c:v>
                </c:pt>
                <c:pt idx="14">
                  <c:v>0.58950757499999995</c:v>
                </c:pt>
                <c:pt idx="15">
                  <c:v>0.59296130000000002</c:v>
                </c:pt>
                <c:pt idx="16">
                  <c:v>0.59699060000000004</c:v>
                </c:pt>
                <c:pt idx="17">
                  <c:v>0.59979772499999995</c:v>
                </c:pt>
                <c:pt idx="18">
                  <c:v>0.59879505</c:v>
                </c:pt>
                <c:pt idx="19">
                  <c:v>0.59931904999999996</c:v>
                </c:pt>
                <c:pt idx="20">
                  <c:v>0.60031075</c:v>
                </c:pt>
                <c:pt idx="21">
                  <c:v>0.59894409999999998</c:v>
                </c:pt>
                <c:pt idx="22">
                  <c:v>0.60385062499999997</c:v>
                </c:pt>
                <c:pt idx="23">
                  <c:v>0.608852375</c:v>
                </c:pt>
                <c:pt idx="24">
                  <c:v>0.61271775000000006</c:v>
                </c:pt>
                <c:pt idx="25">
                  <c:v>0.61760585000000001</c:v>
                </c:pt>
                <c:pt idx="26">
                  <c:v>0.62022152500000005</c:v>
                </c:pt>
                <c:pt idx="27">
                  <c:v>0.62356195000000003</c:v>
                </c:pt>
                <c:pt idx="28">
                  <c:v>0.62707025000000005</c:v>
                </c:pt>
                <c:pt idx="29">
                  <c:v>0.62893834999999998</c:v>
                </c:pt>
                <c:pt idx="30">
                  <c:v>0.64094200000000001</c:v>
                </c:pt>
                <c:pt idx="31">
                  <c:v>0.65272122499999996</c:v>
                </c:pt>
                <c:pt idx="32">
                  <c:v>0.66364122499999989</c:v>
                </c:pt>
                <c:pt idx="33">
                  <c:v>0.67543180000000003</c:v>
                </c:pt>
                <c:pt idx="34">
                  <c:v>0.67326242500000011</c:v>
                </c:pt>
                <c:pt idx="35">
                  <c:v>0.66368199999999988</c:v>
                </c:pt>
                <c:pt idx="36">
                  <c:v>0.65384504999999993</c:v>
                </c:pt>
                <c:pt idx="37">
                  <c:v>0.64336480000000007</c:v>
                </c:pt>
                <c:pt idx="38">
                  <c:v>0.63622975000000004</c:v>
                </c:pt>
                <c:pt idx="39">
                  <c:v>0.63545447500000007</c:v>
                </c:pt>
                <c:pt idx="40">
                  <c:v>0.63524582499999993</c:v>
                </c:pt>
                <c:pt idx="41">
                  <c:v>0.635637275</c:v>
                </c:pt>
                <c:pt idx="42">
                  <c:v>0.63500249999999991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52-4642-901A-BF862F71185F}"/>
            </c:ext>
          </c:extLst>
        </c:ser>
        <c:ser>
          <c:idx val="3"/>
          <c:order val="3"/>
          <c:tx>
            <c:strRef>
              <c:f>'1.Coef. Gini'!$T$65</c:f>
              <c:strCache>
                <c:ptCount val="1"/>
                <c:pt idx="0">
                  <c:v>São Paulo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Gini'!$T$66:$T$108</c:f>
              <c:numCache>
                <c:formatCode>0.000</c:formatCode>
                <c:ptCount val="43"/>
                <c:pt idx="0">
                  <c:v>0.57346774999999994</c:v>
                </c:pt>
                <c:pt idx="1">
                  <c:v>0.57194689999999992</c:v>
                </c:pt>
                <c:pt idx="2">
                  <c:v>0.57216707499999997</c:v>
                </c:pt>
                <c:pt idx="3">
                  <c:v>0.57197419999999999</c:v>
                </c:pt>
                <c:pt idx="4">
                  <c:v>0.56744380000000005</c:v>
                </c:pt>
                <c:pt idx="5">
                  <c:v>0.57019175</c:v>
                </c:pt>
                <c:pt idx="6">
                  <c:v>0.57251387500000006</c:v>
                </c:pt>
                <c:pt idx="7">
                  <c:v>0.57853812500000001</c:v>
                </c:pt>
                <c:pt idx="8">
                  <c:v>0.5847445</c:v>
                </c:pt>
                <c:pt idx="9">
                  <c:v>0.58897017500000004</c:v>
                </c:pt>
                <c:pt idx="10">
                  <c:v>0.59389977500000002</c:v>
                </c:pt>
                <c:pt idx="11">
                  <c:v>0.59623969999999993</c:v>
                </c:pt>
                <c:pt idx="12">
                  <c:v>0.60312114999999999</c:v>
                </c:pt>
                <c:pt idx="13">
                  <c:v>0.60608204999999993</c:v>
                </c:pt>
                <c:pt idx="14">
                  <c:v>0.60257917499999991</c:v>
                </c:pt>
                <c:pt idx="15">
                  <c:v>0.60077665000000002</c:v>
                </c:pt>
                <c:pt idx="16">
                  <c:v>0.60034652499999996</c:v>
                </c:pt>
                <c:pt idx="17">
                  <c:v>0.60040632500000002</c:v>
                </c:pt>
                <c:pt idx="18">
                  <c:v>0.60375909999999999</c:v>
                </c:pt>
                <c:pt idx="19">
                  <c:v>0.60627379999999997</c:v>
                </c:pt>
                <c:pt idx="20">
                  <c:v>0.60916932499999998</c:v>
                </c:pt>
                <c:pt idx="21">
                  <c:v>0.61193692500000008</c:v>
                </c:pt>
                <c:pt idx="22">
                  <c:v>0.61674770000000001</c:v>
                </c:pt>
                <c:pt idx="23">
                  <c:v>0.62081170000000008</c:v>
                </c:pt>
                <c:pt idx="24">
                  <c:v>0.62223887500000008</c:v>
                </c:pt>
                <c:pt idx="25">
                  <c:v>0.62322700000000009</c:v>
                </c:pt>
                <c:pt idx="26">
                  <c:v>0.62317362499999995</c:v>
                </c:pt>
                <c:pt idx="27">
                  <c:v>0.62255972500000001</c:v>
                </c:pt>
                <c:pt idx="28">
                  <c:v>0.62254022499999995</c:v>
                </c:pt>
                <c:pt idx="29">
                  <c:v>0.624398275</c:v>
                </c:pt>
                <c:pt idx="30">
                  <c:v>0.63073805000000005</c:v>
                </c:pt>
                <c:pt idx="31">
                  <c:v>0.64190032500000005</c:v>
                </c:pt>
                <c:pt idx="32">
                  <c:v>0.64754347499999998</c:v>
                </c:pt>
                <c:pt idx="33">
                  <c:v>0.65012532499999998</c:v>
                </c:pt>
                <c:pt idx="34">
                  <c:v>0.64226597499999993</c:v>
                </c:pt>
                <c:pt idx="35">
                  <c:v>0.63123542499999996</c:v>
                </c:pt>
                <c:pt idx="36">
                  <c:v>0.61990377500000005</c:v>
                </c:pt>
                <c:pt idx="37">
                  <c:v>0.60976489999999994</c:v>
                </c:pt>
                <c:pt idx="38">
                  <c:v>0.60656449999999995</c:v>
                </c:pt>
                <c:pt idx="39">
                  <c:v>0.60182334999999998</c:v>
                </c:pt>
                <c:pt idx="40">
                  <c:v>0.60521647499999998</c:v>
                </c:pt>
                <c:pt idx="41">
                  <c:v>0.60919805000000005</c:v>
                </c:pt>
                <c:pt idx="42">
                  <c:v>0.61279217500000005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52-4642-901A-BF862F711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69824"/>
        <c:axId val="180467864"/>
      </c:lineChart>
      <c:catAx>
        <c:axId val="18046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7864"/>
        <c:crosses val="autoZero"/>
        <c:auto val="1"/>
        <c:lblAlgn val="ctr"/>
        <c:lblOffset val="100"/>
        <c:noMultiLvlLbl val="0"/>
      </c:catAx>
      <c:valAx>
        <c:axId val="180467864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</a:t>
            </a:r>
            <a:r>
              <a:rPr lang="pt-BR" baseline="0"/>
              <a:t> Sul</a:t>
            </a:r>
            <a:endParaRPr lang="pt-BR"/>
          </a:p>
        </c:rich>
      </c:tx>
      <c:layout>
        <c:manualLayout>
          <c:xMode val="edge"/>
          <c:yMode val="edge"/>
          <c:x val="0.44043088733027186"/>
          <c:y val="1.9469890207386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312028390817345"/>
          <c:w val="0.88628241966993726"/>
          <c:h val="0.46620886473697831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Gini'!$U$65</c:f>
              <c:strCache>
                <c:ptCount val="1"/>
                <c:pt idx="0">
                  <c:v>Curitiba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Gini'!$U$66:$U$108</c:f>
              <c:numCache>
                <c:formatCode>0.000</c:formatCode>
                <c:ptCount val="43"/>
                <c:pt idx="0">
                  <c:v>0.51535419999999998</c:v>
                </c:pt>
                <c:pt idx="1">
                  <c:v>0.51107939999999996</c:v>
                </c:pt>
                <c:pt idx="2">
                  <c:v>0.51275387500000003</c:v>
                </c:pt>
                <c:pt idx="3">
                  <c:v>0.513614075</c:v>
                </c:pt>
                <c:pt idx="4">
                  <c:v>0.51956432500000005</c:v>
                </c:pt>
                <c:pt idx="5">
                  <c:v>0.51940454999999996</c:v>
                </c:pt>
                <c:pt idx="6">
                  <c:v>0.51979392499999999</c:v>
                </c:pt>
                <c:pt idx="7">
                  <c:v>0.51770755000000013</c:v>
                </c:pt>
                <c:pt idx="8">
                  <c:v>0.51686104999999993</c:v>
                </c:pt>
                <c:pt idx="9">
                  <c:v>0.51903929999999998</c:v>
                </c:pt>
                <c:pt idx="10">
                  <c:v>0.51847145000000006</c:v>
                </c:pt>
                <c:pt idx="11">
                  <c:v>0.51567332500000007</c:v>
                </c:pt>
                <c:pt idx="12">
                  <c:v>0.51145235</c:v>
                </c:pt>
                <c:pt idx="13">
                  <c:v>0.51135802500000005</c:v>
                </c:pt>
                <c:pt idx="14">
                  <c:v>0.51419179999999998</c:v>
                </c:pt>
                <c:pt idx="15">
                  <c:v>0.52268577500000002</c:v>
                </c:pt>
                <c:pt idx="16">
                  <c:v>0.53228989999999998</c:v>
                </c:pt>
                <c:pt idx="17">
                  <c:v>0.53752362500000006</c:v>
                </c:pt>
                <c:pt idx="18">
                  <c:v>0.53825117500000008</c:v>
                </c:pt>
                <c:pt idx="19">
                  <c:v>0.54014502500000006</c:v>
                </c:pt>
                <c:pt idx="20">
                  <c:v>0.5452305999999999</c:v>
                </c:pt>
                <c:pt idx="21">
                  <c:v>0.55121657499999999</c:v>
                </c:pt>
                <c:pt idx="22">
                  <c:v>0.56036459999999999</c:v>
                </c:pt>
                <c:pt idx="23">
                  <c:v>0.56716412499999991</c:v>
                </c:pt>
                <c:pt idx="24">
                  <c:v>0.56780379999999997</c:v>
                </c:pt>
                <c:pt idx="25">
                  <c:v>0.56658607500000002</c:v>
                </c:pt>
                <c:pt idx="26">
                  <c:v>0.56210460000000007</c:v>
                </c:pt>
                <c:pt idx="27">
                  <c:v>0.55706137499999997</c:v>
                </c:pt>
                <c:pt idx="28">
                  <c:v>0.55349987499999997</c:v>
                </c:pt>
                <c:pt idx="29">
                  <c:v>0.54848057500000003</c:v>
                </c:pt>
                <c:pt idx="30">
                  <c:v>0.55366547499999996</c:v>
                </c:pt>
                <c:pt idx="31">
                  <c:v>0.55834800000000007</c:v>
                </c:pt>
                <c:pt idx="32">
                  <c:v>0.56507065000000001</c:v>
                </c:pt>
                <c:pt idx="33">
                  <c:v>0.56894750000000005</c:v>
                </c:pt>
                <c:pt idx="34">
                  <c:v>0.5646409</c:v>
                </c:pt>
                <c:pt idx="35">
                  <c:v>0.56177707499999996</c:v>
                </c:pt>
                <c:pt idx="36">
                  <c:v>0.5559615</c:v>
                </c:pt>
                <c:pt idx="37">
                  <c:v>0.55541419999999997</c:v>
                </c:pt>
                <c:pt idx="38">
                  <c:v>0.55927554999999995</c:v>
                </c:pt>
                <c:pt idx="39">
                  <c:v>0.55778922500000006</c:v>
                </c:pt>
                <c:pt idx="40">
                  <c:v>0.55774992499999998</c:v>
                </c:pt>
                <c:pt idx="41">
                  <c:v>0.55950815000000009</c:v>
                </c:pt>
                <c:pt idx="42">
                  <c:v>0.56048914999999999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6-4059-8073-92A12E6E3DFE}"/>
            </c:ext>
          </c:extLst>
        </c:ser>
        <c:ser>
          <c:idx val="1"/>
          <c:order val="1"/>
          <c:tx>
            <c:strRef>
              <c:f>'1.Coef. Gini'!$V$65</c:f>
              <c:strCache>
                <c:ptCount val="1"/>
                <c:pt idx="0">
                  <c:v>Florianópolis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Gini'!$V$66:$V$108</c:f>
              <c:numCache>
                <c:formatCode>0.000</c:formatCode>
                <c:ptCount val="43"/>
                <c:pt idx="0">
                  <c:v>0.53308820000000001</c:v>
                </c:pt>
                <c:pt idx="1">
                  <c:v>0.52575347500000003</c:v>
                </c:pt>
                <c:pt idx="2">
                  <c:v>0.51673910000000001</c:v>
                </c:pt>
                <c:pt idx="3">
                  <c:v>0.50943272500000003</c:v>
                </c:pt>
                <c:pt idx="4">
                  <c:v>0.51019462500000001</c:v>
                </c:pt>
                <c:pt idx="5">
                  <c:v>0.50427222500000002</c:v>
                </c:pt>
                <c:pt idx="6">
                  <c:v>0.50639960000000006</c:v>
                </c:pt>
                <c:pt idx="7">
                  <c:v>0.51147617500000009</c:v>
                </c:pt>
                <c:pt idx="8">
                  <c:v>0.51194249999999997</c:v>
                </c:pt>
                <c:pt idx="9">
                  <c:v>0.50912687499999998</c:v>
                </c:pt>
                <c:pt idx="10">
                  <c:v>0.50554640000000006</c:v>
                </c:pt>
                <c:pt idx="11">
                  <c:v>0.500919</c:v>
                </c:pt>
                <c:pt idx="12">
                  <c:v>0.49738827500000005</c:v>
                </c:pt>
                <c:pt idx="13">
                  <c:v>0.50390420000000002</c:v>
                </c:pt>
                <c:pt idx="14">
                  <c:v>0.50983745000000003</c:v>
                </c:pt>
                <c:pt idx="15">
                  <c:v>0.51457739999999996</c:v>
                </c:pt>
                <c:pt idx="16">
                  <c:v>0.51337379999999999</c:v>
                </c:pt>
                <c:pt idx="17">
                  <c:v>0.50997287499999999</c:v>
                </c:pt>
                <c:pt idx="18">
                  <c:v>0.51013595</c:v>
                </c:pt>
                <c:pt idx="19">
                  <c:v>0.50619809999999998</c:v>
                </c:pt>
                <c:pt idx="20">
                  <c:v>0.50772115000000007</c:v>
                </c:pt>
                <c:pt idx="21">
                  <c:v>0.51500889999999999</c:v>
                </c:pt>
                <c:pt idx="22">
                  <c:v>0.5210148750000001</c:v>
                </c:pt>
                <c:pt idx="23">
                  <c:v>0.52233412499999998</c:v>
                </c:pt>
                <c:pt idx="24">
                  <c:v>0.52261004999999994</c:v>
                </c:pt>
                <c:pt idx="25">
                  <c:v>0.51705767499999999</c:v>
                </c:pt>
                <c:pt idx="26">
                  <c:v>0.51073262499999994</c:v>
                </c:pt>
                <c:pt idx="27">
                  <c:v>0.51436985000000002</c:v>
                </c:pt>
                <c:pt idx="28">
                  <c:v>0.51927672499999999</c:v>
                </c:pt>
                <c:pt idx="29">
                  <c:v>0.52363530000000003</c:v>
                </c:pt>
                <c:pt idx="30">
                  <c:v>0.53417997500000003</c:v>
                </c:pt>
                <c:pt idx="31">
                  <c:v>0.55564314999999997</c:v>
                </c:pt>
                <c:pt idx="32">
                  <c:v>0.56595652500000004</c:v>
                </c:pt>
                <c:pt idx="33">
                  <c:v>0.58543115000000001</c:v>
                </c:pt>
                <c:pt idx="34">
                  <c:v>0.58358034999999997</c:v>
                </c:pt>
                <c:pt idx="35">
                  <c:v>0.57297375000000006</c:v>
                </c:pt>
                <c:pt idx="36">
                  <c:v>0.56564292500000002</c:v>
                </c:pt>
                <c:pt idx="37">
                  <c:v>0.55203970000000002</c:v>
                </c:pt>
                <c:pt idx="38">
                  <c:v>0.548813675</c:v>
                </c:pt>
                <c:pt idx="39">
                  <c:v>0.544464375</c:v>
                </c:pt>
                <c:pt idx="40">
                  <c:v>0.54615297500000004</c:v>
                </c:pt>
                <c:pt idx="41">
                  <c:v>0.54830780000000001</c:v>
                </c:pt>
                <c:pt idx="42">
                  <c:v>0.5517725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6-4059-8073-92A12E6E3DFE}"/>
            </c:ext>
          </c:extLst>
        </c:ser>
        <c:ser>
          <c:idx val="2"/>
          <c:order val="2"/>
          <c:tx>
            <c:strRef>
              <c:f>'1.Coef. Gini'!$W$65</c:f>
              <c:strCache>
                <c:ptCount val="1"/>
                <c:pt idx="0">
                  <c:v>Porto Alegre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Gini'!$W$66:$W$108</c:f>
              <c:numCache>
                <c:formatCode>0.000</c:formatCode>
                <c:ptCount val="43"/>
                <c:pt idx="0">
                  <c:v>0.57474000000000003</c:v>
                </c:pt>
                <c:pt idx="1">
                  <c:v>0.57123075000000001</c:v>
                </c:pt>
                <c:pt idx="2">
                  <c:v>0.56989562500000002</c:v>
                </c:pt>
                <c:pt idx="3">
                  <c:v>0.57266507499999997</c:v>
                </c:pt>
                <c:pt idx="4">
                  <c:v>0.57450679999999998</c:v>
                </c:pt>
                <c:pt idx="5">
                  <c:v>0.57740775000000011</c:v>
                </c:pt>
                <c:pt idx="6">
                  <c:v>0.58005055000000005</c:v>
                </c:pt>
                <c:pt idx="7">
                  <c:v>0.5751755999999999</c:v>
                </c:pt>
                <c:pt idx="8">
                  <c:v>0.57245032500000004</c:v>
                </c:pt>
                <c:pt idx="9">
                  <c:v>0.56466475000000005</c:v>
                </c:pt>
                <c:pt idx="10">
                  <c:v>0.55592997499999997</c:v>
                </c:pt>
                <c:pt idx="11">
                  <c:v>0.55381360000000002</c:v>
                </c:pt>
                <c:pt idx="12">
                  <c:v>0.55100087500000006</c:v>
                </c:pt>
                <c:pt idx="13">
                  <c:v>0.55488862500000002</c:v>
                </c:pt>
                <c:pt idx="14">
                  <c:v>0.5640271</c:v>
                </c:pt>
                <c:pt idx="15">
                  <c:v>0.56899149999999998</c:v>
                </c:pt>
                <c:pt idx="16">
                  <c:v>0.57606654999999996</c:v>
                </c:pt>
                <c:pt idx="17">
                  <c:v>0.57867489999999999</c:v>
                </c:pt>
                <c:pt idx="18">
                  <c:v>0.57957172499999998</c:v>
                </c:pt>
                <c:pt idx="19">
                  <c:v>0.58231949999999999</c:v>
                </c:pt>
                <c:pt idx="20">
                  <c:v>0.58450930000000001</c:v>
                </c:pt>
                <c:pt idx="21">
                  <c:v>0.58792042499999997</c:v>
                </c:pt>
                <c:pt idx="22">
                  <c:v>0.59069139999999998</c:v>
                </c:pt>
                <c:pt idx="23">
                  <c:v>0.59284965000000001</c:v>
                </c:pt>
                <c:pt idx="24">
                  <c:v>0.59311237500000002</c:v>
                </c:pt>
                <c:pt idx="25">
                  <c:v>0.59568812500000001</c:v>
                </c:pt>
                <c:pt idx="26">
                  <c:v>0.59523392500000005</c:v>
                </c:pt>
                <c:pt idx="27">
                  <c:v>0.59416827500000002</c:v>
                </c:pt>
                <c:pt idx="28">
                  <c:v>0.59274329999999997</c:v>
                </c:pt>
                <c:pt idx="29">
                  <c:v>0.58945274999999997</c:v>
                </c:pt>
                <c:pt idx="30">
                  <c:v>0.59624109999999997</c:v>
                </c:pt>
                <c:pt idx="31">
                  <c:v>0.60642817500000001</c:v>
                </c:pt>
                <c:pt idx="32">
                  <c:v>0.61028525</c:v>
                </c:pt>
                <c:pt idx="33">
                  <c:v>0.61315199999999992</c:v>
                </c:pt>
                <c:pt idx="34">
                  <c:v>0.60797414999999999</c:v>
                </c:pt>
                <c:pt idx="35">
                  <c:v>0.60204469999999999</c:v>
                </c:pt>
                <c:pt idx="36">
                  <c:v>0.59837949999999995</c:v>
                </c:pt>
                <c:pt idx="37">
                  <c:v>0.59368237499999998</c:v>
                </c:pt>
                <c:pt idx="38">
                  <c:v>0.58706392500000004</c:v>
                </c:pt>
                <c:pt idx="39">
                  <c:v>0.57807434999999996</c:v>
                </c:pt>
                <c:pt idx="40">
                  <c:v>0.57592655000000004</c:v>
                </c:pt>
                <c:pt idx="41">
                  <c:v>0.57595829999999992</c:v>
                </c:pt>
                <c:pt idx="42">
                  <c:v>0.57711619999999997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46-4059-8073-92A12E6E3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69040"/>
        <c:axId val="180468648"/>
      </c:lineChart>
      <c:catAx>
        <c:axId val="18046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8648"/>
        <c:crosses val="autoZero"/>
        <c:auto val="1"/>
        <c:lblAlgn val="ctr"/>
        <c:lblOffset val="100"/>
        <c:noMultiLvlLbl val="0"/>
      </c:catAx>
      <c:valAx>
        <c:axId val="180468648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Centro-Oeste</a:t>
            </a:r>
          </a:p>
        </c:rich>
      </c:tx>
      <c:layout>
        <c:manualLayout>
          <c:xMode val="edge"/>
          <c:yMode val="edge"/>
          <c:x val="0.39293030409415386"/>
          <c:y val="1.536374796931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5225467556465756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Gini'!$X$65</c:f>
              <c:strCache>
                <c:ptCount val="1"/>
                <c:pt idx="0">
                  <c:v>Vale do Rio Cuiabá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Gini'!$X$66:$X$108</c:f>
              <c:numCache>
                <c:formatCode>0.000</c:formatCode>
                <c:ptCount val="43"/>
                <c:pt idx="0">
                  <c:v>0.53992624999999994</c:v>
                </c:pt>
                <c:pt idx="1">
                  <c:v>0.528150275</c:v>
                </c:pt>
                <c:pt idx="2">
                  <c:v>0.52544267499999997</c:v>
                </c:pt>
                <c:pt idx="3">
                  <c:v>0.512076525</c:v>
                </c:pt>
                <c:pt idx="4">
                  <c:v>0.50566807499999999</c:v>
                </c:pt>
                <c:pt idx="5">
                  <c:v>0.50316702499999999</c:v>
                </c:pt>
                <c:pt idx="6">
                  <c:v>0.50238549999999993</c:v>
                </c:pt>
                <c:pt idx="7">
                  <c:v>0.49937787499999997</c:v>
                </c:pt>
                <c:pt idx="8">
                  <c:v>0.50236577500000001</c:v>
                </c:pt>
                <c:pt idx="9">
                  <c:v>0.50513445000000001</c:v>
                </c:pt>
                <c:pt idx="10">
                  <c:v>0.50510587499999993</c:v>
                </c:pt>
                <c:pt idx="11">
                  <c:v>0.51188549999999999</c:v>
                </c:pt>
                <c:pt idx="12">
                  <c:v>0.51700337500000004</c:v>
                </c:pt>
                <c:pt idx="13">
                  <c:v>0.52077620000000002</c:v>
                </c:pt>
                <c:pt idx="14">
                  <c:v>0.52064924999999995</c:v>
                </c:pt>
                <c:pt idx="15">
                  <c:v>0.52999790000000002</c:v>
                </c:pt>
                <c:pt idx="16">
                  <c:v>0.53306299999999995</c:v>
                </c:pt>
                <c:pt idx="17">
                  <c:v>0.54194752499999999</c:v>
                </c:pt>
                <c:pt idx="18">
                  <c:v>0.55126474999999997</c:v>
                </c:pt>
                <c:pt idx="19">
                  <c:v>0.55840372500000002</c:v>
                </c:pt>
                <c:pt idx="20">
                  <c:v>0.55698322499999997</c:v>
                </c:pt>
                <c:pt idx="21">
                  <c:v>0.54796212499999997</c:v>
                </c:pt>
                <c:pt idx="22">
                  <c:v>0.54350402499999995</c:v>
                </c:pt>
                <c:pt idx="23">
                  <c:v>0.54241980000000001</c:v>
                </c:pt>
                <c:pt idx="24">
                  <c:v>0.54895925000000001</c:v>
                </c:pt>
                <c:pt idx="25">
                  <c:v>0.56057952500000008</c:v>
                </c:pt>
                <c:pt idx="26">
                  <c:v>0.57092137499999995</c:v>
                </c:pt>
                <c:pt idx="27">
                  <c:v>0.57073635</c:v>
                </c:pt>
                <c:pt idx="28">
                  <c:v>0.57533505000000007</c:v>
                </c:pt>
                <c:pt idx="29">
                  <c:v>0.57757560000000008</c:v>
                </c:pt>
                <c:pt idx="30">
                  <c:v>0.57908742499999999</c:v>
                </c:pt>
                <c:pt idx="31">
                  <c:v>0.58503607499999999</c:v>
                </c:pt>
                <c:pt idx="32">
                  <c:v>0.58263694999999993</c:v>
                </c:pt>
                <c:pt idx="33">
                  <c:v>0.57502120000000001</c:v>
                </c:pt>
                <c:pt idx="34">
                  <c:v>0.56174239999999998</c:v>
                </c:pt>
                <c:pt idx="35">
                  <c:v>0.54585709999999998</c:v>
                </c:pt>
                <c:pt idx="36">
                  <c:v>0.53452642499999992</c:v>
                </c:pt>
                <c:pt idx="37">
                  <c:v>0.52848705000000007</c:v>
                </c:pt>
                <c:pt idx="38">
                  <c:v>0.51981347499999997</c:v>
                </c:pt>
                <c:pt idx="39">
                  <c:v>0.52311097500000003</c:v>
                </c:pt>
                <c:pt idx="40">
                  <c:v>0.52923075000000008</c:v>
                </c:pt>
                <c:pt idx="41">
                  <c:v>0.53129875000000004</c:v>
                </c:pt>
                <c:pt idx="42">
                  <c:v>0.54640095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5-4D89-8AC5-84B4D14BC070}"/>
            </c:ext>
          </c:extLst>
        </c:ser>
        <c:ser>
          <c:idx val="1"/>
          <c:order val="1"/>
          <c:tx>
            <c:strRef>
              <c:f>'1.Coef. Gini'!$Y$65</c:f>
              <c:strCache>
                <c:ptCount val="1"/>
                <c:pt idx="0">
                  <c:v>Goiânia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Gini'!$Y$66:$Y$108</c:f>
              <c:numCache>
                <c:formatCode>0.000</c:formatCode>
                <c:ptCount val="43"/>
                <c:pt idx="0">
                  <c:v>0.52348514999999995</c:v>
                </c:pt>
                <c:pt idx="1">
                  <c:v>0.51293502499999999</c:v>
                </c:pt>
                <c:pt idx="2">
                  <c:v>0.51407705000000004</c:v>
                </c:pt>
                <c:pt idx="3">
                  <c:v>0.52072779999999996</c:v>
                </c:pt>
                <c:pt idx="4">
                  <c:v>0.52206629999999998</c:v>
                </c:pt>
                <c:pt idx="5">
                  <c:v>0.52286117499999996</c:v>
                </c:pt>
                <c:pt idx="6">
                  <c:v>0.52078072499999994</c:v>
                </c:pt>
                <c:pt idx="7">
                  <c:v>0.5152159999999999</c:v>
                </c:pt>
                <c:pt idx="8">
                  <c:v>0.51008937499999996</c:v>
                </c:pt>
                <c:pt idx="9">
                  <c:v>0.50842180000000003</c:v>
                </c:pt>
                <c:pt idx="10">
                  <c:v>0.50827489999999997</c:v>
                </c:pt>
                <c:pt idx="11">
                  <c:v>0.5118123750000001</c:v>
                </c:pt>
                <c:pt idx="12">
                  <c:v>0.51593549999999999</c:v>
                </c:pt>
                <c:pt idx="13">
                  <c:v>0.51946727500000001</c:v>
                </c:pt>
                <c:pt idx="14">
                  <c:v>0.52545094999999997</c:v>
                </c:pt>
                <c:pt idx="15">
                  <c:v>0.52804660000000003</c:v>
                </c:pt>
                <c:pt idx="16">
                  <c:v>0.53080912499999999</c:v>
                </c:pt>
                <c:pt idx="17">
                  <c:v>0.53333900000000001</c:v>
                </c:pt>
                <c:pt idx="18">
                  <c:v>0.53253505000000001</c:v>
                </c:pt>
                <c:pt idx="19">
                  <c:v>0.52782054999999994</c:v>
                </c:pt>
                <c:pt idx="20">
                  <c:v>0.52864480000000003</c:v>
                </c:pt>
                <c:pt idx="21">
                  <c:v>0.5253369</c:v>
                </c:pt>
                <c:pt idx="22">
                  <c:v>0.52541565000000001</c:v>
                </c:pt>
                <c:pt idx="23">
                  <c:v>0.52839444999999996</c:v>
                </c:pt>
                <c:pt idx="24">
                  <c:v>0.52686600000000006</c:v>
                </c:pt>
                <c:pt idx="25">
                  <c:v>0.5341669</c:v>
                </c:pt>
                <c:pt idx="26">
                  <c:v>0.53182357499999999</c:v>
                </c:pt>
                <c:pt idx="27">
                  <c:v>0.53332384999999993</c:v>
                </c:pt>
                <c:pt idx="28">
                  <c:v>0.53231707500000003</c:v>
                </c:pt>
                <c:pt idx="29">
                  <c:v>0.52808552500000006</c:v>
                </c:pt>
                <c:pt idx="30">
                  <c:v>0.54242477499999997</c:v>
                </c:pt>
                <c:pt idx="31">
                  <c:v>0.55213920000000005</c:v>
                </c:pt>
                <c:pt idx="32">
                  <c:v>0.56435037499999996</c:v>
                </c:pt>
                <c:pt idx="33">
                  <c:v>0.57739442500000004</c:v>
                </c:pt>
                <c:pt idx="34">
                  <c:v>0.57309262500000002</c:v>
                </c:pt>
                <c:pt idx="35">
                  <c:v>0.56752795</c:v>
                </c:pt>
                <c:pt idx="36">
                  <c:v>0.56238297500000001</c:v>
                </c:pt>
                <c:pt idx="37">
                  <c:v>0.55452927499999993</c:v>
                </c:pt>
                <c:pt idx="38">
                  <c:v>0.549845625</c:v>
                </c:pt>
                <c:pt idx="39">
                  <c:v>0.54906509999999997</c:v>
                </c:pt>
                <c:pt idx="40">
                  <c:v>0.55409902499999997</c:v>
                </c:pt>
                <c:pt idx="41">
                  <c:v>0.56117477500000001</c:v>
                </c:pt>
                <c:pt idx="42">
                  <c:v>0.56749477500000012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5-4D89-8AC5-84B4D14BC070}"/>
            </c:ext>
          </c:extLst>
        </c:ser>
        <c:ser>
          <c:idx val="2"/>
          <c:order val="2"/>
          <c:tx>
            <c:strRef>
              <c:f>'1.Coef. Gini'!$Z$65</c:f>
              <c:strCache>
                <c:ptCount val="1"/>
                <c:pt idx="0">
                  <c:v>Distrito Federal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Gini'!$D$66:$D$108</c:f>
              <c:strCache>
                <c:ptCount val="43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</c:strCache>
            </c:strRef>
          </c:cat>
          <c:val>
            <c:numRef>
              <c:f>'1.Coef. Gini'!$Z$66:$Z$108</c:f>
              <c:numCache>
                <c:formatCode>0.000</c:formatCode>
                <c:ptCount val="43"/>
                <c:pt idx="0">
                  <c:v>0.6186355</c:v>
                </c:pt>
                <c:pt idx="1">
                  <c:v>0.61959774999999995</c:v>
                </c:pt>
                <c:pt idx="2">
                  <c:v>0.61825445000000001</c:v>
                </c:pt>
                <c:pt idx="3">
                  <c:v>0.61649212499999995</c:v>
                </c:pt>
                <c:pt idx="4">
                  <c:v>0.61310514999999999</c:v>
                </c:pt>
                <c:pt idx="5">
                  <c:v>0.61000927499999991</c:v>
                </c:pt>
                <c:pt idx="6">
                  <c:v>0.60741967500000005</c:v>
                </c:pt>
                <c:pt idx="7">
                  <c:v>0.60383627500000003</c:v>
                </c:pt>
                <c:pt idx="8">
                  <c:v>0.60212647499999994</c:v>
                </c:pt>
                <c:pt idx="9">
                  <c:v>0.60324045000000004</c:v>
                </c:pt>
                <c:pt idx="10">
                  <c:v>0.60710224999999995</c:v>
                </c:pt>
                <c:pt idx="11">
                  <c:v>0.61277160000000008</c:v>
                </c:pt>
                <c:pt idx="12">
                  <c:v>0.61717512500000005</c:v>
                </c:pt>
                <c:pt idx="13">
                  <c:v>0.61814330000000006</c:v>
                </c:pt>
                <c:pt idx="14">
                  <c:v>0.61736837499999997</c:v>
                </c:pt>
                <c:pt idx="15">
                  <c:v>0.61657505000000001</c:v>
                </c:pt>
                <c:pt idx="16">
                  <c:v>0.61444662500000002</c:v>
                </c:pt>
                <c:pt idx="17">
                  <c:v>0.61327014999999996</c:v>
                </c:pt>
                <c:pt idx="18">
                  <c:v>0.61337747500000006</c:v>
                </c:pt>
                <c:pt idx="19">
                  <c:v>0.61492409999999997</c:v>
                </c:pt>
                <c:pt idx="20">
                  <c:v>0.61945907499999997</c:v>
                </c:pt>
                <c:pt idx="21">
                  <c:v>0.62620165000000005</c:v>
                </c:pt>
                <c:pt idx="22">
                  <c:v>0.62601610000000008</c:v>
                </c:pt>
                <c:pt idx="23">
                  <c:v>0.62522312499999999</c:v>
                </c:pt>
                <c:pt idx="24">
                  <c:v>0.62177122499999993</c:v>
                </c:pt>
                <c:pt idx="25">
                  <c:v>0.61622377500000003</c:v>
                </c:pt>
                <c:pt idx="26">
                  <c:v>0.61407030000000007</c:v>
                </c:pt>
                <c:pt idx="27">
                  <c:v>0.60899639999999999</c:v>
                </c:pt>
                <c:pt idx="28">
                  <c:v>0.60397307500000008</c:v>
                </c:pt>
                <c:pt idx="29">
                  <c:v>0.60143072500000005</c:v>
                </c:pt>
                <c:pt idx="30">
                  <c:v>0.60093645000000007</c:v>
                </c:pt>
                <c:pt idx="31">
                  <c:v>0.60643405000000006</c:v>
                </c:pt>
                <c:pt idx="32">
                  <c:v>0.61266832500000001</c:v>
                </c:pt>
                <c:pt idx="33">
                  <c:v>0.616823075</c:v>
                </c:pt>
                <c:pt idx="34">
                  <c:v>0.62324222499999993</c:v>
                </c:pt>
                <c:pt idx="35">
                  <c:v>0.62144592499999995</c:v>
                </c:pt>
                <c:pt idx="36">
                  <c:v>0.619782375</c:v>
                </c:pt>
                <c:pt idx="37">
                  <c:v>0.61265930000000002</c:v>
                </c:pt>
                <c:pt idx="38">
                  <c:v>0.60298502500000006</c:v>
                </c:pt>
                <c:pt idx="39">
                  <c:v>0.60136092499999994</c:v>
                </c:pt>
                <c:pt idx="40">
                  <c:v>0.60041647499999995</c:v>
                </c:pt>
                <c:pt idx="41">
                  <c:v>0.60461407499999997</c:v>
                </c:pt>
                <c:pt idx="42">
                  <c:v>0.60535822500000003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55-4D89-8AC5-84B4D14BC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57560"/>
        <c:axId val="183357952"/>
      </c:lineChart>
      <c:catAx>
        <c:axId val="183357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7952"/>
        <c:crosses val="autoZero"/>
        <c:auto val="1"/>
        <c:lblAlgn val="ctr"/>
        <c:lblOffset val="100"/>
        <c:noMultiLvlLbl val="0"/>
      </c:catAx>
      <c:valAx>
        <c:axId val="183357952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7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'1.Coef. Gini'!$D$51</c:f>
              <c:strCache>
                <c:ptCount val="1"/>
                <c:pt idx="0">
                  <c:v>2º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Gini'!$E$9:$AA$9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'1.Coef. Gini'!$E$51:$AA$51</c:f>
              <c:numCache>
                <c:formatCode>0.000</c:formatCode>
                <c:ptCount val="23"/>
                <c:pt idx="0">
                  <c:v>0.57776499999999997</c:v>
                </c:pt>
                <c:pt idx="1">
                  <c:v>0.62751500000000004</c:v>
                </c:pt>
                <c:pt idx="2">
                  <c:v>0.56526339999999997</c:v>
                </c:pt>
                <c:pt idx="3">
                  <c:v>0.58707609999999999</c:v>
                </c:pt>
                <c:pt idx="4">
                  <c:v>0.60141120000000003</c:v>
                </c:pt>
                <c:pt idx="5">
                  <c:v>0.60704190000000002</c:v>
                </c:pt>
                <c:pt idx="6">
                  <c:v>0.63863570000000003</c:v>
                </c:pt>
                <c:pt idx="7">
                  <c:v>0.67200400000000005</c:v>
                </c:pt>
                <c:pt idx="8">
                  <c:v>0.6151875</c:v>
                </c:pt>
                <c:pt idx="9">
                  <c:v>0.62906550000000006</c:v>
                </c:pt>
                <c:pt idx="10">
                  <c:v>0.65042469999999997</c:v>
                </c:pt>
                <c:pt idx="11">
                  <c:v>0.6432985</c:v>
                </c:pt>
                <c:pt idx="12">
                  <c:v>0.56352420000000003</c:v>
                </c:pt>
                <c:pt idx="13">
                  <c:v>0.57733880000000004</c:v>
                </c:pt>
                <c:pt idx="14">
                  <c:v>0.63752609999999998</c:v>
                </c:pt>
                <c:pt idx="15">
                  <c:v>0.6045952</c:v>
                </c:pt>
                <c:pt idx="16">
                  <c:v>0.56729160000000001</c:v>
                </c:pt>
                <c:pt idx="17">
                  <c:v>0.53806039999999999</c:v>
                </c:pt>
                <c:pt idx="18">
                  <c:v>0.57325709999999996</c:v>
                </c:pt>
                <c:pt idx="19">
                  <c:v>0.49984269999999997</c:v>
                </c:pt>
                <c:pt idx="20">
                  <c:v>0.54638529999999996</c:v>
                </c:pt>
                <c:pt idx="21">
                  <c:v>0.59446790000000005</c:v>
                </c:pt>
                <c:pt idx="22">
                  <c:v>0.61505650000000001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3-4E66-A41C-12EF0862BF0E}"/>
            </c:ext>
          </c:extLst>
        </c:ser>
        <c:ser>
          <c:idx val="0"/>
          <c:order val="1"/>
          <c:tx>
            <c:strRef>
              <c:f>'1.Coef. Gini'!$D$55</c:f>
              <c:strCache>
                <c:ptCount val="1"/>
                <c:pt idx="0">
                  <c:v>2º trim / 2023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Gini'!$E$9:$AA$9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'1.Coef. Gini'!$E$55:$AA$55</c:f>
              <c:numCache>
                <c:formatCode>0.000</c:formatCode>
                <c:ptCount val="23"/>
                <c:pt idx="0">
                  <c:v>0.59270069999999997</c:v>
                </c:pt>
                <c:pt idx="1">
                  <c:v>0.64077969999999995</c:v>
                </c:pt>
                <c:pt idx="2">
                  <c:v>0.56172889999999998</c:v>
                </c:pt>
                <c:pt idx="3">
                  <c:v>0.63424139999999996</c:v>
                </c:pt>
                <c:pt idx="4">
                  <c:v>0.64563490000000001</c:v>
                </c:pt>
                <c:pt idx="5">
                  <c:v>0.63956849999999998</c:v>
                </c:pt>
                <c:pt idx="6">
                  <c:v>0.63909990000000005</c:v>
                </c:pt>
                <c:pt idx="7">
                  <c:v>0.65229890000000001</c:v>
                </c:pt>
                <c:pt idx="8">
                  <c:v>0.63078100000000004</c:v>
                </c:pt>
                <c:pt idx="9">
                  <c:v>0.61490719999999999</c:v>
                </c:pt>
                <c:pt idx="10">
                  <c:v>0.65426620000000002</c:v>
                </c:pt>
                <c:pt idx="11">
                  <c:v>0.64036720000000003</c:v>
                </c:pt>
                <c:pt idx="12">
                  <c:v>0.59585089999999996</c:v>
                </c:pt>
                <c:pt idx="13">
                  <c:v>0.58950599999999997</c:v>
                </c:pt>
                <c:pt idx="14">
                  <c:v>0.63498699999999997</c:v>
                </c:pt>
                <c:pt idx="15">
                  <c:v>0.61897170000000001</c:v>
                </c:pt>
                <c:pt idx="16">
                  <c:v>0.57121560000000005</c:v>
                </c:pt>
                <c:pt idx="17">
                  <c:v>0.55191920000000005</c:v>
                </c:pt>
                <c:pt idx="18">
                  <c:v>0.57788870000000003</c:v>
                </c:pt>
                <c:pt idx="19">
                  <c:v>0.56025150000000001</c:v>
                </c:pt>
                <c:pt idx="20">
                  <c:v>0.57166530000000004</c:v>
                </c:pt>
                <c:pt idx="21">
                  <c:v>0.59744450000000004</c:v>
                </c:pt>
                <c:pt idx="22">
                  <c:v>0.62609840000000005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3-4300-8283-1B29396054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358736"/>
        <c:axId val="183359128"/>
      </c:barChart>
      <c:catAx>
        <c:axId val="18335873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9128"/>
        <c:crosses val="autoZero"/>
        <c:auto val="1"/>
        <c:lblAlgn val="ctr"/>
        <c:lblOffset val="100"/>
        <c:noMultiLvlLbl val="0"/>
      </c:catAx>
      <c:valAx>
        <c:axId val="183359128"/>
        <c:scaling>
          <c:orientation val="minMax"/>
          <c:min val="0.4950000000000000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609599</xdr:colOff>
      <xdr:row>0</xdr:row>
      <xdr:rowOff>95251</xdr:rowOff>
    </xdr:from>
    <xdr:to>
      <xdr:col>42</xdr:col>
      <xdr:colOff>466725</xdr:colOff>
      <xdr:row>21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561974</xdr:colOff>
      <xdr:row>22</xdr:row>
      <xdr:rowOff>80961</xdr:rowOff>
    </xdr:from>
    <xdr:to>
      <xdr:col>42</xdr:col>
      <xdr:colOff>476250</xdr:colOff>
      <xdr:row>48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466724</xdr:colOff>
      <xdr:row>84</xdr:row>
      <xdr:rowOff>142875</xdr:rowOff>
    </xdr:from>
    <xdr:to>
      <xdr:col>41</xdr:col>
      <xdr:colOff>266700</xdr:colOff>
      <xdr:row>104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495299</xdr:colOff>
      <xdr:row>104</xdr:row>
      <xdr:rowOff>147636</xdr:rowOff>
    </xdr:from>
    <xdr:to>
      <xdr:col>41</xdr:col>
      <xdr:colOff>371474</xdr:colOff>
      <xdr:row>124</xdr:row>
      <xdr:rowOff>38099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485773</xdr:colOff>
      <xdr:row>124</xdr:row>
      <xdr:rowOff>180975</xdr:rowOff>
    </xdr:from>
    <xdr:to>
      <xdr:col>41</xdr:col>
      <xdr:colOff>371474</xdr:colOff>
      <xdr:row>142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400048</xdr:colOff>
      <xdr:row>143</xdr:row>
      <xdr:rowOff>19050</xdr:rowOff>
    </xdr:from>
    <xdr:to>
      <xdr:col>41</xdr:col>
      <xdr:colOff>419099</xdr:colOff>
      <xdr:row>161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428624</xdr:colOff>
      <xdr:row>162</xdr:row>
      <xdr:rowOff>133350</xdr:rowOff>
    </xdr:from>
    <xdr:to>
      <xdr:col>41</xdr:col>
      <xdr:colOff>276225</xdr:colOff>
      <xdr:row>180</xdr:row>
      <xdr:rowOff>133350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428625</xdr:colOff>
      <xdr:row>181</xdr:row>
      <xdr:rowOff>61912</xdr:rowOff>
    </xdr:from>
    <xdr:to>
      <xdr:col>41</xdr:col>
      <xdr:colOff>333374</xdr:colOff>
      <xdr:row>200</xdr:row>
      <xdr:rowOff>171450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19050</xdr:colOff>
      <xdr:row>110</xdr:row>
      <xdr:rowOff>134708</xdr:rowOff>
    </xdr:from>
    <xdr:to>
      <xdr:col>15</xdr:col>
      <xdr:colOff>534537</xdr:colOff>
      <xdr:row>160</xdr:row>
      <xdr:rowOff>159223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F2D7818-6B82-4259-9368-EB63A212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253950</xdr:colOff>
      <xdr:row>60</xdr:row>
      <xdr:rowOff>34920</xdr:rowOff>
    </xdr:from>
    <xdr:to>
      <xdr:col>28</xdr:col>
      <xdr:colOff>206326</xdr:colOff>
      <xdr:row>113</xdr:row>
      <xdr:rowOff>120645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348255</xdr:colOff>
      <xdr:row>59</xdr:row>
      <xdr:rowOff>88154</xdr:rowOff>
    </xdr:from>
    <xdr:to>
      <xdr:col>15</xdr:col>
      <xdr:colOff>583870</xdr:colOff>
      <xdr:row>84</xdr:row>
      <xdr:rowOff>2430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195739</xdr:colOff>
      <xdr:row>4</xdr:row>
      <xdr:rowOff>98445</xdr:rowOff>
    </xdr:from>
    <xdr:to>
      <xdr:col>67</xdr:col>
      <xdr:colOff>466297</xdr:colOff>
      <xdr:row>25</xdr:row>
      <xdr:rowOff>147850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361678-9524-4544-9363-217D71DDF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571499</xdr:colOff>
      <xdr:row>193</xdr:row>
      <xdr:rowOff>4761</xdr:rowOff>
    </xdr:from>
    <xdr:to>
      <xdr:col>10</xdr:col>
      <xdr:colOff>76200</xdr:colOff>
      <xdr:row>215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93161FB-EDA3-4329-8D8C-76C48F78D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428624</xdr:colOff>
      <xdr:row>193</xdr:row>
      <xdr:rowOff>14286</xdr:rowOff>
    </xdr:from>
    <xdr:to>
      <xdr:col>19</xdr:col>
      <xdr:colOff>647700</xdr:colOff>
      <xdr:row>227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44F2A37-5228-4D7B-9C99-B39FA0D10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50</xdr:col>
      <xdr:colOff>566762</xdr:colOff>
      <xdr:row>76</xdr:row>
      <xdr:rowOff>89523</xdr:rowOff>
    </xdr:from>
    <xdr:to>
      <xdr:col>63</xdr:col>
      <xdr:colOff>123411</xdr:colOff>
      <xdr:row>99</xdr:row>
      <xdr:rowOff>93580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F1289FF-2A9B-462D-9692-BB895F4B7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55</xdr:col>
      <xdr:colOff>369359</xdr:colOff>
      <xdr:row>30</xdr:row>
      <xdr:rowOff>176209</xdr:rowOff>
    </xdr:from>
    <xdr:to>
      <xdr:col>69</xdr:col>
      <xdr:colOff>136478</xdr:colOff>
      <xdr:row>58</xdr:row>
      <xdr:rowOff>113731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4162F04-9A59-B21F-025B-8746E5501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392372</xdr:colOff>
      <xdr:row>76</xdr:row>
      <xdr:rowOff>44353</xdr:rowOff>
    </xdr:from>
    <xdr:to>
      <xdr:col>76</xdr:col>
      <xdr:colOff>386686</xdr:colOff>
      <xdr:row>100</xdr:row>
      <xdr:rowOff>56865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8B54F4C-131F-19EA-9B1F-0C301AC9A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50</xdr:col>
      <xdr:colOff>550174</xdr:colOff>
      <xdr:row>101</xdr:row>
      <xdr:rowOff>64258</xdr:rowOff>
    </xdr:from>
    <xdr:to>
      <xdr:col>63</xdr:col>
      <xdr:colOff>440709</xdr:colOff>
      <xdr:row>126</xdr:row>
      <xdr:rowOff>28433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CB12726-DE66-D128-A791-CC8E51288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161922</xdr:colOff>
      <xdr:row>64</xdr:row>
      <xdr:rowOff>133349</xdr:rowOff>
    </xdr:from>
    <xdr:to>
      <xdr:col>14</xdr:col>
      <xdr:colOff>152400</xdr:colOff>
      <xdr:row>87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552447</xdr:colOff>
      <xdr:row>64</xdr:row>
      <xdr:rowOff>123824</xdr:rowOff>
    </xdr:from>
    <xdr:to>
      <xdr:col>27</xdr:col>
      <xdr:colOff>581024</xdr:colOff>
      <xdr:row>86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46</xdr:col>
      <xdr:colOff>11852</xdr:colOff>
      <xdr:row>48</xdr:row>
      <xdr:rowOff>166554</xdr:rowOff>
    </xdr:from>
    <xdr:to>
      <xdr:col>60</xdr:col>
      <xdr:colOff>518160</xdr:colOff>
      <xdr:row>96</xdr:row>
      <xdr:rowOff>289560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142875</xdr:colOff>
      <xdr:row>99</xdr:row>
      <xdr:rowOff>61912</xdr:rowOff>
    </xdr:from>
    <xdr:to>
      <xdr:col>14</xdr:col>
      <xdr:colOff>152400</xdr:colOff>
      <xdr:row>126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8B9B52A-D995-51F3-7FD1-00C491D2B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B058-2BCC-4096-9AB7-E2233B5A635C}">
  <dimension ref="A1:A48"/>
  <sheetViews>
    <sheetView workbookViewId="0">
      <selection activeCell="D27" sqref="D27"/>
    </sheetView>
  </sheetViews>
  <sheetFormatPr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  <row r="42" spans="1:1" x14ac:dyDescent="0.25">
      <c r="A42" t="s">
        <v>149</v>
      </c>
    </row>
    <row r="43" spans="1:1" x14ac:dyDescent="0.25">
      <c r="A43" t="s">
        <v>150</v>
      </c>
    </row>
    <row r="44" spans="1:1" x14ac:dyDescent="0.25">
      <c r="A44" t="s">
        <v>151</v>
      </c>
    </row>
    <row r="45" spans="1:1" x14ac:dyDescent="0.25">
      <c r="A45" t="s">
        <v>152</v>
      </c>
    </row>
    <row r="46" spans="1:1" x14ac:dyDescent="0.25">
      <c r="A46" t="s">
        <v>153</v>
      </c>
    </row>
    <row r="47" spans="1:1" x14ac:dyDescent="0.25">
      <c r="A47" t="s">
        <v>154</v>
      </c>
    </row>
    <row r="48" spans="1:1" x14ac:dyDescent="0.25">
      <c r="A48" t="s">
        <v>155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6496A-63FE-42A1-8DD9-6C236F1DA641}">
  <dimension ref="A1:AA96"/>
  <sheetViews>
    <sheetView zoomScale="80" zoomScaleNormal="80" workbookViewId="0">
      <selection activeCell="D8" sqref="D8:AA9"/>
    </sheetView>
  </sheetViews>
  <sheetFormatPr defaultRowHeight="15" x14ac:dyDescent="0.25"/>
  <cols>
    <col min="3" max="3" width="9.140625" style="63"/>
    <col min="4" max="4" width="9.5703125" bestFit="1" customWidth="1"/>
    <col min="5" max="5" width="11.28515625" customWidth="1"/>
    <col min="6" max="26" width="9.5703125" bestFit="1" customWidth="1"/>
  </cols>
  <sheetData>
    <row r="1" spans="1:27" x14ac:dyDescent="0.25">
      <c r="A1" t="s">
        <v>108</v>
      </c>
      <c r="B1" t="str">
        <f>MID(A1,4,9)</f>
        <v xml:space="preserve"> ,5748706</v>
      </c>
      <c r="C1" s="86">
        <v>0.57487060000000001</v>
      </c>
      <c r="D1" s="22">
        <f>C1</f>
        <v>0.57487060000000001</v>
      </c>
      <c r="E1" s="22">
        <f>C5</f>
        <v>0.56668450000000004</v>
      </c>
      <c r="F1" s="22">
        <f>C9</f>
        <v>0.6365208</v>
      </c>
      <c r="G1" s="22">
        <f>C13</f>
        <v>0.64405219999999996</v>
      </c>
      <c r="H1" s="22">
        <f>C17</f>
        <v>0.62527279999999996</v>
      </c>
      <c r="I1" s="22">
        <f>C21</f>
        <v>0.68151510000000004</v>
      </c>
      <c r="J1" s="22">
        <f>C25</f>
        <v>0.59024209999999999</v>
      </c>
      <c r="K1" s="22">
        <f>C29</f>
        <v>0.6360171</v>
      </c>
      <c r="L1" s="22">
        <f>C33</f>
        <v>0.56078070000000002</v>
      </c>
      <c r="M1" s="22">
        <f>C37</f>
        <v>0.58062179999999997</v>
      </c>
      <c r="N1" s="22">
        <f>C41</f>
        <v>0.5787833</v>
      </c>
      <c r="O1" s="22">
        <f>C45</f>
        <v>0.624753</v>
      </c>
      <c r="P1" s="22" t="str">
        <f>C49</f>
        <v/>
      </c>
      <c r="Q1" s="22" t="str">
        <f>C53</f>
        <v/>
      </c>
      <c r="R1" s="22" t="str">
        <f>C57</f>
        <v/>
      </c>
      <c r="S1" s="22" t="str">
        <f>C61</f>
        <v/>
      </c>
      <c r="T1" s="22" t="str">
        <f>C65</f>
        <v/>
      </c>
      <c r="U1" s="22" t="str">
        <f>C69</f>
        <v/>
      </c>
      <c r="V1" s="22" t="str">
        <f>C73</f>
        <v/>
      </c>
      <c r="W1" s="22" t="str">
        <f>C77</f>
        <v/>
      </c>
      <c r="X1" s="22" t="str">
        <f>C81</f>
        <v/>
      </c>
      <c r="Y1" s="22" t="str">
        <f>C85</f>
        <v/>
      </c>
      <c r="Z1" s="22" t="str">
        <f>C89</f>
        <v/>
      </c>
      <c r="AA1" s="31" t="str">
        <f>C93</f>
        <v/>
      </c>
    </row>
    <row r="2" spans="1:27" x14ac:dyDescent="0.25">
      <c r="A2" t="s">
        <v>109</v>
      </c>
      <c r="B2" t="str">
        <f t="shared" ref="B2:B65" si="0">MID(A2,4,9)</f>
        <v xml:space="preserve"> ,5927007</v>
      </c>
      <c r="C2" s="86">
        <v>0.59270069999999997</v>
      </c>
      <c r="D2" s="22">
        <f>C2</f>
        <v>0.59270069999999997</v>
      </c>
      <c r="E2" s="22">
        <f>C6</f>
        <v>0.56172889999999998</v>
      </c>
      <c r="F2" s="22">
        <f>C10</f>
        <v>0.64563490000000001</v>
      </c>
      <c r="G2" s="22">
        <f>C14</f>
        <v>0.63909990000000005</v>
      </c>
      <c r="H2" s="22">
        <f>C18</f>
        <v>0.63078100000000004</v>
      </c>
      <c r="I2" s="22">
        <f>C22</f>
        <v>0.65426620000000002</v>
      </c>
      <c r="J2" s="22">
        <f>C26</f>
        <v>0.59585089999999996</v>
      </c>
      <c r="K2" s="22">
        <f>C30</f>
        <v>0.63498699999999997</v>
      </c>
      <c r="L2" s="22">
        <f>C34</f>
        <v>0.57121560000000005</v>
      </c>
      <c r="M2" s="22">
        <f>C38</f>
        <v>0.57788870000000003</v>
      </c>
      <c r="N2" s="22">
        <f>C42</f>
        <v>0.57166530000000004</v>
      </c>
      <c r="O2" s="22">
        <f>C46</f>
        <v>0.62609840000000005</v>
      </c>
      <c r="P2" s="22" t="str">
        <f>C50</f>
        <v/>
      </c>
      <c r="Q2" s="22" t="str">
        <f>C54</f>
        <v/>
      </c>
      <c r="R2" s="22" t="str">
        <f>C58</f>
        <v/>
      </c>
      <c r="S2" s="22" t="str">
        <f>C62</f>
        <v/>
      </c>
      <c r="T2" s="22" t="str">
        <f>C66</f>
        <v/>
      </c>
      <c r="U2" s="22" t="str">
        <f>C70</f>
        <v/>
      </c>
      <c r="V2" s="22" t="str">
        <f>C74</f>
        <v/>
      </c>
      <c r="W2" s="22" t="str">
        <f>C78</f>
        <v/>
      </c>
      <c r="X2" s="22" t="str">
        <f>C82</f>
        <v/>
      </c>
      <c r="Y2" s="22" t="str">
        <f>C86</f>
        <v/>
      </c>
      <c r="Z2" s="22" t="str">
        <f>C90</f>
        <v/>
      </c>
      <c r="AA2" s="31" t="str">
        <f>C94</f>
        <v/>
      </c>
    </row>
    <row r="3" spans="1:27" x14ac:dyDescent="0.25">
      <c r="A3" t="s">
        <v>110</v>
      </c>
      <c r="B3" t="str">
        <f t="shared" si="0"/>
        <v xml:space="preserve"> ,6138814</v>
      </c>
      <c r="C3" s="86">
        <v>0.61388140000000002</v>
      </c>
      <c r="D3" s="22">
        <f>C3</f>
        <v>0.61388140000000002</v>
      </c>
      <c r="E3" s="22">
        <f>C7</f>
        <v>0.64568420000000004</v>
      </c>
      <c r="F3" s="22">
        <f>C11</f>
        <v>0.63880309999999996</v>
      </c>
      <c r="G3" s="22">
        <f>C15</f>
        <v>0.65023730000000002</v>
      </c>
      <c r="H3" s="22">
        <f>C19</f>
        <v>0.62035759999999995</v>
      </c>
      <c r="I3" s="22">
        <f>C23</f>
        <v>0.65625929999999999</v>
      </c>
      <c r="J3" s="22">
        <f>C27</f>
        <v>0.59992290000000004</v>
      </c>
      <c r="K3" s="22">
        <f>C31</f>
        <v>0.61613209999999996</v>
      </c>
      <c r="L3" s="22">
        <f>C35</f>
        <v>0.5581682</v>
      </c>
      <c r="M3" s="22">
        <f>C39</f>
        <v>0.53475499999999998</v>
      </c>
      <c r="N3" s="22">
        <f>C43</f>
        <v>0.60800600000000005</v>
      </c>
      <c r="O3" s="22">
        <f>C47</f>
        <v>0.6169578</v>
      </c>
      <c r="P3" s="22" t="str">
        <f>C51</f>
        <v/>
      </c>
      <c r="Q3" s="22" t="str">
        <f>C55</f>
        <v/>
      </c>
      <c r="R3" s="22" t="str">
        <f>C59</f>
        <v/>
      </c>
      <c r="S3" s="22" t="str">
        <f>C63</f>
        <v/>
      </c>
      <c r="T3" s="22" t="str">
        <f>C67</f>
        <v/>
      </c>
      <c r="U3" s="22" t="str">
        <f>C71</f>
        <v/>
      </c>
      <c r="V3" s="22" t="str">
        <f>C75</f>
        <v/>
      </c>
      <c r="W3" s="22" t="str">
        <f>C79</f>
        <v/>
      </c>
      <c r="X3" s="22" t="str">
        <f>C83</f>
        <v/>
      </c>
      <c r="Y3" s="22" t="str">
        <f>C87</f>
        <v/>
      </c>
      <c r="Z3" s="22" t="str">
        <f>C91</f>
        <v/>
      </c>
      <c r="AA3" s="31" t="str">
        <f>C95</f>
        <v/>
      </c>
    </row>
    <row r="4" spans="1:27" x14ac:dyDescent="0.25">
      <c r="A4" t="s">
        <v>111</v>
      </c>
      <c r="B4" t="str">
        <f t="shared" si="0"/>
        <v xml:space="preserve"> ,6407797</v>
      </c>
      <c r="C4" s="86">
        <v>0.64077969999999995</v>
      </c>
      <c r="D4" s="22">
        <f>C4</f>
        <v>0.64077969999999995</v>
      </c>
      <c r="E4" s="22">
        <f>C8</f>
        <v>0.63424139999999996</v>
      </c>
      <c r="F4" s="22">
        <f>C12</f>
        <v>0.63956849999999998</v>
      </c>
      <c r="G4" s="22">
        <f>C16</f>
        <v>0.65229890000000001</v>
      </c>
      <c r="H4" s="22">
        <f>C20</f>
        <v>0.61490719999999999</v>
      </c>
      <c r="I4" s="22">
        <f>C24</f>
        <v>0.64036720000000003</v>
      </c>
      <c r="J4" s="22">
        <f>C28</f>
        <v>0.58950599999999997</v>
      </c>
      <c r="K4" s="22">
        <f>C32</f>
        <v>0.61897170000000001</v>
      </c>
      <c r="L4" s="22">
        <f>C36</f>
        <v>0.55191920000000005</v>
      </c>
      <c r="M4" s="22">
        <f>C40</f>
        <v>0.56025150000000001</v>
      </c>
      <c r="N4" s="22">
        <f>C44</f>
        <v>0.59744450000000004</v>
      </c>
      <c r="O4" s="22">
        <f>C48</f>
        <v>0.61500250000000001</v>
      </c>
      <c r="P4" s="22" t="str">
        <f>C52</f>
        <v/>
      </c>
      <c r="Q4" s="22" t="str">
        <f>C56</f>
        <v/>
      </c>
      <c r="R4" s="22" t="str">
        <f>C60</f>
        <v/>
      </c>
      <c r="S4" s="22" t="str">
        <f>C64</f>
        <v/>
      </c>
      <c r="T4" s="22" t="str">
        <f>C68</f>
        <v/>
      </c>
      <c r="U4" s="22" t="str">
        <f>C72</f>
        <v/>
      </c>
      <c r="V4" s="22" t="str">
        <f>C76</f>
        <v/>
      </c>
      <c r="W4" s="22" t="str">
        <f>C80</f>
        <v/>
      </c>
      <c r="X4" s="22" t="str">
        <f>C84</f>
        <v/>
      </c>
      <c r="Y4" s="22" t="str">
        <f>C88</f>
        <v/>
      </c>
      <c r="Z4" s="22" t="str">
        <f>C92</f>
        <v/>
      </c>
      <c r="AA4" s="31" t="str">
        <f>C96</f>
        <v/>
      </c>
    </row>
    <row r="5" spans="1:27" x14ac:dyDescent="0.25">
      <c r="A5" t="s">
        <v>112</v>
      </c>
      <c r="B5" t="str">
        <f t="shared" si="0"/>
        <v xml:space="preserve"> ,5666845</v>
      </c>
      <c r="C5" s="86">
        <v>0.56668450000000004</v>
      </c>
    </row>
    <row r="6" spans="1:27" x14ac:dyDescent="0.25">
      <c r="A6" t="s">
        <v>113</v>
      </c>
      <c r="B6" t="str">
        <f t="shared" si="0"/>
        <v xml:space="preserve"> ,5617289</v>
      </c>
      <c r="C6" s="86">
        <v>0.56172889999999998</v>
      </c>
    </row>
    <row r="7" spans="1:27" ht="15.75" x14ac:dyDescent="0.25">
      <c r="A7" t="s">
        <v>114</v>
      </c>
      <c r="B7" t="str">
        <f t="shared" si="0"/>
        <v xml:space="preserve"> ,6456842</v>
      </c>
      <c r="C7" s="86">
        <v>0.64568420000000004</v>
      </c>
      <c r="D7" s="87" t="s">
        <v>156</v>
      </c>
    </row>
    <row r="8" spans="1:27" x14ac:dyDescent="0.25">
      <c r="A8" t="s">
        <v>115</v>
      </c>
      <c r="B8" t="str">
        <f t="shared" si="0"/>
        <v xml:space="preserve"> ,6342414</v>
      </c>
      <c r="C8" s="86">
        <v>0.63424139999999996</v>
      </c>
      <c r="D8" s="31">
        <f>C1</f>
        <v>0.57487060000000001</v>
      </c>
      <c r="E8" s="31">
        <f>C3</f>
        <v>0.61388140000000002</v>
      </c>
      <c r="F8" s="31">
        <f>C5</f>
        <v>0.56668450000000004</v>
      </c>
      <c r="G8" s="31">
        <f>C7</f>
        <v>0.64568420000000004</v>
      </c>
      <c r="H8" s="31">
        <f>C9</f>
        <v>0.6365208</v>
      </c>
      <c r="I8" s="31">
        <f>C11</f>
        <v>0.63880309999999996</v>
      </c>
      <c r="J8" s="31">
        <f>C13</f>
        <v>0.64405219999999996</v>
      </c>
      <c r="K8" s="31">
        <f>C15</f>
        <v>0.65023730000000002</v>
      </c>
      <c r="L8" s="31">
        <f>C17</f>
        <v>0.62527279999999996</v>
      </c>
      <c r="M8" s="31">
        <f>C19</f>
        <v>0.62035759999999995</v>
      </c>
      <c r="N8" s="31">
        <f>C21</f>
        <v>0.68151510000000004</v>
      </c>
      <c r="O8" s="31">
        <f>C23</f>
        <v>0.65625929999999999</v>
      </c>
      <c r="P8" s="31">
        <f>C25</f>
        <v>0.59024209999999999</v>
      </c>
      <c r="Q8" s="31">
        <f>C27</f>
        <v>0.59992290000000004</v>
      </c>
      <c r="R8" s="31">
        <f>C29</f>
        <v>0.6360171</v>
      </c>
      <c r="S8" s="31">
        <f>C31</f>
        <v>0.61613209999999996</v>
      </c>
      <c r="T8" s="31">
        <f>C33</f>
        <v>0.56078070000000002</v>
      </c>
      <c r="U8" s="31">
        <f>C35</f>
        <v>0.5581682</v>
      </c>
      <c r="V8" s="31">
        <f>C37</f>
        <v>0.58062179999999997</v>
      </c>
      <c r="W8" s="31">
        <f>C39</f>
        <v>0.53475499999999998</v>
      </c>
      <c r="X8" s="31">
        <f>C41</f>
        <v>0.5787833</v>
      </c>
      <c r="Y8" s="31">
        <f>C43</f>
        <v>0.60800600000000005</v>
      </c>
      <c r="Z8" s="31">
        <f>C45</f>
        <v>0.624753</v>
      </c>
      <c r="AA8" s="31">
        <f>C47</f>
        <v>0.6169578</v>
      </c>
    </row>
    <row r="9" spans="1:27" x14ac:dyDescent="0.25">
      <c r="A9" t="s">
        <v>116</v>
      </c>
      <c r="B9" t="str">
        <f t="shared" si="0"/>
        <v xml:space="preserve"> ,6365208</v>
      </c>
      <c r="C9" s="86">
        <v>0.6365208</v>
      </c>
      <c r="D9" s="31">
        <f>C2</f>
        <v>0.59270069999999997</v>
      </c>
      <c r="E9" s="31">
        <f>C4</f>
        <v>0.64077969999999995</v>
      </c>
      <c r="F9" s="31">
        <f>C6</f>
        <v>0.56172889999999998</v>
      </c>
      <c r="G9" s="31">
        <f>C8</f>
        <v>0.63424139999999996</v>
      </c>
      <c r="H9" s="31">
        <f>C10</f>
        <v>0.64563490000000001</v>
      </c>
      <c r="I9" s="31">
        <f>C12</f>
        <v>0.63956849999999998</v>
      </c>
      <c r="J9" s="31">
        <f>C14</f>
        <v>0.63909990000000005</v>
      </c>
      <c r="K9" s="31">
        <f>C16</f>
        <v>0.65229890000000001</v>
      </c>
      <c r="L9" s="31">
        <f>C18</f>
        <v>0.63078100000000004</v>
      </c>
      <c r="M9" s="31">
        <f>C20</f>
        <v>0.61490719999999999</v>
      </c>
      <c r="N9" s="31">
        <f>C22</f>
        <v>0.65426620000000002</v>
      </c>
      <c r="O9" s="31">
        <f>C24</f>
        <v>0.64036720000000003</v>
      </c>
      <c r="P9" s="31">
        <f>C26</f>
        <v>0.59585089999999996</v>
      </c>
      <c r="Q9" s="31">
        <f>C28</f>
        <v>0.58950599999999997</v>
      </c>
      <c r="R9" s="31">
        <f>C30</f>
        <v>0.63498699999999997</v>
      </c>
      <c r="S9" s="31">
        <f>C32</f>
        <v>0.61897170000000001</v>
      </c>
      <c r="T9" s="31">
        <f>C34</f>
        <v>0.57121560000000005</v>
      </c>
      <c r="U9" s="31">
        <f>C36</f>
        <v>0.55191920000000005</v>
      </c>
      <c r="V9" s="31">
        <f>C38</f>
        <v>0.57788870000000003</v>
      </c>
      <c r="W9" s="31">
        <f>C40</f>
        <v>0.56025150000000001</v>
      </c>
      <c r="X9" s="31">
        <f>C42</f>
        <v>0.57166530000000004</v>
      </c>
      <c r="Y9" s="31">
        <f>C44</f>
        <v>0.59744450000000004</v>
      </c>
      <c r="Z9" s="31">
        <f>C46</f>
        <v>0.62609840000000005</v>
      </c>
      <c r="AA9" s="31">
        <f>C48</f>
        <v>0.61500250000000001</v>
      </c>
    </row>
    <row r="10" spans="1:27" x14ac:dyDescent="0.25">
      <c r="A10" t="s">
        <v>117</v>
      </c>
      <c r="B10" t="str">
        <f t="shared" si="0"/>
        <v xml:space="preserve"> ,6456349</v>
      </c>
      <c r="C10" s="86">
        <v>0.64563490000000001</v>
      </c>
    </row>
    <row r="11" spans="1:27" x14ac:dyDescent="0.25">
      <c r="A11" t="s">
        <v>118</v>
      </c>
      <c r="B11" t="str">
        <f t="shared" si="0"/>
        <v xml:space="preserve"> ,6388031</v>
      </c>
      <c r="C11" s="86">
        <v>0.63880309999999996</v>
      </c>
    </row>
    <row r="12" spans="1:27" x14ac:dyDescent="0.25">
      <c r="A12" t="s">
        <v>119</v>
      </c>
      <c r="B12" t="str">
        <f t="shared" si="0"/>
        <v xml:space="preserve"> ,6395685</v>
      </c>
      <c r="C12" s="86">
        <v>0.63956849999999998</v>
      </c>
    </row>
    <row r="13" spans="1:27" x14ac:dyDescent="0.25">
      <c r="A13" t="s">
        <v>120</v>
      </c>
      <c r="B13" t="str">
        <f t="shared" si="0"/>
        <v xml:space="preserve"> ,6440522</v>
      </c>
      <c r="C13" s="86">
        <v>0.64405219999999996</v>
      </c>
    </row>
    <row r="14" spans="1:27" x14ac:dyDescent="0.25">
      <c r="A14" t="s">
        <v>121</v>
      </c>
      <c r="B14" t="str">
        <f t="shared" si="0"/>
        <v xml:space="preserve"> ,6390999</v>
      </c>
      <c r="C14" s="86">
        <v>0.63909990000000005</v>
      </c>
    </row>
    <row r="15" spans="1:27" x14ac:dyDescent="0.25">
      <c r="A15" t="s">
        <v>122</v>
      </c>
      <c r="B15" t="str">
        <f t="shared" si="0"/>
        <v xml:space="preserve"> ,6502373</v>
      </c>
      <c r="C15" s="86">
        <v>0.65023730000000002</v>
      </c>
    </row>
    <row r="16" spans="1:27" x14ac:dyDescent="0.25">
      <c r="A16" t="s">
        <v>123</v>
      </c>
      <c r="B16" t="str">
        <f t="shared" si="0"/>
        <v xml:space="preserve"> ,6522989</v>
      </c>
      <c r="C16" s="86">
        <v>0.65229890000000001</v>
      </c>
    </row>
    <row r="17" spans="1:3" x14ac:dyDescent="0.25">
      <c r="A17" t="s">
        <v>124</v>
      </c>
      <c r="B17" t="str">
        <f t="shared" si="0"/>
        <v xml:space="preserve"> ,6252728</v>
      </c>
      <c r="C17" s="86">
        <v>0.62527279999999996</v>
      </c>
    </row>
    <row r="18" spans="1:3" x14ac:dyDescent="0.25">
      <c r="A18" t="s">
        <v>125</v>
      </c>
      <c r="B18" t="str">
        <f t="shared" si="0"/>
        <v xml:space="preserve">  ,630781</v>
      </c>
      <c r="C18" s="86">
        <v>0.63078100000000004</v>
      </c>
    </row>
    <row r="19" spans="1:3" x14ac:dyDescent="0.25">
      <c r="A19" t="s">
        <v>126</v>
      </c>
      <c r="B19" t="str">
        <f t="shared" si="0"/>
        <v xml:space="preserve"> ,6203576</v>
      </c>
      <c r="C19" s="86">
        <v>0.62035759999999995</v>
      </c>
    </row>
    <row r="20" spans="1:3" x14ac:dyDescent="0.25">
      <c r="A20" t="s">
        <v>127</v>
      </c>
      <c r="B20" t="str">
        <f t="shared" si="0"/>
        <v xml:space="preserve"> ,6149072</v>
      </c>
      <c r="C20" s="86">
        <v>0.61490719999999999</v>
      </c>
    </row>
    <row r="21" spans="1:3" x14ac:dyDescent="0.25">
      <c r="A21" t="s">
        <v>128</v>
      </c>
      <c r="B21" t="str">
        <f t="shared" si="0"/>
        <v xml:space="preserve"> ,6815151</v>
      </c>
      <c r="C21" s="86">
        <v>0.68151510000000004</v>
      </c>
    </row>
    <row r="22" spans="1:3" x14ac:dyDescent="0.25">
      <c r="A22" t="s">
        <v>129</v>
      </c>
      <c r="B22" t="str">
        <f t="shared" si="0"/>
        <v xml:space="preserve"> ,6542662</v>
      </c>
      <c r="C22" s="86">
        <v>0.65426620000000002</v>
      </c>
    </row>
    <row r="23" spans="1:3" x14ac:dyDescent="0.25">
      <c r="A23" t="s">
        <v>130</v>
      </c>
      <c r="B23" t="str">
        <f t="shared" si="0"/>
        <v xml:space="preserve"> ,6562593</v>
      </c>
      <c r="C23" s="86">
        <v>0.65625929999999999</v>
      </c>
    </row>
    <row r="24" spans="1:3" x14ac:dyDescent="0.25">
      <c r="A24" t="s">
        <v>131</v>
      </c>
      <c r="B24" t="str">
        <f t="shared" si="0"/>
        <v xml:space="preserve"> ,6403672</v>
      </c>
      <c r="C24" s="86">
        <v>0.64036720000000003</v>
      </c>
    </row>
    <row r="25" spans="1:3" x14ac:dyDescent="0.25">
      <c r="A25" t="s">
        <v>132</v>
      </c>
      <c r="B25" t="str">
        <f t="shared" si="0"/>
        <v xml:space="preserve"> ,5902421</v>
      </c>
      <c r="C25" s="86">
        <v>0.59024209999999999</v>
      </c>
    </row>
    <row r="26" spans="1:3" x14ac:dyDescent="0.25">
      <c r="A26" t="s">
        <v>133</v>
      </c>
      <c r="B26" t="str">
        <f t="shared" si="0"/>
        <v xml:space="preserve"> ,5958509</v>
      </c>
      <c r="C26" s="86">
        <v>0.59585089999999996</v>
      </c>
    </row>
    <row r="27" spans="1:3" x14ac:dyDescent="0.25">
      <c r="A27" t="s">
        <v>134</v>
      </c>
      <c r="B27" t="str">
        <f t="shared" si="0"/>
        <v xml:space="preserve"> ,5999229</v>
      </c>
      <c r="C27" s="86">
        <v>0.59992290000000004</v>
      </c>
    </row>
    <row r="28" spans="1:3" x14ac:dyDescent="0.25">
      <c r="A28" t="s">
        <v>135</v>
      </c>
      <c r="B28" t="str">
        <f t="shared" si="0"/>
        <v xml:space="preserve">  ,589506</v>
      </c>
      <c r="C28" s="86">
        <v>0.58950599999999997</v>
      </c>
    </row>
    <row r="29" spans="1:3" x14ac:dyDescent="0.25">
      <c r="A29" t="s">
        <v>136</v>
      </c>
      <c r="B29" t="str">
        <f t="shared" si="0"/>
        <v xml:space="preserve"> ,6360171</v>
      </c>
      <c r="C29" s="86">
        <v>0.6360171</v>
      </c>
    </row>
    <row r="30" spans="1:3" x14ac:dyDescent="0.25">
      <c r="A30" t="s">
        <v>137</v>
      </c>
      <c r="B30" t="str">
        <f t="shared" si="0"/>
        <v xml:space="preserve">  ,634987</v>
      </c>
      <c r="C30" s="86">
        <v>0.63498699999999997</v>
      </c>
    </row>
    <row r="31" spans="1:3" x14ac:dyDescent="0.25">
      <c r="A31" t="s">
        <v>138</v>
      </c>
      <c r="B31" t="str">
        <f t="shared" si="0"/>
        <v xml:space="preserve"> ,6161321</v>
      </c>
      <c r="C31" s="86">
        <v>0.61613209999999996</v>
      </c>
    </row>
    <row r="32" spans="1:3" x14ac:dyDescent="0.25">
      <c r="A32" t="s">
        <v>139</v>
      </c>
      <c r="B32" t="str">
        <f t="shared" si="0"/>
        <v xml:space="preserve"> ,6189717</v>
      </c>
      <c r="C32" s="86">
        <v>0.61897170000000001</v>
      </c>
    </row>
    <row r="33" spans="1:3" x14ac:dyDescent="0.25">
      <c r="A33" t="s">
        <v>140</v>
      </c>
      <c r="B33" t="str">
        <f t="shared" si="0"/>
        <v xml:space="preserve"> ,5607807</v>
      </c>
      <c r="C33" s="86">
        <v>0.56078070000000002</v>
      </c>
    </row>
    <row r="34" spans="1:3" x14ac:dyDescent="0.25">
      <c r="A34" t="s">
        <v>141</v>
      </c>
      <c r="B34" t="str">
        <f t="shared" si="0"/>
        <v xml:space="preserve"> ,5712156</v>
      </c>
      <c r="C34" s="86">
        <v>0.57121560000000005</v>
      </c>
    </row>
    <row r="35" spans="1:3" x14ac:dyDescent="0.25">
      <c r="A35" t="s">
        <v>142</v>
      </c>
      <c r="B35" t="str">
        <f t="shared" si="0"/>
        <v xml:space="preserve"> ,5581682</v>
      </c>
      <c r="C35" s="86">
        <v>0.5581682</v>
      </c>
    </row>
    <row r="36" spans="1:3" x14ac:dyDescent="0.25">
      <c r="A36" t="s">
        <v>143</v>
      </c>
      <c r="B36" t="str">
        <f t="shared" si="0"/>
        <v xml:space="preserve"> ,5519192</v>
      </c>
      <c r="C36" s="86">
        <v>0.55191920000000005</v>
      </c>
    </row>
    <row r="37" spans="1:3" x14ac:dyDescent="0.25">
      <c r="A37" t="s">
        <v>144</v>
      </c>
      <c r="B37" t="str">
        <f t="shared" si="0"/>
        <v xml:space="preserve"> ,5806218</v>
      </c>
      <c r="C37" s="86">
        <v>0.58062179999999997</v>
      </c>
    </row>
    <row r="38" spans="1:3" x14ac:dyDescent="0.25">
      <c r="A38" t="s">
        <v>145</v>
      </c>
      <c r="B38" t="str">
        <f t="shared" si="0"/>
        <v xml:space="preserve"> ,5778887</v>
      </c>
      <c r="C38" s="86">
        <v>0.57788870000000003</v>
      </c>
    </row>
    <row r="39" spans="1:3" x14ac:dyDescent="0.25">
      <c r="A39" t="s">
        <v>146</v>
      </c>
      <c r="B39" t="str">
        <f t="shared" si="0"/>
        <v xml:space="preserve">  ,534755</v>
      </c>
      <c r="C39" s="86">
        <v>0.53475499999999998</v>
      </c>
    </row>
    <row r="40" spans="1:3" x14ac:dyDescent="0.25">
      <c r="A40" t="s">
        <v>147</v>
      </c>
      <c r="B40" t="str">
        <f t="shared" si="0"/>
        <v xml:space="preserve"> ,5602515</v>
      </c>
      <c r="C40" s="86">
        <v>0.56025150000000001</v>
      </c>
    </row>
    <row r="41" spans="1:3" x14ac:dyDescent="0.25">
      <c r="A41" t="s">
        <v>148</v>
      </c>
      <c r="B41" t="str">
        <f t="shared" si="0"/>
        <v xml:space="preserve"> ,5787833</v>
      </c>
      <c r="C41" s="86">
        <v>0.5787833</v>
      </c>
    </row>
    <row r="42" spans="1:3" x14ac:dyDescent="0.25">
      <c r="A42" t="s">
        <v>149</v>
      </c>
      <c r="B42" t="str">
        <f t="shared" si="0"/>
        <v xml:space="preserve"> ,5716653</v>
      </c>
      <c r="C42" s="86">
        <v>0.57166530000000004</v>
      </c>
    </row>
    <row r="43" spans="1:3" x14ac:dyDescent="0.25">
      <c r="A43" t="s">
        <v>150</v>
      </c>
      <c r="B43" t="str">
        <f t="shared" si="0"/>
        <v xml:space="preserve">  ,608006</v>
      </c>
      <c r="C43" s="86">
        <v>0.60800600000000005</v>
      </c>
    </row>
    <row r="44" spans="1:3" x14ac:dyDescent="0.25">
      <c r="A44" t="s">
        <v>151</v>
      </c>
      <c r="B44" t="str">
        <f t="shared" si="0"/>
        <v xml:space="preserve"> ,5974445</v>
      </c>
      <c r="C44" s="86">
        <v>0.59744450000000004</v>
      </c>
    </row>
    <row r="45" spans="1:3" x14ac:dyDescent="0.25">
      <c r="A45" t="s">
        <v>152</v>
      </c>
      <c r="B45" t="str">
        <f t="shared" si="0"/>
        <v xml:space="preserve">  ,624753</v>
      </c>
      <c r="C45" s="86">
        <v>0.624753</v>
      </c>
    </row>
    <row r="46" spans="1:3" x14ac:dyDescent="0.25">
      <c r="A46" t="s">
        <v>153</v>
      </c>
      <c r="B46" t="str">
        <f t="shared" si="0"/>
        <v xml:space="preserve"> ,6260984</v>
      </c>
      <c r="C46" s="86">
        <v>0.62609840000000005</v>
      </c>
    </row>
    <row r="47" spans="1:3" x14ac:dyDescent="0.25">
      <c r="A47" t="s">
        <v>154</v>
      </c>
      <c r="B47" t="str">
        <f t="shared" si="0"/>
        <v xml:space="preserve"> ,6169578</v>
      </c>
      <c r="C47" s="86">
        <v>0.6169578</v>
      </c>
    </row>
    <row r="48" spans="1:3" x14ac:dyDescent="0.25">
      <c r="A48" t="s">
        <v>155</v>
      </c>
      <c r="B48" t="str">
        <f t="shared" si="0"/>
        <v xml:space="preserve"> ,6150025</v>
      </c>
      <c r="C48" s="86">
        <v>0.61500250000000001</v>
      </c>
    </row>
    <row r="49" spans="2:3" x14ac:dyDescent="0.25">
      <c r="B49" t="str">
        <f t="shared" si="0"/>
        <v/>
      </c>
      <c r="C49" s="86" t="s">
        <v>107</v>
      </c>
    </row>
    <row r="50" spans="2:3" x14ac:dyDescent="0.25">
      <c r="B50" t="str">
        <f t="shared" si="0"/>
        <v/>
      </c>
      <c r="C50" s="86" t="s">
        <v>107</v>
      </c>
    </row>
    <row r="51" spans="2:3" x14ac:dyDescent="0.25">
      <c r="B51" t="str">
        <f t="shared" si="0"/>
        <v/>
      </c>
      <c r="C51" s="86" t="s">
        <v>107</v>
      </c>
    </row>
    <row r="52" spans="2:3" x14ac:dyDescent="0.25">
      <c r="B52" t="str">
        <f t="shared" si="0"/>
        <v/>
      </c>
      <c r="C52" s="86" t="s">
        <v>107</v>
      </c>
    </row>
    <row r="53" spans="2:3" x14ac:dyDescent="0.25">
      <c r="B53" t="str">
        <f t="shared" si="0"/>
        <v/>
      </c>
      <c r="C53" s="86" t="s">
        <v>107</v>
      </c>
    </row>
    <row r="54" spans="2:3" x14ac:dyDescent="0.25">
      <c r="B54" t="str">
        <f t="shared" si="0"/>
        <v/>
      </c>
      <c r="C54" s="86" t="s">
        <v>107</v>
      </c>
    </row>
    <row r="55" spans="2:3" x14ac:dyDescent="0.25">
      <c r="B55" t="str">
        <f t="shared" si="0"/>
        <v/>
      </c>
      <c r="C55" s="86" t="s">
        <v>107</v>
      </c>
    </row>
    <row r="56" spans="2:3" x14ac:dyDescent="0.25">
      <c r="B56" t="str">
        <f t="shared" si="0"/>
        <v/>
      </c>
      <c r="C56" s="86" t="s">
        <v>107</v>
      </c>
    </row>
    <row r="57" spans="2:3" x14ac:dyDescent="0.25">
      <c r="B57" t="str">
        <f t="shared" si="0"/>
        <v/>
      </c>
      <c r="C57" s="86" t="s">
        <v>107</v>
      </c>
    </row>
    <row r="58" spans="2:3" x14ac:dyDescent="0.25">
      <c r="B58" t="str">
        <f t="shared" si="0"/>
        <v/>
      </c>
      <c r="C58" s="86" t="s">
        <v>107</v>
      </c>
    </row>
    <row r="59" spans="2:3" x14ac:dyDescent="0.25">
      <c r="B59" t="str">
        <f t="shared" si="0"/>
        <v/>
      </c>
      <c r="C59" s="86" t="s">
        <v>107</v>
      </c>
    </row>
    <row r="60" spans="2:3" x14ac:dyDescent="0.25">
      <c r="B60" t="str">
        <f t="shared" si="0"/>
        <v/>
      </c>
      <c r="C60" s="86" t="s">
        <v>107</v>
      </c>
    </row>
    <row r="61" spans="2:3" x14ac:dyDescent="0.25">
      <c r="B61" t="str">
        <f t="shared" si="0"/>
        <v/>
      </c>
      <c r="C61" s="86" t="s">
        <v>107</v>
      </c>
    </row>
    <row r="62" spans="2:3" x14ac:dyDescent="0.25">
      <c r="B62" t="str">
        <f t="shared" si="0"/>
        <v/>
      </c>
      <c r="C62" s="86" t="s">
        <v>107</v>
      </c>
    </row>
    <row r="63" spans="2:3" x14ac:dyDescent="0.25">
      <c r="B63" t="str">
        <f t="shared" si="0"/>
        <v/>
      </c>
      <c r="C63" s="86" t="s">
        <v>107</v>
      </c>
    </row>
    <row r="64" spans="2:3" x14ac:dyDescent="0.25">
      <c r="B64" t="str">
        <f t="shared" si="0"/>
        <v/>
      </c>
      <c r="C64" s="86" t="s">
        <v>107</v>
      </c>
    </row>
    <row r="65" spans="2:3" x14ac:dyDescent="0.25">
      <c r="B65" t="str">
        <f t="shared" si="0"/>
        <v/>
      </c>
      <c r="C65" s="86" t="s">
        <v>107</v>
      </c>
    </row>
    <row r="66" spans="2:3" x14ac:dyDescent="0.25">
      <c r="B66" t="str">
        <f t="shared" ref="B66:B96" si="1">MID(A66,4,9)</f>
        <v/>
      </c>
      <c r="C66" s="86" t="s">
        <v>107</v>
      </c>
    </row>
    <row r="67" spans="2:3" x14ac:dyDescent="0.25">
      <c r="B67" t="str">
        <f t="shared" si="1"/>
        <v/>
      </c>
      <c r="C67" s="86" t="s">
        <v>107</v>
      </c>
    </row>
    <row r="68" spans="2:3" x14ac:dyDescent="0.25">
      <c r="B68" t="str">
        <f t="shared" si="1"/>
        <v/>
      </c>
      <c r="C68" s="86" t="s">
        <v>107</v>
      </c>
    </row>
    <row r="69" spans="2:3" x14ac:dyDescent="0.25">
      <c r="B69" t="str">
        <f t="shared" si="1"/>
        <v/>
      </c>
      <c r="C69" s="86" t="s">
        <v>107</v>
      </c>
    </row>
    <row r="70" spans="2:3" x14ac:dyDescent="0.25">
      <c r="B70" t="str">
        <f t="shared" si="1"/>
        <v/>
      </c>
      <c r="C70" s="86" t="s">
        <v>107</v>
      </c>
    </row>
    <row r="71" spans="2:3" x14ac:dyDescent="0.25">
      <c r="B71" t="str">
        <f t="shared" si="1"/>
        <v/>
      </c>
      <c r="C71" s="86" t="s">
        <v>107</v>
      </c>
    </row>
    <row r="72" spans="2:3" x14ac:dyDescent="0.25">
      <c r="B72" t="str">
        <f t="shared" si="1"/>
        <v/>
      </c>
      <c r="C72" s="86" t="s">
        <v>107</v>
      </c>
    </row>
    <row r="73" spans="2:3" x14ac:dyDescent="0.25">
      <c r="B73" t="str">
        <f t="shared" si="1"/>
        <v/>
      </c>
      <c r="C73" s="86" t="s">
        <v>107</v>
      </c>
    </row>
    <row r="74" spans="2:3" x14ac:dyDescent="0.25">
      <c r="B74" t="str">
        <f t="shared" si="1"/>
        <v/>
      </c>
      <c r="C74" s="86" t="s">
        <v>107</v>
      </c>
    </row>
    <row r="75" spans="2:3" x14ac:dyDescent="0.25">
      <c r="B75" t="str">
        <f t="shared" si="1"/>
        <v/>
      </c>
      <c r="C75" s="86" t="s">
        <v>107</v>
      </c>
    </row>
    <row r="76" spans="2:3" x14ac:dyDescent="0.25">
      <c r="B76" t="str">
        <f t="shared" si="1"/>
        <v/>
      </c>
      <c r="C76" s="86" t="s">
        <v>107</v>
      </c>
    </row>
    <row r="77" spans="2:3" x14ac:dyDescent="0.25">
      <c r="B77" t="str">
        <f t="shared" si="1"/>
        <v/>
      </c>
      <c r="C77" s="86" t="s">
        <v>107</v>
      </c>
    </row>
    <row r="78" spans="2:3" x14ac:dyDescent="0.25">
      <c r="B78" t="str">
        <f t="shared" si="1"/>
        <v/>
      </c>
      <c r="C78" s="86" t="s">
        <v>107</v>
      </c>
    </row>
    <row r="79" spans="2:3" x14ac:dyDescent="0.25">
      <c r="B79" t="str">
        <f t="shared" si="1"/>
        <v/>
      </c>
      <c r="C79" s="86" t="s">
        <v>107</v>
      </c>
    </row>
    <row r="80" spans="2:3" x14ac:dyDescent="0.25">
      <c r="B80" t="str">
        <f t="shared" si="1"/>
        <v/>
      </c>
      <c r="C80" s="86" t="s">
        <v>107</v>
      </c>
    </row>
    <row r="81" spans="2:3" x14ac:dyDescent="0.25">
      <c r="B81" t="str">
        <f t="shared" si="1"/>
        <v/>
      </c>
      <c r="C81" s="86" t="s">
        <v>107</v>
      </c>
    </row>
    <row r="82" spans="2:3" x14ac:dyDescent="0.25">
      <c r="B82" t="str">
        <f t="shared" si="1"/>
        <v/>
      </c>
      <c r="C82" s="86" t="s">
        <v>107</v>
      </c>
    </row>
    <row r="83" spans="2:3" x14ac:dyDescent="0.25">
      <c r="B83" t="str">
        <f t="shared" si="1"/>
        <v/>
      </c>
      <c r="C83" s="86" t="s">
        <v>107</v>
      </c>
    </row>
    <row r="84" spans="2:3" x14ac:dyDescent="0.25">
      <c r="B84" t="str">
        <f t="shared" si="1"/>
        <v/>
      </c>
      <c r="C84" s="86" t="s">
        <v>107</v>
      </c>
    </row>
    <row r="85" spans="2:3" x14ac:dyDescent="0.25">
      <c r="B85" t="str">
        <f t="shared" si="1"/>
        <v/>
      </c>
      <c r="C85" s="86" t="s">
        <v>107</v>
      </c>
    </row>
    <row r="86" spans="2:3" x14ac:dyDescent="0.25">
      <c r="B86" t="str">
        <f t="shared" si="1"/>
        <v/>
      </c>
      <c r="C86" s="86" t="s">
        <v>107</v>
      </c>
    </row>
    <row r="87" spans="2:3" x14ac:dyDescent="0.25">
      <c r="B87" t="str">
        <f t="shared" si="1"/>
        <v/>
      </c>
      <c r="C87" s="86" t="s">
        <v>107</v>
      </c>
    </row>
    <row r="88" spans="2:3" x14ac:dyDescent="0.25">
      <c r="B88" t="str">
        <f t="shared" si="1"/>
        <v/>
      </c>
      <c r="C88" s="86" t="s">
        <v>107</v>
      </c>
    </row>
    <row r="89" spans="2:3" x14ac:dyDescent="0.25">
      <c r="B89" t="str">
        <f t="shared" si="1"/>
        <v/>
      </c>
      <c r="C89" s="86" t="s">
        <v>107</v>
      </c>
    </row>
    <row r="90" spans="2:3" x14ac:dyDescent="0.25">
      <c r="B90" t="str">
        <f t="shared" si="1"/>
        <v/>
      </c>
      <c r="C90" s="86" t="s">
        <v>107</v>
      </c>
    </row>
    <row r="91" spans="2:3" x14ac:dyDescent="0.25">
      <c r="B91" t="str">
        <f t="shared" si="1"/>
        <v/>
      </c>
      <c r="C91" s="86" t="s">
        <v>107</v>
      </c>
    </row>
    <row r="92" spans="2:3" x14ac:dyDescent="0.25">
      <c r="B92" t="str">
        <f t="shared" si="1"/>
        <v/>
      </c>
      <c r="C92" s="86" t="s">
        <v>107</v>
      </c>
    </row>
    <row r="93" spans="2:3" x14ac:dyDescent="0.25">
      <c r="B93" t="str">
        <f t="shared" si="1"/>
        <v/>
      </c>
      <c r="C93" s="86" t="s">
        <v>107</v>
      </c>
    </row>
    <row r="94" spans="2:3" x14ac:dyDescent="0.25">
      <c r="B94" t="str">
        <f t="shared" si="1"/>
        <v/>
      </c>
      <c r="C94" s="86" t="s">
        <v>107</v>
      </c>
    </row>
    <row r="95" spans="2:3" x14ac:dyDescent="0.25">
      <c r="B95" t="str">
        <f t="shared" si="1"/>
        <v/>
      </c>
      <c r="C95" s="86" t="s">
        <v>107</v>
      </c>
    </row>
    <row r="96" spans="2:3" x14ac:dyDescent="0.25">
      <c r="B96" t="str">
        <f t="shared" si="1"/>
        <v/>
      </c>
      <c r="C96" s="86" t="s">
        <v>107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0"/>
  <sheetViews>
    <sheetView zoomScale="67" zoomScaleNormal="100" workbookViewId="0"/>
  </sheetViews>
  <sheetFormatPr defaultColWidth="9.7109375" defaultRowHeight="15" x14ac:dyDescent="0.25"/>
  <cols>
    <col min="4" max="4" width="15.85546875" style="4" customWidth="1"/>
    <col min="5" max="5" width="9.7109375" customWidth="1"/>
  </cols>
  <sheetData>
    <row r="1" spans="2:32" x14ac:dyDescent="0.25"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2:32" x14ac:dyDescent="0.25"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2:32" x14ac:dyDescent="0.25"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2:32" x14ac:dyDescent="0.25"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7" spans="2:32" x14ac:dyDescent="0.25">
      <c r="D7" s="5" t="s">
        <v>56</v>
      </c>
      <c r="E7" s="5"/>
      <c r="F7" s="5"/>
      <c r="G7" s="5"/>
      <c r="H7" s="7"/>
      <c r="I7" s="7"/>
      <c r="J7" s="7"/>
    </row>
    <row r="8" spans="2:32" x14ac:dyDescent="0.25">
      <c r="E8" s="6">
        <v>1</v>
      </c>
      <c r="F8" s="6">
        <v>2</v>
      </c>
      <c r="G8" s="6">
        <v>3</v>
      </c>
      <c r="H8" s="6">
        <v>4</v>
      </c>
      <c r="I8" s="6">
        <v>5</v>
      </c>
      <c r="J8" s="6">
        <v>6</v>
      </c>
      <c r="K8" s="6">
        <v>7</v>
      </c>
      <c r="L8" s="6">
        <v>8</v>
      </c>
      <c r="M8" s="6">
        <v>9</v>
      </c>
      <c r="N8" s="6">
        <v>10</v>
      </c>
      <c r="O8" s="6">
        <v>11</v>
      </c>
      <c r="P8" s="6">
        <v>12</v>
      </c>
      <c r="Q8" s="6">
        <v>13</v>
      </c>
      <c r="R8" s="6">
        <v>14</v>
      </c>
      <c r="S8" s="6">
        <v>15</v>
      </c>
      <c r="T8" s="6">
        <v>16</v>
      </c>
      <c r="U8" s="6">
        <v>17</v>
      </c>
      <c r="V8" s="6">
        <v>18</v>
      </c>
      <c r="W8" s="6">
        <v>19</v>
      </c>
      <c r="X8" s="6">
        <v>20</v>
      </c>
      <c r="Y8" s="6">
        <v>21</v>
      </c>
      <c r="Z8" s="6">
        <v>22</v>
      </c>
    </row>
    <row r="9" spans="2:32" ht="45" x14ac:dyDescent="0.25">
      <c r="D9" s="12"/>
      <c r="E9" s="13" t="s">
        <v>0</v>
      </c>
      <c r="F9" s="13" t="s">
        <v>1</v>
      </c>
      <c r="G9" s="13" t="s">
        <v>2</v>
      </c>
      <c r="H9" s="13" t="s">
        <v>3</v>
      </c>
      <c r="I9" s="13" t="s">
        <v>4</v>
      </c>
      <c r="J9" s="13" t="s">
        <v>5</v>
      </c>
      <c r="K9" s="13" t="s">
        <v>6</v>
      </c>
      <c r="L9" s="13" t="s">
        <v>7</v>
      </c>
      <c r="M9" s="13" t="s">
        <v>8</v>
      </c>
      <c r="N9" s="13" t="s">
        <v>9</v>
      </c>
      <c r="O9" s="13" t="s">
        <v>10</v>
      </c>
      <c r="P9" s="13" t="s">
        <v>11</v>
      </c>
      <c r="Q9" s="13" t="s">
        <v>12</v>
      </c>
      <c r="R9" s="13" t="s">
        <v>84</v>
      </c>
      <c r="S9" s="13" t="s">
        <v>13</v>
      </c>
      <c r="T9" s="13" t="s">
        <v>14</v>
      </c>
      <c r="U9" s="13" t="s">
        <v>15</v>
      </c>
      <c r="V9" s="13" t="s">
        <v>16</v>
      </c>
      <c r="W9" s="13" t="s">
        <v>17</v>
      </c>
      <c r="X9" s="13" t="s">
        <v>20</v>
      </c>
      <c r="Y9" s="30" t="s">
        <v>18</v>
      </c>
      <c r="Z9" s="13" t="s">
        <v>19</v>
      </c>
      <c r="AA9" s="13" t="s">
        <v>57</v>
      </c>
      <c r="AB9" s="13" t="s">
        <v>55</v>
      </c>
      <c r="AD9" s="6"/>
      <c r="AE9" s="20"/>
      <c r="AF9" s="22"/>
    </row>
    <row r="10" spans="2:32" x14ac:dyDescent="0.25">
      <c r="D10" s="11" t="s">
        <v>21</v>
      </c>
      <c r="E10" s="80">
        <v>0.60469499999999998</v>
      </c>
      <c r="F10" s="80">
        <v>0.55074690000000004</v>
      </c>
      <c r="G10" s="80">
        <v>0.56987180000000004</v>
      </c>
      <c r="H10" s="80">
        <v>0.55917530000000004</v>
      </c>
      <c r="I10" s="80">
        <v>0.59999579999999997</v>
      </c>
      <c r="J10" s="80">
        <v>0.57452230000000004</v>
      </c>
      <c r="K10" s="80">
        <v>0.59705260000000004</v>
      </c>
      <c r="L10" s="80">
        <v>0.62154399999999999</v>
      </c>
      <c r="M10" s="80">
        <v>0.61926870000000001</v>
      </c>
      <c r="N10" s="80">
        <v>0.58678940000000002</v>
      </c>
      <c r="O10" s="80">
        <v>0.60692349999999995</v>
      </c>
      <c r="P10" s="80">
        <v>0.61597150000000001</v>
      </c>
      <c r="Q10" s="80">
        <v>0.57786669999999996</v>
      </c>
      <c r="R10" s="80">
        <v>0.56801679999999999</v>
      </c>
      <c r="S10" s="80">
        <v>0.58137539999999999</v>
      </c>
      <c r="T10" s="80">
        <v>0.57408490000000001</v>
      </c>
      <c r="U10" s="80">
        <v>0.52990150000000003</v>
      </c>
      <c r="V10" s="80">
        <v>0.55351850000000002</v>
      </c>
      <c r="W10" s="80">
        <v>0.58462210000000003</v>
      </c>
      <c r="X10" s="80">
        <v>0.55714859999999999</v>
      </c>
      <c r="Y10" s="80">
        <v>0.55211779999999999</v>
      </c>
      <c r="Z10" s="80">
        <v>0.61338959999999998</v>
      </c>
      <c r="AA10" s="80">
        <v>0.59213819999999995</v>
      </c>
      <c r="AB10" s="80">
        <v>0.60634730000000003</v>
      </c>
      <c r="AD10" s="6"/>
      <c r="AE10" s="20"/>
      <c r="AF10" s="22"/>
    </row>
    <row r="11" spans="2:32" x14ac:dyDescent="0.25">
      <c r="B11" s="31"/>
      <c r="D11" s="11" t="s">
        <v>22</v>
      </c>
      <c r="E11" s="80">
        <v>0.60055210000000003</v>
      </c>
      <c r="F11" s="80">
        <v>0.54628810000000005</v>
      </c>
      <c r="G11" s="80">
        <v>0.55995969999999995</v>
      </c>
      <c r="H11" s="80">
        <v>0.57272990000000001</v>
      </c>
      <c r="I11" s="80">
        <v>0.59262000000000004</v>
      </c>
      <c r="J11" s="80">
        <v>0.57211900000000004</v>
      </c>
      <c r="K11" s="80">
        <v>0.58903139999999998</v>
      </c>
      <c r="L11" s="80">
        <v>0.60909080000000004</v>
      </c>
      <c r="M11" s="80">
        <v>0.66140969999999999</v>
      </c>
      <c r="N11" s="80">
        <v>0.58270580000000005</v>
      </c>
      <c r="O11" s="80">
        <v>0.609151</v>
      </c>
      <c r="P11" s="80">
        <v>0.60847810000000002</v>
      </c>
      <c r="Q11" s="80">
        <v>0.5659767</v>
      </c>
      <c r="R11" s="80">
        <v>0.56630460000000005</v>
      </c>
      <c r="S11" s="80">
        <v>0.58134330000000001</v>
      </c>
      <c r="T11" s="80">
        <v>0.57515830000000001</v>
      </c>
      <c r="U11" s="80">
        <v>0.50943749999999999</v>
      </c>
      <c r="V11" s="80">
        <v>0.53494989999999998</v>
      </c>
      <c r="W11" s="80">
        <v>0.57358900000000002</v>
      </c>
      <c r="X11" s="80">
        <v>0.53537959999999996</v>
      </c>
      <c r="Y11" s="80">
        <v>0.51765079999999997</v>
      </c>
      <c r="Z11" s="80">
        <v>0.62177640000000001</v>
      </c>
      <c r="AA11" s="80">
        <v>0.59049130000000005</v>
      </c>
      <c r="AB11" s="80">
        <v>0.60265230000000003</v>
      </c>
      <c r="AD11" s="6"/>
      <c r="AE11" s="20"/>
      <c r="AF11" s="22"/>
    </row>
    <row r="12" spans="2:32" x14ac:dyDescent="0.25">
      <c r="B12" s="31"/>
      <c r="D12" s="11" t="s">
        <v>23</v>
      </c>
      <c r="E12" s="80">
        <v>0.6062362</v>
      </c>
      <c r="F12" s="80">
        <v>0.53663629999999996</v>
      </c>
      <c r="G12" s="80">
        <v>0.55818690000000004</v>
      </c>
      <c r="H12" s="80">
        <v>0.54339150000000003</v>
      </c>
      <c r="I12" s="80">
        <v>0.59733590000000003</v>
      </c>
      <c r="J12" s="80">
        <v>0.56324890000000005</v>
      </c>
      <c r="K12" s="80">
        <v>0.58175250000000001</v>
      </c>
      <c r="L12" s="80">
        <v>0.58352599999999999</v>
      </c>
      <c r="M12" s="80">
        <v>0.64504799999999995</v>
      </c>
      <c r="N12" s="80">
        <v>0.57783039999999997</v>
      </c>
      <c r="O12" s="80">
        <v>0.58458379999999999</v>
      </c>
      <c r="P12" s="80">
        <v>0.59387820000000002</v>
      </c>
      <c r="Q12" s="80">
        <v>0.5743859</v>
      </c>
      <c r="R12" s="80">
        <v>0.54529970000000005</v>
      </c>
      <c r="S12" s="80">
        <v>0.58079860000000005</v>
      </c>
      <c r="T12" s="80">
        <v>0.57145869999999999</v>
      </c>
      <c r="U12" s="80">
        <v>0.52333209999999997</v>
      </c>
      <c r="V12" s="80">
        <v>0.53063839999999995</v>
      </c>
      <c r="W12" s="80">
        <v>0.57209109999999996</v>
      </c>
      <c r="X12" s="80">
        <v>0.5491665</v>
      </c>
      <c r="Y12" s="80">
        <v>0.50769430000000004</v>
      </c>
      <c r="Z12" s="80">
        <v>0.61742330000000001</v>
      </c>
      <c r="AA12" s="80">
        <v>0.58769830000000001</v>
      </c>
      <c r="AB12" s="80">
        <v>0.60174000000000005</v>
      </c>
      <c r="AD12" s="6"/>
      <c r="AE12" s="20"/>
      <c r="AF12" s="22"/>
    </row>
    <row r="13" spans="2:32" x14ac:dyDescent="0.25">
      <c r="B13" s="31"/>
      <c r="D13" s="11" t="s">
        <v>24</v>
      </c>
      <c r="E13" s="80">
        <v>0.59232940000000001</v>
      </c>
      <c r="F13" s="80">
        <v>0.54338679999999995</v>
      </c>
      <c r="G13" s="80">
        <v>0.5701155</v>
      </c>
      <c r="H13" s="80">
        <v>0.5339372</v>
      </c>
      <c r="I13" s="80">
        <v>0.5802041</v>
      </c>
      <c r="J13" s="80">
        <v>0.56142809999999999</v>
      </c>
      <c r="K13" s="80">
        <v>0.59726449999999998</v>
      </c>
      <c r="L13" s="80">
        <v>0.5978424</v>
      </c>
      <c r="M13" s="80">
        <v>0.65016910000000006</v>
      </c>
      <c r="N13" s="80">
        <v>0.56276630000000005</v>
      </c>
      <c r="O13" s="80">
        <v>0.59792979999999996</v>
      </c>
      <c r="P13" s="80">
        <v>0.59990109999999996</v>
      </c>
      <c r="Q13" s="80">
        <v>0.55213829999999997</v>
      </c>
      <c r="R13" s="80">
        <v>0.54185269999999996</v>
      </c>
      <c r="S13" s="80">
        <v>0.57049320000000003</v>
      </c>
      <c r="T13" s="80">
        <v>0.57316909999999999</v>
      </c>
      <c r="U13" s="80">
        <v>0.49874570000000001</v>
      </c>
      <c r="V13" s="80">
        <v>0.51324599999999998</v>
      </c>
      <c r="W13" s="80">
        <v>0.56865779999999999</v>
      </c>
      <c r="X13" s="80">
        <v>0.51801030000000003</v>
      </c>
      <c r="Y13" s="80">
        <v>0.51647770000000004</v>
      </c>
      <c r="Z13" s="80">
        <v>0.62195270000000002</v>
      </c>
      <c r="AA13" s="80">
        <v>0.58498320000000004</v>
      </c>
      <c r="AB13" s="80">
        <v>0.59904559999999996</v>
      </c>
      <c r="AD13" s="6"/>
      <c r="AE13" s="20"/>
      <c r="AF13" s="22"/>
    </row>
    <row r="14" spans="2:32" x14ac:dyDescent="0.25">
      <c r="B14" s="31"/>
      <c r="D14" s="11" t="s">
        <v>25</v>
      </c>
      <c r="E14" s="80">
        <v>0.60105500000000001</v>
      </c>
      <c r="F14" s="80">
        <v>0.54891210000000001</v>
      </c>
      <c r="G14" s="80">
        <v>0.54431529999999995</v>
      </c>
      <c r="H14" s="80">
        <v>0.54356020000000005</v>
      </c>
      <c r="I14" s="80">
        <v>0.5842271</v>
      </c>
      <c r="J14" s="80">
        <v>0.56964879999999996</v>
      </c>
      <c r="K14" s="80">
        <v>0.5935684</v>
      </c>
      <c r="L14" s="80">
        <v>0.60351619999999995</v>
      </c>
      <c r="M14" s="80">
        <v>0.64086719999999997</v>
      </c>
      <c r="N14" s="80">
        <v>0.57806380000000002</v>
      </c>
      <c r="O14" s="80">
        <v>0.61747459999999998</v>
      </c>
      <c r="P14" s="80">
        <v>0.59766459999999999</v>
      </c>
      <c r="Q14" s="80">
        <v>0.56655409999999995</v>
      </c>
      <c r="R14" s="80">
        <v>0.55863929999999995</v>
      </c>
      <c r="S14" s="80">
        <v>0.57611429999999997</v>
      </c>
      <c r="T14" s="80">
        <v>0.56800150000000005</v>
      </c>
      <c r="U14" s="80">
        <v>0.51280230000000004</v>
      </c>
      <c r="V14" s="80">
        <v>0.52417959999999997</v>
      </c>
      <c r="W14" s="80">
        <v>0.57058509999999996</v>
      </c>
      <c r="X14" s="80">
        <v>0.51004470000000002</v>
      </c>
      <c r="Y14" s="80">
        <v>0.50991730000000002</v>
      </c>
      <c r="Z14" s="80">
        <v>0.61723859999999997</v>
      </c>
      <c r="AA14" s="80">
        <v>0.58545290000000005</v>
      </c>
      <c r="AB14" s="80">
        <v>0.60316939999999997</v>
      </c>
      <c r="AD14" s="6"/>
      <c r="AE14" s="20"/>
      <c r="AF14" s="22"/>
    </row>
    <row r="15" spans="2:32" x14ac:dyDescent="0.25">
      <c r="B15" s="31"/>
      <c r="D15" s="11" t="s">
        <v>26</v>
      </c>
      <c r="E15" s="80">
        <v>0.59798750000000001</v>
      </c>
      <c r="F15" s="80">
        <v>0.56981559999999998</v>
      </c>
      <c r="G15" s="80">
        <v>0.56499429999999995</v>
      </c>
      <c r="H15" s="80">
        <v>0.5356744</v>
      </c>
      <c r="I15" s="80">
        <v>0.59062329999999996</v>
      </c>
      <c r="J15" s="80">
        <v>0.57509960000000004</v>
      </c>
      <c r="K15" s="80">
        <v>0.60632319999999995</v>
      </c>
      <c r="L15" s="80">
        <v>0.61281609999999997</v>
      </c>
      <c r="M15" s="80">
        <v>0.64665850000000002</v>
      </c>
      <c r="N15" s="80">
        <v>0.57293479999999997</v>
      </c>
      <c r="O15" s="80">
        <v>0.6088498</v>
      </c>
      <c r="P15" s="80">
        <v>0.60632050000000004</v>
      </c>
      <c r="Q15" s="80">
        <v>0.56281420000000004</v>
      </c>
      <c r="R15" s="80">
        <v>0.55699529999999997</v>
      </c>
      <c r="S15" s="80">
        <v>0.57102129999999995</v>
      </c>
      <c r="T15" s="80">
        <v>0.57603899999999997</v>
      </c>
      <c r="U15" s="80">
        <v>0.51613540000000002</v>
      </c>
      <c r="V15" s="80">
        <v>0.49889240000000001</v>
      </c>
      <c r="W15" s="80">
        <v>0.56824850000000005</v>
      </c>
      <c r="X15" s="80">
        <v>0.52454920000000005</v>
      </c>
      <c r="Y15" s="80">
        <v>0.52221890000000004</v>
      </c>
      <c r="Z15" s="80">
        <v>0.61640320000000004</v>
      </c>
      <c r="AA15" s="80">
        <v>0.58904489999999998</v>
      </c>
      <c r="AB15" s="80">
        <v>0.60321849999999999</v>
      </c>
      <c r="AD15" s="6"/>
      <c r="AE15" s="20"/>
      <c r="AF15" s="22"/>
    </row>
    <row r="16" spans="2:32" x14ac:dyDescent="0.25">
      <c r="D16" s="11" t="s">
        <v>27</v>
      </c>
      <c r="E16" s="80">
        <v>0.57751699999999995</v>
      </c>
      <c r="F16" s="80">
        <v>0.56997929999999997</v>
      </c>
      <c r="G16" s="80">
        <v>0.55609949999999997</v>
      </c>
      <c r="H16" s="80">
        <v>0.5059823</v>
      </c>
      <c r="I16" s="80">
        <v>0.62246029999999997</v>
      </c>
      <c r="J16" s="80">
        <v>0.58194060000000003</v>
      </c>
      <c r="K16" s="80">
        <v>0.58788669999999998</v>
      </c>
      <c r="L16" s="80">
        <v>0.61810810000000005</v>
      </c>
      <c r="M16" s="80">
        <v>0.65503160000000005</v>
      </c>
      <c r="N16" s="80">
        <v>0.59523320000000002</v>
      </c>
      <c r="O16" s="80">
        <v>0.61617040000000001</v>
      </c>
      <c r="P16" s="80">
        <v>0.58222010000000002</v>
      </c>
      <c r="Q16" s="80">
        <v>0.55360430000000005</v>
      </c>
      <c r="R16" s="80">
        <v>0.56555160000000004</v>
      </c>
      <c r="S16" s="80">
        <v>0.57752389999999998</v>
      </c>
      <c r="T16" s="80">
        <v>0.57068719999999995</v>
      </c>
      <c r="U16" s="80">
        <v>0.52677289999999999</v>
      </c>
      <c r="V16" s="80">
        <v>0.50141290000000005</v>
      </c>
      <c r="W16" s="80">
        <v>0.58316889999999999</v>
      </c>
      <c r="X16" s="80">
        <v>0.49570189999999997</v>
      </c>
      <c r="Y16" s="80">
        <v>0.53429729999999998</v>
      </c>
      <c r="Z16" s="80">
        <v>0.61037399999999997</v>
      </c>
      <c r="AA16" s="80">
        <v>0.58705189999999996</v>
      </c>
      <c r="AB16" s="80">
        <v>0.60058440000000002</v>
      </c>
      <c r="AD16" s="6"/>
      <c r="AE16" s="20"/>
      <c r="AF16" s="22"/>
    </row>
    <row r="17" spans="4:32" x14ac:dyDescent="0.25">
      <c r="D17" s="11" t="s">
        <v>28</v>
      </c>
      <c r="E17" s="80">
        <v>0.58823150000000002</v>
      </c>
      <c r="F17" s="80">
        <v>0.55114569999999996</v>
      </c>
      <c r="G17" s="80">
        <v>0.56676700000000002</v>
      </c>
      <c r="H17" s="80">
        <v>0.45439590000000002</v>
      </c>
      <c r="I17" s="80">
        <v>0.59112279999999995</v>
      </c>
      <c r="J17" s="80">
        <v>0.56690130000000005</v>
      </c>
      <c r="K17" s="80">
        <v>0.59310019999999997</v>
      </c>
      <c r="L17" s="80">
        <v>0.61088290000000001</v>
      </c>
      <c r="M17" s="80">
        <v>0.66672450000000005</v>
      </c>
      <c r="N17" s="80">
        <v>0.59455119999999995</v>
      </c>
      <c r="O17" s="80">
        <v>0.62987479999999996</v>
      </c>
      <c r="P17" s="80">
        <v>0.59353940000000005</v>
      </c>
      <c r="Q17" s="80">
        <v>0.55275430000000003</v>
      </c>
      <c r="R17" s="80">
        <v>0.58765690000000004</v>
      </c>
      <c r="S17" s="80">
        <v>0.57499560000000005</v>
      </c>
      <c r="T17" s="80">
        <v>0.55504750000000003</v>
      </c>
      <c r="U17" s="80">
        <v>0.52254670000000003</v>
      </c>
      <c r="V17" s="80">
        <v>0.51629360000000002</v>
      </c>
      <c r="W17" s="80">
        <v>0.57602469999999995</v>
      </c>
      <c r="X17" s="80">
        <v>0.49237649999999999</v>
      </c>
      <c r="Y17" s="80">
        <v>0.52183170000000001</v>
      </c>
      <c r="Z17" s="80">
        <v>0.60840479999999997</v>
      </c>
      <c r="AA17" s="80">
        <v>0.58134129999999995</v>
      </c>
      <c r="AB17" s="80">
        <v>0.59421570000000001</v>
      </c>
      <c r="AD17" s="6"/>
      <c r="AE17" s="20"/>
      <c r="AF17" s="22"/>
    </row>
    <row r="18" spans="4:32" x14ac:dyDescent="0.25">
      <c r="D18" s="11" t="s">
        <v>29</v>
      </c>
      <c r="E18" s="80">
        <v>0.58841350000000003</v>
      </c>
      <c r="F18" s="80">
        <v>0.57728820000000003</v>
      </c>
      <c r="G18" s="80">
        <v>0.56563030000000003</v>
      </c>
      <c r="H18" s="80">
        <v>0.48853790000000002</v>
      </c>
      <c r="I18" s="80">
        <v>0.58918130000000002</v>
      </c>
      <c r="J18" s="80">
        <v>0.5806</v>
      </c>
      <c r="K18" s="80">
        <v>0.59594329999999995</v>
      </c>
      <c r="L18" s="80">
        <v>0.61898730000000002</v>
      </c>
      <c r="M18" s="80">
        <v>0.67544380000000004</v>
      </c>
      <c r="N18" s="80">
        <v>0.60989720000000003</v>
      </c>
      <c r="O18" s="80">
        <v>0.64100979999999996</v>
      </c>
      <c r="P18" s="80">
        <v>0.57483289999999998</v>
      </c>
      <c r="Q18" s="80">
        <v>0.54850829999999995</v>
      </c>
      <c r="R18" s="80">
        <v>0.57876830000000001</v>
      </c>
      <c r="S18" s="80">
        <v>0.57861810000000002</v>
      </c>
      <c r="T18" s="80">
        <v>0.57899330000000004</v>
      </c>
      <c r="U18" s="80">
        <v>0.51216320000000004</v>
      </c>
      <c r="V18" s="80">
        <v>0.50048999999999999</v>
      </c>
      <c r="W18" s="80">
        <v>0.58218890000000001</v>
      </c>
      <c r="X18" s="80">
        <v>0.5000405</v>
      </c>
      <c r="Y18" s="80">
        <v>0.51309680000000002</v>
      </c>
      <c r="Z18" s="80">
        <v>0.60485509999999998</v>
      </c>
      <c r="AA18" s="80">
        <v>0.58860089999999998</v>
      </c>
      <c r="AB18" s="80">
        <v>0.5983695</v>
      </c>
      <c r="AD18" s="6"/>
      <c r="AE18" s="20"/>
      <c r="AF18" s="22"/>
    </row>
    <row r="19" spans="4:32" x14ac:dyDescent="0.25">
      <c r="D19" s="11" t="s">
        <v>30</v>
      </c>
      <c r="E19" s="80">
        <v>0.59238310000000005</v>
      </c>
      <c r="F19" s="80">
        <v>0.5548227</v>
      </c>
      <c r="G19" s="80">
        <v>0.55069760000000001</v>
      </c>
      <c r="H19" s="80">
        <v>0.51424550000000002</v>
      </c>
      <c r="I19" s="80">
        <v>0.59719120000000003</v>
      </c>
      <c r="J19" s="80">
        <v>0.5667025</v>
      </c>
      <c r="K19" s="80">
        <v>0.58972089999999999</v>
      </c>
      <c r="L19" s="80">
        <v>0.62682059999999995</v>
      </c>
      <c r="M19" s="80">
        <v>0.69049179999999999</v>
      </c>
      <c r="N19" s="80">
        <v>0.61124199999999995</v>
      </c>
      <c r="O19" s="80">
        <v>0.65565379999999995</v>
      </c>
      <c r="P19" s="80">
        <v>0.58565049999999996</v>
      </c>
      <c r="Q19" s="80">
        <v>0.55921240000000005</v>
      </c>
      <c r="R19" s="80">
        <v>0.57272060000000002</v>
      </c>
      <c r="S19" s="80">
        <v>0.58168030000000004</v>
      </c>
      <c r="T19" s="80">
        <v>0.5853275</v>
      </c>
      <c r="U19" s="80">
        <v>0.51769290000000001</v>
      </c>
      <c r="V19" s="80">
        <v>0.50740189999999996</v>
      </c>
      <c r="W19" s="80">
        <v>0.57881970000000005</v>
      </c>
      <c r="X19" s="80">
        <v>0.52142310000000003</v>
      </c>
      <c r="Y19" s="80">
        <v>0.5138971</v>
      </c>
      <c r="Z19" s="80">
        <v>0.60604480000000005</v>
      </c>
      <c r="AA19" s="80">
        <v>0.59407540000000003</v>
      </c>
      <c r="AB19" s="80">
        <v>0.59773949999999998</v>
      </c>
      <c r="AD19" s="6"/>
      <c r="AE19" s="20"/>
      <c r="AF19" s="22"/>
    </row>
    <row r="20" spans="4:32" x14ac:dyDescent="0.25">
      <c r="D20" s="10" t="s">
        <v>31</v>
      </c>
      <c r="E20" s="80">
        <v>0.58162820000000004</v>
      </c>
      <c r="F20" s="80">
        <v>0.54243249999999998</v>
      </c>
      <c r="G20" s="80">
        <v>0.56744419999999995</v>
      </c>
      <c r="H20" s="80">
        <v>0.51510080000000003</v>
      </c>
      <c r="I20" s="80">
        <v>0.58532589999999995</v>
      </c>
      <c r="J20" s="80">
        <v>0.58733780000000002</v>
      </c>
      <c r="K20" s="80">
        <v>0.58425249999999995</v>
      </c>
      <c r="L20" s="80">
        <v>0.63976319999999998</v>
      </c>
      <c r="M20" s="80">
        <v>0.67024410000000001</v>
      </c>
      <c r="N20" s="80">
        <v>0.61737249999999999</v>
      </c>
      <c r="O20" s="80">
        <v>0.64399220000000001</v>
      </c>
      <c r="P20" s="80">
        <v>0.59880540000000004</v>
      </c>
      <c r="Q20" s="80">
        <v>0.55517099999999997</v>
      </c>
      <c r="R20" s="80">
        <v>0.5824783</v>
      </c>
      <c r="S20" s="80">
        <v>0.5838584</v>
      </c>
      <c r="T20" s="80">
        <v>0.59478419999999999</v>
      </c>
      <c r="U20" s="80">
        <v>0.51842739999999998</v>
      </c>
      <c r="V20" s="80">
        <v>0.52171920000000005</v>
      </c>
      <c r="W20" s="80">
        <v>0.56366910000000003</v>
      </c>
      <c r="X20" s="80">
        <v>0.48367139999999997</v>
      </c>
      <c r="Y20" s="80">
        <v>0.5120384</v>
      </c>
      <c r="Z20" s="80">
        <v>0.59604040000000003</v>
      </c>
      <c r="AA20" s="80">
        <v>0.59612290000000001</v>
      </c>
      <c r="AB20" s="80">
        <v>0.59857439999999995</v>
      </c>
      <c r="AD20" s="6"/>
      <c r="AE20" s="20"/>
      <c r="AF20" s="22"/>
    </row>
    <row r="21" spans="4:32" x14ac:dyDescent="0.25">
      <c r="D21" s="11" t="s">
        <v>32</v>
      </c>
      <c r="E21" s="80">
        <v>0.57181660000000001</v>
      </c>
      <c r="F21" s="80">
        <v>0.54151899999999997</v>
      </c>
      <c r="G21" s="80">
        <v>0.55189589999999999</v>
      </c>
      <c r="H21" s="80">
        <v>0.50018379999999996</v>
      </c>
      <c r="I21" s="80">
        <v>0.56867290000000004</v>
      </c>
      <c r="J21" s="80">
        <v>0.56372840000000002</v>
      </c>
      <c r="K21" s="80">
        <v>0.58237660000000002</v>
      </c>
      <c r="L21" s="80">
        <v>0.61471410000000004</v>
      </c>
      <c r="M21" s="80">
        <v>0.66586869999999998</v>
      </c>
      <c r="N21" s="80">
        <v>0.60687789999999997</v>
      </c>
      <c r="O21" s="80">
        <v>0.63083900000000004</v>
      </c>
      <c r="P21" s="80">
        <v>0.57807019999999998</v>
      </c>
      <c r="Q21" s="80">
        <v>0.54158379999999995</v>
      </c>
      <c r="R21" s="80">
        <v>0.5697989</v>
      </c>
      <c r="S21" s="80">
        <v>0.57762769999999997</v>
      </c>
      <c r="T21" s="80">
        <v>0.57987299999999997</v>
      </c>
      <c r="U21" s="80">
        <v>0.51916070000000003</v>
      </c>
      <c r="V21" s="80">
        <v>0.51815889999999998</v>
      </c>
      <c r="W21" s="80">
        <v>0.56512359999999995</v>
      </c>
      <c r="X21" s="80">
        <v>0.50432809999999995</v>
      </c>
      <c r="Y21" s="80">
        <v>0.50132520000000003</v>
      </c>
      <c r="Z21" s="80">
        <v>0.60156560000000003</v>
      </c>
      <c r="AA21" s="80">
        <v>0.58630009999999999</v>
      </c>
      <c r="AB21" s="80">
        <v>0.59248350000000005</v>
      </c>
      <c r="AD21" s="6"/>
      <c r="AE21" s="20"/>
      <c r="AF21" s="22"/>
    </row>
    <row r="22" spans="4:32" x14ac:dyDescent="0.25">
      <c r="D22" s="11" t="s">
        <v>33</v>
      </c>
      <c r="E22" s="80">
        <v>0.58262029999999998</v>
      </c>
      <c r="F22" s="80">
        <v>0.52703259999999996</v>
      </c>
      <c r="G22" s="80">
        <v>0.54970390000000002</v>
      </c>
      <c r="H22" s="80">
        <v>0.51840600000000003</v>
      </c>
      <c r="I22" s="80">
        <v>0.58376830000000002</v>
      </c>
      <c r="J22" s="80">
        <v>0.56816949999999999</v>
      </c>
      <c r="K22" s="80">
        <v>0.59782150000000001</v>
      </c>
      <c r="L22" s="80">
        <v>0.6205929</v>
      </c>
      <c r="M22" s="80">
        <v>0.66099050000000004</v>
      </c>
      <c r="N22" s="80">
        <v>0.59803399999999995</v>
      </c>
      <c r="O22" s="80">
        <v>0.61065119999999995</v>
      </c>
      <c r="P22" s="80">
        <v>0.58794829999999998</v>
      </c>
      <c r="Q22" s="80">
        <v>0.54565490000000005</v>
      </c>
      <c r="R22" s="80">
        <v>0.5593861</v>
      </c>
      <c r="S22" s="80">
        <v>0.57282069999999996</v>
      </c>
      <c r="T22" s="80">
        <v>0.59589599999999998</v>
      </c>
      <c r="U22" s="80">
        <v>0.52087620000000001</v>
      </c>
      <c r="V22" s="80">
        <v>0.48922749999999998</v>
      </c>
      <c r="W22" s="80">
        <v>0.55104660000000005</v>
      </c>
      <c r="X22" s="80">
        <v>0.51111519999999999</v>
      </c>
      <c r="Y22" s="80">
        <v>0.5064265</v>
      </c>
      <c r="Z22" s="80">
        <v>0.60931100000000005</v>
      </c>
      <c r="AA22" s="80">
        <v>0.59138970000000002</v>
      </c>
      <c r="AB22" s="80">
        <v>0.59623870000000001</v>
      </c>
      <c r="AD22" s="6"/>
      <c r="AE22" s="20"/>
      <c r="AF22" s="22"/>
    </row>
    <row r="23" spans="4:32" x14ac:dyDescent="0.25">
      <c r="D23" s="11" t="s">
        <v>34</v>
      </c>
      <c r="E23" s="80">
        <v>0.58782880000000004</v>
      </c>
      <c r="F23" s="80">
        <v>0.51534630000000003</v>
      </c>
      <c r="G23" s="80">
        <v>0.54599299999999995</v>
      </c>
      <c r="H23" s="80">
        <v>0.50276189999999998</v>
      </c>
      <c r="I23" s="80">
        <v>0.58375880000000002</v>
      </c>
      <c r="J23" s="80">
        <v>0.5816308</v>
      </c>
      <c r="K23" s="80">
        <v>0.57796449999999999</v>
      </c>
      <c r="L23" s="80">
        <v>0.62029290000000004</v>
      </c>
      <c r="M23" s="80">
        <v>0.63164299999999995</v>
      </c>
      <c r="N23" s="80">
        <v>0.59507469999999996</v>
      </c>
      <c r="O23" s="80">
        <v>0.60852600000000001</v>
      </c>
      <c r="P23" s="80">
        <v>0.59929750000000004</v>
      </c>
      <c r="Q23" s="80">
        <v>0.55838010000000005</v>
      </c>
      <c r="R23" s="80">
        <v>0.57018539999999995</v>
      </c>
      <c r="S23" s="80">
        <v>0.57736169999999998</v>
      </c>
      <c r="T23" s="80">
        <v>0.60504590000000003</v>
      </c>
      <c r="U23" s="80">
        <v>0.51542149999999998</v>
      </c>
      <c r="V23" s="80">
        <v>0.49308000000000002</v>
      </c>
      <c r="W23" s="80">
        <v>0.54388060000000005</v>
      </c>
      <c r="X23" s="80">
        <v>0.52130880000000002</v>
      </c>
      <c r="Y23" s="80">
        <v>0.51330949999999997</v>
      </c>
      <c r="Z23" s="80">
        <v>0.62149200000000004</v>
      </c>
      <c r="AA23" s="80">
        <v>0.5966108</v>
      </c>
      <c r="AB23" s="80">
        <v>0.60123059999999995</v>
      </c>
      <c r="AD23" s="6"/>
      <c r="AE23" s="20"/>
      <c r="AF23" s="22"/>
    </row>
    <row r="24" spans="4:32" x14ac:dyDescent="0.25">
      <c r="D24" s="11" t="s">
        <v>35</v>
      </c>
      <c r="E24" s="80">
        <v>0.58340000000000003</v>
      </c>
      <c r="F24" s="80">
        <v>0.53570910000000005</v>
      </c>
      <c r="G24" s="80">
        <v>0.54893950000000002</v>
      </c>
      <c r="H24" s="80">
        <v>0.534327</v>
      </c>
      <c r="I24" s="80">
        <v>0.58657119999999996</v>
      </c>
      <c r="J24" s="80">
        <v>0.58383209999999996</v>
      </c>
      <c r="K24" s="80">
        <v>0.59839509999999996</v>
      </c>
      <c r="L24" s="80">
        <v>0.63151469999999998</v>
      </c>
      <c r="M24" s="80">
        <v>0.63306549999999995</v>
      </c>
      <c r="N24" s="80">
        <v>0.60617339999999997</v>
      </c>
      <c r="O24" s="80">
        <v>0.61210370000000003</v>
      </c>
      <c r="P24" s="80">
        <v>0.61051420000000001</v>
      </c>
      <c r="Q24" s="80">
        <v>0.56865030000000005</v>
      </c>
      <c r="R24" s="80">
        <v>0.58026759999999999</v>
      </c>
      <c r="S24" s="80">
        <v>0.5823237</v>
      </c>
      <c r="T24" s="80">
        <v>0.60414389999999996</v>
      </c>
      <c r="U24" s="80">
        <v>0.50723490000000004</v>
      </c>
      <c r="V24" s="80">
        <v>0.50320960000000003</v>
      </c>
      <c r="W24" s="80">
        <v>0.55520360000000002</v>
      </c>
      <c r="X24" s="80">
        <v>0.51078990000000002</v>
      </c>
      <c r="Y24" s="80">
        <v>0.52618830000000005</v>
      </c>
      <c r="Z24" s="80">
        <v>0.61871779999999998</v>
      </c>
      <c r="AA24" s="80">
        <v>0.59830240000000001</v>
      </c>
      <c r="AB24" s="80">
        <v>0.60075369999999995</v>
      </c>
      <c r="AD24" s="6"/>
      <c r="AE24" s="20"/>
      <c r="AF24" s="22"/>
    </row>
    <row r="25" spans="4:32" x14ac:dyDescent="0.25">
      <c r="D25" s="11" t="s">
        <v>36</v>
      </c>
      <c r="E25" s="80">
        <v>0.60691790000000001</v>
      </c>
      <c r="F25" s="80">
        <v>0.53333459999999999</v>
      </c>
      <c r="G25" s="80">
        <v>0.58111809999999997</v>
      </c>
      <c r="H25" s="80">
        <v>0.56382129999999997</v>
      </c>
      <c r="I25" s="80">
        <v>0.5918506</v>
      </c>
      <c r="J25" s="80">
        <v>0.59486300000000003</v>
      </c>
      <c r="K25" s="80">
        <v>0.61629769999999995</v>
      </c>
      <c r="L25" s="80">
        <v>0.62797340000000001</v>
      </c>
      <c r="M25" s="80">
        <v>0.63352260000000005</v>
      </c>
      <c r="N25" s="80">
        <v>0.59929399999999999</v>
      </c>
      <c r="O25" s="80">
        <v>0.61178239999999995</v>
      </c>
      <c r="P25" s="80">
        <v>0.60528020000000005</v>
      </c>
      <c r="Q25" s="80">
        <v>0.57491250000000005</v>
      </c>
      <c r="R25" s="80">
        <v>0.59468220000000005</v>
      </c>
      <c r="S25" s="80">
        <v>0.57863220000000004</v>
      </c>
      <c r="T25" s="80">
        <v>0.60739880000000002</v>
      </c>
      <c r="U25" s="80">
        <v>0.50227679999999997</v>
      </c>
      <c r="V25" s="80">
        <v>0.50403600000000004</v>
      </c>
      <c r="W25" s="80">
        <v>0.5538727</v>
      </c>
      <c r="X25" s="80">
        <v>0.52479960000000003</v>
      </c>
      <c r="Y25" s="80">
        <v>0.51781770000000005</v>
      </c>
      <c r="Z25" s="80">
        <v>0.6191797</v>
      </c>
      <c r="AA25" s="80">
        <v>0.6003522</v>
      </c>
      <c r="AB25" s="80">
        <v>0.60131829999999997</v>
      </c>
      <c r="AD25" s="6"/>
      <c r="AE25" s="20"/>
      <c r="AF25" s="22"/>
    </row>
    <row r="26" spans="4:32" x14ac:dyDescent="0.25">
      <c r="D26" s="11" t="s">
        <v>37</v>
      </c>
      <c r="E26" s="80">
        <v>0.59306219999999998</v>
      </c>
      <c r="F26" s="80">
        <v>0.54690819999999996</v>
      </c>
      <c r="G26" s="80">
        <v>0.59898110000000004</v>
      </c>
      <c r="H26" s="80">
        <v>0.55761799999999995</v>
      </c>
      <c r="I26" s="80">
        <v>0.60339730000000003</v>
      </c>
      <c r="J26" s="80">
        <v>0.59729359999999998</v>
      </c>
      <c r="K26" s="80">
        <v>0.58736949999999999</v>
      </c>
      <c r="L26" s="80">
        <v>0.61142640000000004</v>
      </c>
      <c r="M26" s="80">
        <v>0.644729</v>
      </c>
      <c r="N26" s="80">
        <v>0.59567650000000005</v>
      </c>
      <c r="O26" s="80">
        <v>0.62219089999999999</v>
      </c>
      <c r="P26" s="80">
        <v>0.62760179999999999</v>
      </c>
      <c r="Q26" s="80">
        <v>0.57070730000000003</v>
      </c>
      <c r="R26" s="80">
        <v>0.59320150000000005</v>
      </c>
      <c r="S26" s="80">
        <v>0.59642329999999999</v>
      </c>
      <c r="T26" s="80">
        <v>0.60773960000000005</v>
      </c>
      <c r="U26" s="80">
        <v>0.52049889999999999</v>
      </c>
      <c r="V26" s="80">
        <v>0.51529119999999995</v>
      </c>
      <c r="W26" s="80">
        <v>0.56659760000000003</v>
      </c>
      <c r="X26" s="80">
        <v>0.52620650000000002</v>
      </c>
      <c r="Y26" s="80">
        <v>0.52055359999999995</v>
      </c>
      <c r="Z26" s="80">
        <v>0.6131837</v>
      </c>
      <c r="AA26" s="80">
        <v>0.60575230000000002</v>
      </c>
      <c r="AB26" s="80">
        <v>0.606271</v>
      </c>
      <c r="AD26" s="6"/>
      <c r="AE26" s="20"/>
      <c r="AF26" s="22"/>
    </row>
    <row r="27" spans="4:32" x14ac:dyDescent="0.25">
      <c r="D27" s="11" t="s">
        <v>38</v>
      </c>
      <c r="E27" s="80">
        <v>0.61778580000000005</v>
      </c>
      <c r="F27" s="80">
        <v>0.5562433</v>
      </c>
      <c r="G27" s="80">
        <v>0.62106220000000001</v>
      </c>
      <c r="H27" s="80">
        <v>0.54780899999999999</v>
      </c>
      <c r="I27" s="80">
        <v>0.60482840000000004</v>
      </c>
      <c r="J27" s="80">
        <v>0.60762570000000005</v>
      </c>
      <c r="K27" s="80">
        <v>0.61032869999999995</v>
      </c>
      <c r="L27" s="80">
        <v>0.62631400000000004</v>
      </c>
      <c r="M27" s="80">
        <v>0.62589059999999996</v>
      </c>
      <c r="N27" s="80">
        <v>0.62073540000000005</v>
      </c>
      <c r="O27" s="80">
        <v>0.65307199999999999</v>
      </c>
      <c r="P27" s="80">
        <v>0.60821729999999996</v>
      </c>
      <c r="Q27" s="80">
        <v>0.57426390000000005</v>
      </c>
      <c r="R27" s="80">
        <v>0.5787236</v>
      </c>
      <c r="S27" s="80">
        <v>0.60065109999999999</v>
      </c>
      <c r="T27" s="80">
        <v>0.59103439999999996</v>
      </c>
      <c r="U27" s="80">
        <v>0.52675660000000002</v>
      </c>
      <c r="V27" s="80">
        <v>0.51681299999999997</v>
      </c>
      <c r="W27" s="80">
        <v>0.58043449999999996</v>
      </c>
      <c r="X27" s="80">
        <v>0.52080099999999996</v>
      </c>
      <c r="Y27" s="80">
        <v>0.53724419999999995</v>
      </c>
      <c r="Z27" s="80">
        <v>0.61839230000000001</v>
      </c>
      <c r="AA27" s="80">
        <v>0.60289859999999995</v>
      </c>
      <c r="AB27" s="80">
        <v>0.60472190000000003</v>
      </c>
      <c r="AD27" s="6"/>
      <c r="AE27" s="20"/>
      <c r="AF27" s="22"/>
    </row>
    <row r="28" spans="4:32" x14ac:dyDescent="0.25">
      <c r="D28" s="11" t="s">
        <v>39</v>
      </c>
      <c r="E28" s="80">
        <v>0.60300010000000004</v>
      </c>
      <c r="F28" s="80">
        <v>0.56545489999999998</v>
      </c>
      <c r="G28" s="80">
        <v>0.58735490000000001</v>
      </c>
      <c r="H28" s="80">
        <v>0.55208140000000006</v>
      </c>
      <c r="I28" s="80">
        <v>0.59665480000000004</v>
      </c>
      <c r="J28" s="80">
        <v>0.59533409999999998</v>
      </c>
      <c r="K28" s="80">
        <v>0.61239779999999999</v>
      </c>
      <c r="L28" s="80">
        <v>0.67495930000000004</v>
      </c>
      <c r="M28" s="80">
        <v>0.63970850000000001</v>
      </c>
      <c r="N28" s="80">
        <v>0.59953999999999996</v>
      </c>
      <c r="O28" s="80">
        <v>0.65826320000000005</v>
      </c>
      <c r="P28" s="80">
        <v>0.61639889999999997</v>
      </c>
      <c r="Q28" s="80">
        <v>0.56523210000000002</v>
      </c>
      <c r="R28" s="80">
        <v>0.59585100000000002</v>
      </c>
      <c r="S28" s="80">
        <v>0.59613859999999996</v>
      </c>
      <c r="T28" s="80">
        <v>0.59693379999999996</v>
      </c>
      <c r="U28" s="80">
        <v>0.54121079999999999</v>
      </c>
      <c r="V28" s="80">
        <v>0.52216940000000001</v>
      </c>
      <c r="W28" s="80">
        <v>0.57506120000000005</v>
      </c>
      <c r="X28" s="80">
        <v>0.54818449999999996</v>
      </c>
      <c r="Y28" s="80">
        <v>0.53657089999999996</v>
      </c>
      <c r="Z28" s="80">
        <v>0.61554450000000005</v>
      </c>
      <c r="AA28" s="80">
        <v>0.60680049999999996</v>
      </c>
      <c r="AB28" s="80">
        <v>0.60853800000000002</v>
      </c>
      <c r="AD28" s="6"/>
      <c r="AE28" s="20"/>
      <c r="AF28" s="22"/>
    </row>
    <row r="29" spans="4:32" x14ac:dyDescent="0.25">
      <c r="D29" s="11" t="s">
        <v>40</v>
      </c>
      <c r="E29" s="80">
        <v>0.62390400000000001</v>
      </c>
      <c r="F29" s="80">
        <v>0.54179750000000004</v>
      </c>
      <c r="G29" s="80">
        <v>0.59536679999999997</v>
      </c>
      <c r="H29" s="80">
        <v>0.58060730000000005</v>
      </c>
      <c r="I29" s="80">
        <v>0.59446659999999996</v>
      </c>
      <c r="J29" s="80">
        <v>0.60015629999999998</v>
      </c>
      <c r="K29" s="80">
        <v>0.63569799999999999</v>
      </c>
      <c r="L29" s="80">
        <v>0.65775810000000001</v>
      </c>
      <c r="M29" s="80">
        <v>0.64221019999999995</v>
      </c>
      <c r="N29" s="80">
        <v>0.61368429999999996</v>
      </c>
      <c r="O29" s="80">
        <v>0.66355940000000002</v>
      </c>
      <c r="P29" s="80">
        <v>0.60642070000000003</v>
      </c>
      <c r="Q29" s="80">
        <v>0.57229010000000002</v>
      </c>
      <c r="R29" s="80">
        <v>0.58568949999999997</v>
      </c>
      <c r="S29" s="80">
        <v>0.59474939999999998</v>
      </c>
      <c r="T29" s="80">
        <v>0.6056783</v>
      </c>
      <c r="U29" s="80">
        <v>0.54069330000000004</v>
      </c>
      <c r="V29" s="80">
        <v>0.49922159999999999</v>
      </c>
      <c r="W29" s="80">
        <v>0.58217289999999999</v>
      </c>
      <c r="X29" s="80">
        <v>0.53705999999999998</v>
      </c>
      <c r="Y29" s="80">
        <v>0.5288678</v>
      </c>
      <c r="Z29" s="80">
        <v>0.61066600000000004</v>
      </c>
      <c r="AA29" s="80">
        <v>0.61018570000000005</v>
      </c>
      <c r="AB29" s="80">
        <v>0.61310169999999997</v>
      </c>
      <c r="AD29" s="6"/>
      <c r="AE29" s="20"/>
      <c r="AF29" s="22"/>
    </row>
    <row r="30" spans="4:32" x14ac:dyDescent="0.25">
      <c r="D30" s="11" t="s">
        <v>41</v>
      </c>
      <c r="E30" s="80">
        <v>0.64657540000000002</v>
      </c>
      <c r="F30" s="80">
        <v>0.55605479999999996</v>
      </c>
      <c r="G30" s="80">
        <v>0.62722080000000002</v>
      </c>
      <c r="H30" s="80">
        <v>0.59575299999999998</v>
      </c>
      <c r="I30" s="80">
        <v>0.62072910000000003</v>
      </c>
      <c r="J30" s="80">
        <v>0.59006000000000003</v>
      </c>
      <c r="K30" s="80">
        <v>0.63517559999999995</v>
      </c>
      <c r="L30" s="80">
        <v>0.64138030000000001</v>
      </c>
      <c r="M30" s="80">
        <v>0.6605434</v>
      </c>
      <c r="N30" s="80">
        <v>0.61738029999999999</v>
      </c>
      <c r="O30" s="80">
        <v>0.66061029999999998</v>
      </c>
      <c r="P30" s="80">
        <v>0.61894559999999998</v>
      </c>
      <c r="Q30" s="80">
        <v>0.57083700000000004</v>
      </c>
      <c r="R30" s="80">
        <v>0.58921869999999998</v>
      </c>
      <c r="S30" s="80">
        <v>0.60765179999999996</v>
      </c>
      <c r="T30" s="80">
        <v>0.60797880000000004</v>
      </c>
      <c r="U30" s="80">
        <v>0.54143379999999997</v>
      </c>
      <c r="V30" s="80">
        <v>0.50168749999999995</v>
      </c>
      <c r="W30" s="80">
        <v>0.57703099999999996</v>
      </c>
      <c r="X30" s="80">
        <v>0.56174460000000004</v>
      </c>
      <c r="Y30" s="80">
        <v>0.53067310000000001</v>
      </c>
      <c r="Z30" s="80">
        <v>0.60847779999999996</v>
      </c>
      <c r="AA30" s="80">
        <v>0.61421879999999995</v>
      </c>
      <c r="AB30" s="80">
        <v>0.61713839999999998</v>
      </c>
      <c r="AD30" s="6"/>
      <c r="AE30" s="20"/>
      <c r="AF30" s="22"/>
    </row>
    <row r="31" spans="4:32" x14ac:dyDescent="0.25">
      <c r="D31" s="11" t="s">
        <v>42</v>
      </c>
      <c r="E31" s="80">
        <v>0.65101690000000001</v>
      </c>
      <c r="F31" s="80">
        <v>0.55789509999999998</v>
      </c>
      <c r="G31" s="80">
        <v>0.64404280000000003</v>
      </c>
      <c r="H31" s="80">
        <v>0.63406130000000005</v>
      </c>
      <c r="I31" s="80">
        <v>0.60006280000000001</v>
      </c>
      <c r="J31" s="80">
        <v>0.59710969999999997</v>
      </c>
      <c r="K31" s="80">
        <v>0.62565950000000004</v>
      </c>
      <c r="L31" s="80">
        <v>0.6389165</v>
      </c>
      <c r="M31" s="80">
        <v>0.66955679999999995</v>
      </c>
      <c r="N31" s="80">
        <v>0.60657139999999998</v>
      </c>
      <c r="O31" s="80">
        <v>0.63604919999999998</v>
      </c>
      <c r="P31" s="80">
        <v>0.65493040000000002</v>
      </c>
      <c r="Q31" s="80">
        <v>0.57758299999999996</v>
      </c>
      <c r="R31" s="80">
        <v>0.5861246</v>
      </c>
      <c r="S31" s="80">
        <v>0.59664039999999996</v>
      </c>
      <c r="T31" s="80">
        <v>0.60444549999999997</v>
      </c>
      <c r="U31" s="80">
        <v>0.52966679999999999</v>
      </c>
      <c r="V31" s="80">
        <v>0.51746530000000002</v>
      </c>
      <c r="W31" s="80">
        <v>0.58402180000000004</v>
      </c>
      <c r="X31" s="80">
        <v>0.55806990000000001</v>
      </c>
      <c r="Y31" s="80">
        <v>0.53402839999999996</v>
      </c>
      <c r="Z31" s="80">
        <v>0.61882159999999997</v>
      </c>
      <c r="AA31" s="80">
        <v>0.6139329</v>
      </c>
      <c r="AB31" s="80">
        <v>0.61434259999999996</v>
      </c>
      <c r="AE31" s="23"/>
      <c r="AF31" s="22"/>
    </row>
    <row r="32" spans="4:32" x14ac:dyDescent="0.25">
      <c r="D32" s="11" t="s">
        <v>43</v>
      </c>
      <c r="E32" s="80">
        <v>0.65052989999999999</v>
      </c>
      <c r="F32" s="80">
        <v>0.56978669999999998</v>
      </c>
      <c r="G32" s="80">
        <v>0.64068720000000001</v>
      </c>
      <c r="H32" s="80">
        <v>0.63598189999999999</v>
      </c>
      <c r="I32" s="80">
        <v>0.58866209999999997</v>
      </c>
      <c r="J32" s="80">
        <v>0.59830459999999996</v>
      </c>
      <c r="K32" s="80">
        <v>0.60748069999999998</v>
      </c>
      <c r="L32" s="80">
        <v>0.650949</v>
      </c>
      <c r="M32" s="80">
        <v>0.67383590000000004</v>
      </c>
      <c r="N32" s="80">
        <v>0.59926230000000003</v>
      </c>
      <c r="O32" s="80">
        <v>0.62929000000000002</v>
      </c>
      <c r="P32" s="80">
        <v>0.62518680000000004</v>
      </c>
      <c r="Q32" s="80">
        <v>0.58729790000000004</v>
      </c>
      <c r="R32" s="80">
        <v>0.57679840000000004</v>
      </c>
      <c r="S32" s="80">
        <v>0.59823459999999995</v>
      </c>
      <c r="T32" s="80">
        <v>0.60699259999999999</v>
      </c>
      <c r="U32" s="80">
        <v>0.5487862</v>
      </c>
      <c r="V32" s="80">
        <v>0.50641800000000003</v>
      </c>
      <c r="W32" s="80">
        <v>0.58605229999999997</v>
      </c>
      <c r="X32" s="80">
        <v>0.57674040000000004</v>
      </c>
      <c r="Y32" s="80">
        <v>0.51771290000000003</v>
      </c>
      <c r="Z32" s="80">
        <v>0.62173100000000003</v>
      </c>
      <c r="AA32" s="80">
        <v>0.61424990000000002</v>
      </c>
      <c r="AB32" s="80">
        <v>0.61374519999999999</v>
      </c>
      <c r="AE32" s="20"/>
      <c r="AF32" s="21"/>
    </row>
    <row r="33" spans="1:29" x14ac:dyDescent="0.25">
      <c r="D33" s="11" t="s">
        <v>44</v>
      </c>
      <c r="E33" s="80">
        <v>0.66652920000000004</v>
      </c>
      <c r="F33" s="80">
        <v>0.57080039999999999</v>
      </c>
      <c r="G33" s="80">
        <v>0.60144580000000003</v>
      </c>
      <c r="H33" s="80">
        <v>0.59526959999999995</v>
      </c>
      <c r="I33" s="80">
        <v>0.59429529999999997</v>
      </c>
      <c r="J33" s="80">
        <v>0.59620649999999997</v>
      </c>
      <c r="K33" s="80">
        <v>0.60291349999999999</v>
      </c>
      <c r="L33" s="80">
        <v>0.64355910000000005</v>
      </c>
      <c r="M33" s="80">
        <v>0.64011629999999997</v>
      </c>
      <c r="N33" s="80">
        <v>0.60959560000000002</v>
      </c>
      <c r="O33" s="80">
        <v>0.61505639999999995</v>
      </c>
      <c r="P33" s="80">
        <v>0.67370819999999998</v>
      </c>
      <c r="Q33" s="80">
        <v>0.58268960000000003</v>
      </c>
      <c r="R33" s="80">
        <v>0.58538179999999995</v>
      </c>
      <c r="S33" s="80">
        <v>0.59871620000000003</v>
      </c>
      <c r="T33" s="80">
        <v>0.61726040000000004</v>
      </c>
      <c r="U33" s="80">
        <v>0.56103559999999997</v>
      </c>
      <c r="V33" s="80">
        <v>0.50531380000000004</v>
      </c>
      <c r="W33" s="80">
        <v>0.59093209999999996</v>
      </c>
      <c r="X33" s="80">
        <v>0.53137800000000002</v>
      </c>
      <c r="Y33" s="80">
        <v>0.53216479999999999</v>
      </c>
      <c r="Z33" s="80">
        <v>0.62880590000000003</v>
      </c>
      <c r="AA33" s="80">
        <v>0.61814959999999997</v>
      </c>
      <c r="AB33" s="80">
        <v>0.61508160000000001</v>
      </c>
    </row>
    <row r="34" spans="1:29" x14ac:dyDescent="0.25">
      <c r="D34" s="11" t="s">
        <v>45</v>
      </c>
      <c r="E34" s="80">
        <v>0.62998050000000005</v>
      </c>
      <c r="F34" s="80">
        <v>0.60988560000000003</v>
      </c>
      <c r="G34" s="80">
        <v>0.62687150000000003</v>
      </c>
      <c r="H34" s="80">
        <v>0.57590629999999998</v>
      </c>
      <c r="I34" s="80">
        <v>0.59531270000000003</v>
      </c>
      <c r="J34" s="80">
        <v>0.58901559999999997</v>
      </c>
      <c r="K34" s="80">
        <v>0.61911329999999998</v>
      </c>
      <c r="L34" s="80">
        <v>0.63994549999999994</v>
      </c>
      <c r="M34" s="80">
        <v>0.65666290000000005</v>
      </c>
      <c r="N34" s="80">
        <v>0.60514199999999996</v>
      </c>
      <c r="O34" s="80">
        <v>0.65020579999999994</v>
      </c>
      <c r="P34" s="80">
        <v>0.64826810000000001</v>
      </c>
      <c r="Q34" s="80">
        <v>0.58460480000000004</v>
      </c>
      <c r="R34" s="80">
        <v>0.58096999999999999</v>
      </c>
      <c r="S34" s="80">
        <v>0.60218519999999998</v>
      </c>
      <c r="T34" s="80">
        <v>0.61904919999999997</v>
      </c>
      <c r="U34" s="80">
        <v>0.56537769999999998</v>
      </c>
      <c r="V34" s="80">
        <v>0.53083849999999999</v>
      </c>
      <c r="W34" s="80">
        <v>0.59067550000000002</v>
      </c>
      <c r="X34" s="80">
        <v>0.52566020000000002</v>
      </c>
      <c r="Y34" s="80">
        <v>0.5174415</v>
      </c>
      <c r="Z34" s="80">
        <v>0.63544809999999996</v>
      </c>
      <c r="AA34" s="80">
        <v>0.61959470000000005</v>
      </c>
      <c r="AB34" s="80">
        <v>0.61981240000000004</v>
      </c>
    </row>
    <row r="35" spans="1:29" x14ac:dyDescent="0.25">
      <c r="D35" s="11" t="s">
        <v>46</v>
      </c>
      <c r="E35" s="80">
        <v>0.62006280000000003</v>
      </c>
      <c r="F35" s="80">
        <v>0.61829500000000004</v>
      </c>
      <c r="G35" s="80">
        <v>0.62448769999999998</v>
      </c>
      <c r="H35" s="80">
        <v>0.58858909999999998</v>
      </c>
      <c r="I35" s="80">
        <v>0.5808643</v>
      </c>
      <c r="J35" s="80">
        <v>0.5963058</v>
      </c>
      <c r="K35" s="80">
        <v>0.6191681</v>
      </c>
      <c r="L35" s="80">
        <v>0.64514910000000003</v>
      </c>
      <c r="M35" s="80">
        <v>0.64022369999999995</v>
      </c>
      <c r="N35" s="80">
        <v>0.6177589</v>
      </c>
      <c r="O35" s="80">
        <v>0.66399640000000004</v>
      </c>
      <c r="P35" s="80">
        <v>0.63873380000000002</v>
      </c>
      <c r="Q35" s="80">
        <v>0.58005640000000003</v>
      </c>
      <c r="R35" s="80">
        <v>0.58201530000000001</v>
      </c>
      <c r="S35" s="80">
        <v>0.61626650000000005</v>
      </c>
      <c r="T35" s="80">
        <v>0.62368860000000004</v>
      </c>
      <c r="U35" s="80">
        <v>0.56625890000000001</v>
      </c>
      <c r="V35" s="80">
        <v>0.5414892</v>
      </c>
      <c r="W35" s="80">
        <v>0.59510569999999996</v>
      </c>
      <c r="X35" s="80">
        <v>0.54023750000000004</v>
      </c>
      <c r="Y35" s="80">
        <v>0.53434340000000002</v>
      </c>
      <c r="Z35" s="80">
        <v>0.61807939999999995</v>
      </c>
      <c r="AA35" s="80">
        <v>0.62143899999999996</v>
      </c>
      <c r="AB35" s="80">
        <v>0.62105630000000001</v>
      </c>
    </row>
    <row r="36" spans="1:29" x14ac:dyDescent="0.25">
      <c r="D36" s="11" t="s">
        <v>47</v>
      </c>
      <c r="E36" s="80">
        <v>0.60649640000000005</v>
      </c>
      <c r="F36" s="80">
        <v>0.63319829999999999</v>
      </c>
      <c r="G36" s="80">
        <v>0.58107209999999998</v>
      </c>
      <c r="H36" s="80">
        <v>0.59280580000000005</v>
      </c>
      <c r="I36" s="80">
        <v>0.58918910000000002</v>
      </c>
      <c r="J36" s="80">
        <v>0.62198339999999996</v>
      </c>
      <c r="K36" s="80">
        <v>0.60977680000000001</v>
      </c>
      <c r="L36" s="80">
        <v>0.65020979999999995</v>
      </c>
      <c r="M36" s="80">
        <v>0.64686030000000005</v>
      </c>
      <c r="N36" s="80">
        <v>0.61827299999999996</v>
      </c>
      <c r="O36" s="80">
        <v>0.65372810000000003</v>
      </c>
      <c r="P36" s="80">
        <v>0.64744559999999995</v>
      </c>
      <c r="Q36" s="80">
        <v>0.57402880000000001</v>
      </c>
      <c r="R36" s="80">
        <v>0.59024739999999998</v>
      </c>
      <c r="S36" s="80">
        <v>0.61824159999999995</v>
      </c>
      <c r="T36" s="80">
        <v>0.62324860000000004</v>
      </c>
      <c r="U36" s="80">
        <v>0.5759843</v>
      </c>
      <c r="V36" s="80">
        <v>0.51169500000000001</v>
      </c>
      <c r="W36" s="80">
        <v>0.59468529999999997</v>
      </c>
      <c r="X36" s="80">
        <v>0.57240349999999995</v>
      </c>
      <c r="Y36" s="80">
        <v>0.52962810000000005</v>
      </c>
      <c r="Z36" s="80">
        <v>0.61855910000000003</v>
      </c>
      <c r="AA36" s="80">
        <v>0.62301039999999996</v>
      </c>
      <c r="AB36" s="80">
        <v>0.62025629999999998</v>
      </c>
    </row>
    <row r="37" spans="1:29" x14ac:dyDescent="0.25">
      <c r="D37" s="11" t="s">
        <v>48</v>
      </c>
      <c r="E37" s="80">
        <v>0.59729659999999996</v>
      </c>
      <c r="F37" s="80">
        <v>0.64080060000000005</v>
      </c>
      <c r="G37" s="80">
        <v>0.58796720000000002</v>
      </c>
      <c r="H37" s="80">
        <v>0.60716369999999997</v>
      </c>
      <c r="I37" s="80">
        <v>0.59427240000000003</v>
      </c>
      <c r="J37" s="80">
        <v>0.6185522</v>
      </c>
      <c r="K37" s="80">
        <v>0.60584249999999995</v>
      </c>
      <c r="L37" s="80">
        <v>0.65723310000000001</v>
      </c>
      <c r="M37" s="80">
        <v>0.63295290000000004</v>
      </c>
      <c r="N37" s="80">
        <v>0.6359998</v>
      </c>
      <c r="O37" s="80">
        <v>0.64269929999999997</v>
      </c>
      <c r="P37" s="80">
        <v>0.64387660000000002</v>
      </c>
      <c r="Q37" s="80">
        <v>0.56898559999999998</v>
      </c>
      <c r="R37" s="80">
        <v>0.59435360000000004</v>
      </c>
      <c r="S37" s="80">
        <v>0.61417770000000005</v>
      </c>
      <c r="T37" s="80">
        <v>0.62296910000000005</v>
      </c>
      <c r="U37" s="80">
        <v>0.56359429999999999</v>
      </c>
      <c r="V37" s="80">
        <v>0.50641749999999996</v>
      </c>
      <c r="W37" s="80">
        <v>0.59198300000000004</v>
      </c>
      <c r="X37" s="80">
        <v>0.55753580000000003</v>
      </c>
      <c r="Y37" s="80">
        <v>0.52605100000000005</v>
      </c>
      <c r="Z37" s="80">
        <v>0.6149983</v>
      </c>
      <c r="AA37" s="80">
        <v>0.62095750000000005</v>
      </c>
      <c r="AB37" s="80">
        <v>0.61999459999999995</v>
      </c>
    </row>
    <row r="38" spans="1:29" x14ac:dyDescent="0.25">
      <c r="D38" s="11" t="s">
        <v>49</v>
      </c>
      <c r="E38" s="80">
        <v>0.60801890000000003</v>
      </c>
      <c r="F38" s="80">
        <v>0.61960360000000003</v>
      </c>
      <c r="G38" s="80">
        <v>0.58808419999999995</v>
      </c>
      <c r="H38" s="80">
        <v>0.62781719999999996</v>
      </c>
      <c r="I38" s="80">
        <v>0.6163613</v>
      </c>
      <c r="J38" s="80">
        <v>0.6264364</v>
      </c>
      <c r="K38" s="80">
        <v>0.6421386</v>
      </c>
      <c r="L38" s="80">
        <v>0.66586489999999998</v>
      </c>
      <c r="M38" s="80">
        <v>0.63694459999999997</v>
      </c>
      <c r="N38" s="80">
        <v>0.63899430000000002</v>
      </c>
      <c r="O38" s="80">
        <v>0.64646840000000005</v>
      </c>
      <c r="P38" s="80">
        <v>0.63636950000000003</v>
      </c>
      <c r="Q38" s="80">
        <v>0.56399500000000002</v>
      </c>
      <c r="R38" s="80">
        <v>0.60821069999999999</v>
      </c>
      <c r="S38" s="80">
        <v>0.6217376</v>
      </c>
      <c r="T38" s="80">
        <v>0.62300169999999999</v>
      </c>
      <c r="U38" s="80">
        <v>0.56050679999999997</v>
      </c>
      <c r="V38" s="80">
        <v>0.508629</v>
      </c>
      <c r="W38" s="80">
        <v>0.60097849999999997</v>
      </c>
      <c r="X38" s="80">
        <v>0.57214129999999996</v>
      </c>
      <c r="Y38" s="80">
        <v>0.54664509999999999</v>
      </c>
      <c r="Z38" s="80">
        <v>0.61325830000000003</v>
      </c>
      <c r="AA38" s="80">
        <v>0.62367740000000005</v>
      </c>
      <c r="AB38" s="80">
        <v>0.62258480000000005</v>
      </c>
    </row>
    <row r="39" spans="1:29" x14ac:dyDescent="0.25">
      <c r="D39" s="11" t="s">
        <v>50</v>
      </c>
      <c r="E39" s="80">
        <v>0.59856430000000005</v>
      </c>
      <c r="F39" s="80">
        <v>0.61568730000000005</v>
      </c>
      <c r="G39" s="80">
        <v>0.57547669999999995</v>
      </c>
      <c r="H39" s="80">
        <v>0.56435800000000003</v>
      </c>
      <c r="I39" s="80">
        <v>0.61922080000000002</v>
      </c>
      <c r="J39" s="80">
        <v>0.63660919999999999</v>
      </c>
      <c r="K39" s="80">
        <v>0.63382459999999996</v>
      </c>
      <c r="L39" s="80">
        <v>0.66395590000000004</v>
      </c>
      <c r="M39" s="80">
        <v>0.64819110000000002</v>
      </c>
      <c r="N39" s="80">
        <v>0.64929479999999995</v>
      </c>
      <c r="O39" s="80">
        <v>0.63214510000000002</v>
      </c>
      <c r="P39" s="80">
        <v>0.64293109999999998</v>
      </c>
      <c r="Q39" s="80">
        <v>0.57751870000000005</v>
      </c>
      <c r="R39" s="80">
        <v>0.58781830000000002</v>
      </c>
      <c r="S39" s="80">
        <v>0.62672919999999999</v>
      </c>
      <c r="T39" s="80">
        <v>0.62347509999999995</v>
      </c>
      <c r="U39" s="80">
        <v>0.54833299999999996</v>
      </c>
      <c r="V39" s="80">
        <v>0.51618900000000001</v>
      </c>
      <c r="W39" s="80">
        <v>0.59328890000000001</v>
      </c>
      <c r="X39" s="80">
        <v>0.58160489999999998</v>
      </c>
      <c r="Y39" s="80">
        <v>0.5249701</v>
      </c>
      <c r="Z39" s="80">
        <v>0.60946549999999999</v>
      </c>
      <c r="AA39" s="80">
        <v>0.62296370000000001</v>
      </c>
      <c r="AB39" s="80">
        <v>0.62092420000000004</v>
      </c>
    </row>
    <row r="40" spans="1:29" x14ac:dyDescent="0.25">
      <c r="D40" s="11" t="s">
        <v>51</v>
      </c>
      <c r="E40" s="80">
        <v>0.59935749999999999</v>
      </c>
      <c r="F40" s="80">
        <v>0.60170299999999999</v>
      </c>
      <c r="G40" s="80">
        <v>0.57401740000000001</v>
      </c>
      <c r="H40" s="80">
        <v>0.57302900000000001</v>
      </c>
      <c r="I40" s="80">
        <v>0.60269379999999995</v>
      </c>
      <c r="J40" s="80">
        <v>0.63401350000000001</v>
      </c>
      <c r="K40" s="80">
        <v>0.65331379999999994</v>
      </c>
      <c r="L40" s="80">
        <v>0.66561300000000001</v>
      </c>
      <c r="M40" s="80">
        <v>0.64133620000000002</v>
      </c>
      <c r="N40" s="80">
        <v>0.64135350000000002</v>
      </c>
      <c r="O40" s="80">
        <v>0.61869019999999997</v>
      </c>
      <c r="P40" s="80">
        <v>0.63327259999999996</v>
      </c>
      <c r="Q40" s="80">
        <v>0.56761969999999995</v>
      </c>
      <c r="R40" s="80">
        <v>0.58398300000000003</v>
      </c>
      <c r="S40" s="80">
        <v>0.63160329999999998</v>
      </c>
      <c r="T40" s="80">
        <v>0.62079300000000004</v>
      </c>
      <c r="U40" s="80">
        <v>0.55581139999999996</v>
      </c>
      <c r="V40" s="80">
        <v>0.52624389999999999</v>
      </c>
      <c r="W40" s="80">
        <v>0.59042269999999997</v>
      </c>
      <c r="X40" s="80">
        <v>0.57166340000000004</v>
      </c>
      <c r="Y40" s="80">
        <v>0.53562920000000003</v>
      </c>
      <c r="Z40" s="80">
        <v>0.59826349999999995</v>
      </c>
      <c r="AA40" s="80">
        <v>0.62135090000000004</v>
      </c>
      <c r="AB40" s="80">
        <v>0.62033459999999996</v>
      </c>
    </row>
    <row r="41" spans="1:29" x14ac:dyDescent="0.25">
      <c r="D41" s="11" t="s">
        <v>52</v>
      </c>
      <c r="E41" s="80">
        <v>0.58912379999999998</v>
      </c>
      <c r="F41" s="80">
        <v>0.61342560000000002</v>
      </c>
      <c r="G41" s="80">
        <v>0.58165089999999997</v>
      </c>
      <c r="H41" s="80">
        <v>0.55134700000000003</v>
      </c>
      <c r="I41" s="80">
        <v>0.59829969999999999</v>
      </c>
      <c r="J41" s="80">
        <v>0.61766120000000002</v>
      </c>
      <c r="K41" s="80">
        <v>0.64601850000000005</v>
      </c>
      <c r="L41" s="80">
        <v>0.66109510000000005</v>
      </c>
      <c r="M41" s="80">
        <v>0.63860220000000001</v>
      </c>
      <c r="N41" s="80">
        <v>0.62294329999999998</v>
      </c>
      <c r="O41" s="80">
        <v>0.6045625</v>
      </c>
      <c r="P41" s="80">
        <v>0.64580740000000003</v>
      </c>
      <c r="Q41" s="80">
        <v>0.55629899999999999</v>
      </c>
      <c r="R41" s="80">
        <v>0.58173909999999995</v>
      </c>
      <c r="S41" s="80">
        <v>0.62821090000000002</v>
      </c>
      <c r="T41" s="80">
        <v>0.62289110000000003</v>
      </c>
      <c r="U41" s="80">
        <v>0.54934830000000001</v>
      </c>
      <c r="V41" s="80">
        <v>0.52604499999999998</v>
      </c>
      <c r="W41" s="80">
        <v>0.58628309999999995</v>
      </c>
      <c r="X41" s="80">
        <v>0.57593059999999996</v>
      </c>
      <c r="Y41" s="80">
        <v>0.52202389999999999</v>
      </c>
      <c r="Z41" s="80">
        <v>0.59490500000000002</v>
      </c>
      <c r="AA41" s="80">
        <v>0.61890670000000003</v>
      </c>
      <c r="AB41" s="80">
        <v>0.61902060000000003</v>
      </c>
    </row>
    <row r="42" spans="1:29" s="29" customFormat="1" x14ac:dyDescent="0.25">
      <c r="A42"/>
      <c r="B42"/>
      <c r="C42"/>
      <c r="D42" s="11" t="s">
        <v>53</v>
      </c>
      <c r="E42" s="80">
        <v>0.59690900000000002</v>
      </c>
      <c r="F42" s="80">
        <v>0.62299079999999996</v>
      </c>
      <c r="G42" s="80">
        <v>0.58015879999999997</v>
      </c>
      <c r="H42" s="80">
        <v>0.5975393</v>
      </c>
      <c r="I42" s="80">
        <v>0.58726310000000004</v>
      </c>
      <c r="J42" s="80">
        <v>0.60785690000000003</v>
      </c>
      <c r="K42" s="80">
        <v>0.64092000000000005</v>
      </c>
      <c r="L42" s="80">
        <v>0.67635900000000004</v>
      </c>
      <c r="M42" s="80">
        <v>0.63613120000000001</v>
      </c>
      <c r="N42" s="80">
        <v>0.62623220000000002</v>
      </c>
      <c r="O42" s="80">
        <v>0.6193883</v>
      </c>
      <c r="P42" s="80">
        <v>0.65932840000000004</v>
      </c>
      <c r="Q42" s="80">
        <v>0.57848699999999997</v>
      </c>
      <c r="R42" s="80">
        <v>0.58962210000000004</v>
      </c>
      <c r="S42" s="80">
        <v>0.62921000000000005</v>
      </c>
      <c r="T42" s="80">
        <v>0.63043389999999999</v>
      </c>
      <c r="U42" s="80">
        <v>0.54042959999999995</v>
      </c>
      <c r="V42" s="80">
        <v>0.52606330000000001</v>
      </c>
      <c r="W42" s="80">
        <v>0.58781629999999996</v>
      </c>
      <c r="X42" s="80">
        <v>0.5811035</v>
      </c>
      <c r="Y42" s="80">
        <v>0.52971889999999999</v>
      </c>
      <c r="Z42" s="80">
        <v>0.60308890000000004</v>
      </c>
      <c r="AA42" s="80">
        <v>0.62520200000000004</v>
      </c>
      <c r="AB42" s="80">
        <v>0.62418640000000003</v>
      </c>
      <c r="AC42" s="22"/>
    </row>
    <row r="43" spans="1:29" x14ac:dyDescent="0.25">
      <c r="D43" s="11" t="s">
        <v>54</v>
      </c>
      <c r="E43" s="80">
        <v>0.67163130000000004</v>
      </c>
      <c r="F43" s="80">
        <v>0.65230690000000002</v>
      </c>
      <c r="G43" s="80">
        <v>0.58115689999999998</v>
      </c>
      <c r="H43" s="80">
        <v>0.61407270000000003</v>
      </c>
      <c r="I43" s="80">
        <v>0.64444710000000005</v>
      </c>
      <c r="J43" s="80">
        <v>0.6665162</v>
      </c>
      <c r="K43" s="80">
        <v>0.6381213</v>
      </c>
      <c r="L43" s="80">
        <v>0.71929929999999997</v>
      </c>
      <c r="M43" s="80">
        <v>0.67159959999999996</v>
      </c>
      <c r="N43" s="80">
        <v>0.64475959999999999</v>
      </c>
      <c r="O43" s="80">
        <v>0.66033330000000001</v>
      </c>
      <c r="P43" s="80">
        <v>0.67509010000000003</v>
      </c>
      <c r="Q43" s="80">
        <v>0.6055547</v>
      </c>
      <c r="R43" s="80">
        <v>0.62338680000000002</v>
      </c>
      <c r="S43" s="80">
        <v>0.6747438</v>
      </c>
      <c r="T43" s="80">
        <v>0.64883420000000003</v>
      </c>
      <c r="U43" s="80">
        <v>0.56907260000000004</v>
      </c>
      <c r="V43" s="80">
        <v>0.55836770000000002</v>
      </c>
      <c r="W43" s="80">
        <v>0.6204423</v>
      </c>
      <c r="X43" s="80">
        <v>0.58765219999999996</v>
      </c>
      <c r="Y43" s="80">
        <v>0.58232709999999999</v>
      </c>
      <c r="Z43" s="80">
        <v>0.60748840000000004</v>
      </c>
      <c r="AA43" s="80">
        <v>0.65382569999999995</v>
      </c>
      <c r="AB43" s="80">
        <v>0.6470458</v>
      </c>
      <c r="AC43" s="22"/>
    </row>
    <row r="44" spans="1:29" x14ac:dyDescent="0.25">
      <c r="D44" s="11" t="s">
        <v>89</v>
      </c>
      <c r="E44" s="80">
        <v>0.62874149999999995</v>
      </c>
      <c r="F44" s="80">
        <v>0.63865930000000004</v>
      </c>
      <c r="G44" s="80">
        <v>0.59439240000000004</v>
      </c>
      <c r="H44" s="80">
        <v>0.62199970000000004</v>
      </c>
      <c r="I44" s="80">
        <v>0.61425560000000001</v>
      </c>
      <c r="J44" s="80">
        <v>0.62418039999999997</v>
      </c>
      <c r="K44" s="80">
        <v>0.64645889999999995</v>
      </c>
      <c r="L44" s="80">
        <v>0.75073570000000001</v>
      </c>
      <c r="M44" s="80">
        <v>0.68468180000000001</v>
      </c>
      <c r="N44" s="80">
        <v>0.65482419999999997</v>
      </c>
      <c r="O44" s="80">
        <v>0.67542329999999995</v>
      </c>
      <c r="P44" s="80">
        <v>0.66269040000000001</v>
      </c>
      <c r="Q44" s="80">
        <v>0.60475840000000003</v>
      </c>
      <c r="R44" s="80">
        <v>0.62091980000000002</v>
      </c>
      <c r="S44" s="80">
        <v>0.6787202</v>
      </c>
      <c r="T44" s="80">
        <v>0.66544210000000004</v>
      </c>
      <c r="U44" s="80">
        <v>0.57454150000000004</v>
      </c>
      <c r="V44" s="80">
        <v>0.61209659999999999</v>
      </c>
      <c r="W44" s="80">
        <v>0.63117100000000004</v>
      </c>
      <c r="X44" s="80">
        <v>0.59545800000000004</v>
      </c>
      <c r="Y44" s="80">
        <v>0.57448690000000002</v>
      </c>
      <c r="Z44" s="80">
        <v>0.62025390000000002</v>
      </c>
      <c r="AA44" s="80">
        <v>0.66129830000000001</v>
      </c>
      <c r="AB44" s="80">
        <v>0.65578539999999996</v>
      </c>
      <c r="AC44" s="22"/>
    </row>
    <row r="45" spans="1:29" x14ac:dyDescent="0.25">
      <c r="D45" s="11" t="s">
        <v>90</v>
      </c>
      <c r="E45" s="80">
        <v>0.62137629999999999</v>
      </c>
      <c r="F45" s="80">
        <v>0.65189640000000004</v>
      </c>
      <c r="G45" s="80">
        <v>0.57094769999999995</v>
      </c>
      <c r="H45" s="80">
        <v>0.59992829999999997</v>
      </c>
      <c r="I45" s="80">
        <v>0.62228930000000005</v>
      </c>
      <c r="J45" s="80">
        <v>0.62270570000000003</v>
      </c>
      <c r="K45" s="80">
        <v>0.62052640000000003</v>
      </c>
      <c r="L45" s="80">
        <v>0.73569169999999995</v>
      </c>
      <c r="M45" s="80">
        <v>0.66909249999999998</v>
      </c>
      <c r="N45" s="80">
        <v>0.64410369999999995</v>
      </c>
      <c r="O45" s="80">
        <v>0.67315720000000001</v>
      </c>
      <c r="P45" s="80">
        <v>0.64046029999999998</v>
      </c>
      <c r="Q45" s="80">
        <v>0.59426950000000001</v>
      </c>
      <c r="R45" s="80">
        <v>0.61068529999999999</v>
      </c>
      <c r="S45" s="80">
        <v>0.67189089999999996</v>
      </c>
      <c r="T45" s="80">
        <v>0.64546369999999997</v>
      </c>
      <c r="U45" s="80">
        <v>0.5762389</v>
      </c>
      <c r="V45" s="80">
        <v>0.56729850000000004</v>
      </c>
      <c r="W45" s="80">
        <v>0.60171140000000001</v>
      </c>
      <c r="X45" s="80">
        <v>0.56633409999999995</v>
      </c>
      <c r="Y45" s="80">
        <v>0.57086859999999995</v>
      </c>
      <c r="Z45" s="80">
        <v>0.61984209999999995</v>
      </c>
      <c r="AA45" s="80">
        <v>0.64620250000000001</v>
      </c>
      <c r="AB45" s="80">
        <v>0.64059529999999998</v>
      </c>
      <c r="AC45" s="22"/>
    </row>
    <row r="46" spans="1:29" s="29" customFormat="1" x14ac:dyDescent="0.25">
      <c r="B46"/>
      <c r="C46"/>
      <c r="D46" s="11" t="s">
        <v>92</v>
      </c>
      <c r="E46" s="80">
        <v>0.61471920000000002</v>
      </c>
      <c r="F46" s="80">
        <v>0.66779960000000005</v>
      </c>
      <c r="G46" s="80">
        <v>0.57449819999999996</v>
      </c>
      <c r="H46" s="80">
        <v>0.64280760000000003</v>
      </c>
      <c r="I46" s="80">
        <v>0.60537680000000005</v>
      </c>
      <c r="J46" s="80">
        <v>0.61505209999999999</v>
      </c>
      <c r="K46" s="81">
        <v>0.62572530000000004</v>
      </c>
      <c r="L46" s="80">
        <v>0.70923060000000004</v>
      </c>
      <c r="M46" s="81">
        <v>0.6849558</v>
      </c>
      <c r="N46" s="80">
        <v>0.65216300000000005</v>
      </c>
      <c r="O46" s="80">
        <v>0.65423730000000002</v>
      </c>
      <c r="P46" s="80">
        <v>0.63581109999999996</v>
      </c>
      <c r="Q46" s="81">
        <v>0.59219029999999995</v>
      </c>
      <c r="R46" s="80">
        <v>0.60892170000000001</v>
      </c>
      <c r="S46" s="80">
        <v>0.67637230000000004</v>
      </c>
      <c r="T46" s="80">
        <v>0.64076129999999998</v>
      </c>
      <c r="U46" s="80">
        <v>0.55593700000000001</v>
      </c>
      <c r="V46" s="80">
        <v>0.60396179999999999</v>
      </c>
      <c r="W46" s="80">
        <v>0.59928329999999996</v>
      </c>
      <c r="X46" s="80">
        <v>0.55064049999999998</v>
      </c>
      <c r="Y46" s="80">
        <v>0.5818951</v>
      </c>
      <c r="Z46" s="80">
        <v>0.61970789999999998</v>
      </c>
      <c r="AA46" s="80">
        <v>0.64615880000000003</v>
      </c>
      <c r="AB46" s="80">
        <v>0.64024449999999999</v>
      </c>
      <c r="AC46" s="22"/>
    </row>
    <row r="47" spans="1:29" s="29" customFormat="1" x14ac:dyDescent="0.25">
      <c r="B47"/>
      <c r="C47"/>
      <c r="D47" s="11" t="s">
        <v>93</v>
      </c>
      <c r="E47" s="80">
        <v>0.6121685</v>
      </c>
      <c r="F47" s="80">
        <v>0.65335209999999999</v>
      </c>
      <c r="G47" s="80">
        <v>0.59327839999999998</v>
      </c>
      <c r="H47" s="80">
        <v>0.60319619999999996</v>
      </c>
      <c r="I47" s="80">
        <v>0.5654652</v>
      </c>
      <c r="J47" s="80">
        <v>0.60114420000000002</v>
      </c>
      <c r="K47" s="81">
        <v>0.68171219999999999</v>
      </c>
      <c r="L47" s="80">
        <v>0.68927680000000002</v>
      </c>
      <c r="M47" s="81">
        <v>0.68390640000000003</v>
      </c>
      <c r="N47" s="80">
        <v>0.63710230000000001</v>
      </c>
      <c r="O47" s="80">
        <v>0.65731499999999998</v>
      </c>
      <c r="P47" s="80">
        <v>0.63639849999999998</v>
      </c>
      <c r="Q47" s="81">
        <v>0.59742810000000002</v>
      </c>
      <c r="R47" s="80">
        <v>0.61430530000000005</v>
      </c>
      <c r="S47" s="80">
        <v>0.6660663</v>
      </c>
      <c r="T47" s="80">
        <v>0.61739679999999997</v>
      </c>
      <c r="U47" s="80">
        <v>0.55184619999999995</v>
      </c>
      <c r="V47" s="80">
        <v>0.55096449999999997</v>
      </c>
      <c r="W47" s="80">
        <v>0.59973089999999996</v>
      </c>
      <c r="X47" s="80">
        <v>0.53453700000000004</v>
      </c>
      <c r="Y47" s="80">
        <v>0.56511990000000001</v>
      </c>
      <c r="Z47" s="80">
        <v>0.63316499999999998</v>
      </c>
      <c r="AA47" s="80">
        <v>0.63630889999999996</v>
      </c>
      <c r="AB47" s="80">
        <v>0.63321130000000003</v>
      </c>
      <c r="AC47" s="22"/>
    </row>
    <row r="48" spans="1:29" x14ac:dyDescent="0.25">
      <c r="D48" s="11" t="s">
        <v>94</v>
      </c>
      <c r="E48" s="80">
        <v>0.57844770000000001</v>
      </c>
      <c r="F48" s="80">
        <v>0.65640829999999994</v>
      </c>
      <c r="G48" s="80">
        <v>0.59449220000000003</v>
      </c>
      <c r="H48" s="80">
        <v>0.60704290000000005</v>
      </c>
      <c r="I48" s="80">
        <v>0.59114219999999995</v>
      </c>
      <c r="J48" s="80">
        <v>0.6083961</v>
      </c>
      <c r="K48" s="80">
        <v>0.65550949999999997</v>
      </c>
      <c r="L48" s="80">
        <v>0.66328529999999997</v>
      </c>
      <c r="M48" s="80">
        <v>0.66423620000000005</v>
      </c>
      <c r="N48" s="80">
        <v>0.67139079999999995</v>
      </c>
      <c r="O48" s="80">
        <v>0.63276759999999999</v>
      </c>
      <c r="P48" s="80">
        <v>0.63322400000000001</v>
      </c>
      <c r="Q48" s="80">
        <v>0.59523979999999999</v>
      </c>
      <c r="R48" s="80">
        <v>0.59902359999999999</v>
      </c>
      <c r="S48" s="80">
        <v>0.64039849999999998</v>
      </c>
      <c r="T48" s="80">
        <v>0.62131990000000004</v>
      </c>
      <c r="U48" s="80">
        <v>0.56308619999999998</v>
      </c>
      <c r="V48" s="80">
        <v>0.56967020000000002</v>
      </c>
      <c r="W48" s="80">
        <v>0.60745320000000003</v>
      </c>
      <c r="X48" s="80">
        <v>0.53191679999999997</v>
      </c>
      <c r="Y48" s="80">
        <v>0.55222819999999995</v>
      </c>
      <c r="Z48" s="80">
        <v>0.61306870000000002</v>
      </c>
      <c r="AA48" s="80">
        <v>0.62865150000000003</v>
      </c>
      <c r="AB48" s="80">
        <v>0.62189249999999996</v>
      </c>
    </row>
    <row r="49" spans="4:28" x14ac:dyDescent="0.25">
      <c r="D49" s="11" t="s">
        <v>96</v>
      </c>
      <c r="E49" s="80">
        <v>0.57418610000000003</v>
      </c>
      <c r="F49" s="80">
        <v>0.6266195</v>
      </c>
      <c r="G49" s="80">
        <v>0.57741719999999996</v>
      </c>
      <c r="H49" s="80">
        <v>0.55582160000000003</v>
      </c>
      <c r="I49" s="80">
        <v>0.60615889999999994</v>
      </c>
      <c r="J49" s="80">
        <v>0.62307380000000001</v>
      </c>
      <c r="K49" s="80">
        <v>0.65399260000000004</v>
      </c>
      <c r="L49" s="80">
        <v>0.66919439999999997</v>
      </c>
      <c r="M49" s="80">
        <v>0.64311030000000002</v>
      </c>
      <c r="N49" s="80">
        <v>0.63885009999999998</v>
      </c>
      <c r="O49" s="80">
        <v>0.65567880000000001</v>
      </c>
      <c r="P49" s="80">
        <v>0.62284039999999996</v>
      </c>
      <c r="Q49" s="80">
        <v>0.58496159999999997</v>
      </c>
      <c r="R49" s="80">
        <v>0.60951960000000005</v>
      </c>
      <c r="S49" s="80">
        <v>0.63254310000000002</v>
      </c>
      <c r="T49" s="80">
        <v>0.60013709999999998</v>
      </c>
      <c r="U49" s="80">
        <v>0.55297660000000004</v>
      </c>
      <c r="V49" s="80">
        <v>0.53797519999999999</v>
      </c>
      <c r="W49" s="80">
        <v>0.58705059999999998</v>
      </c>
      <c r="X49" s="80">
        <v>0.52101140000000001</v>
      </c>
      <c r="Y49" s="80">
        <v>0.55028869999999996</v>
      </c>
      <c r="Z49" s="80">
        <v>0.61318790000000001</v>
      </c>
      <c r="AA49" s="80">
        <v>0.61655519999999997</v>
      </c>
      <c r="AB49" s="80">
        <v>0.6117319</v>
      </c>
    </row>
    <row r="50" spans="4:28" x14ac:dyDescent="0.25">
      <c r="D50" s="11" t="s">
        <v>97</v>
      </c>
      <c r="E50" s="80">
        <v>0.55989069999999996</v>
      </c>
      <c r="F50" s="80">
        <v>0.62817500000000004</v>
      </c>
      <c r="G50" s="80">
        <v>0.59112100000000001</v>
      </c>
      <c r="H50" s="80">
        <v>0.55833569999999999</v>
      </c>
      <c r="I50" s="80">
        <v>0.58729419999999999</v>
      </c>
      <c r="J50" s="80">
        <v>0.61481240000000004</v>
      </c>
      <c r="K50" s="80">
        <v>0.64461710000000005</v>
      </c>
      <c r="L50" s="80">
        <v>0.64777830000000003</v>
      </c>
      <c r="M50" s="80">
        <v>0.62568449999999998</v>
      </c>
      <c r="N50" s="80">
        <v>0.60629259999999996</v>
      </c>
      <c r="O50" s="80">
        <v>0.63122060000000002</v>
      </c>
      <c r="P50" s="80">
        <v>0.63959350000000004</v>
      </c>
      <c r="Q50" s="80">
        <v>0.56553609999999999</v>
      </c>
      <c r="R50" s="80">
        <v>0.59925410000000001</v>
      </c>
      <c r="S50" s="80">
        <v>0.63445130000000005</v>
      </c>
      <c r="T50" s="80">
        <v>0.60020580000000001</v>
      </c>
      <c r="U50" s="80">
        <v>0.55374780000000001</v>
      </c>
      <c r="V50" s="80">
        <v>0.54954890000000001</v>
      </c>
      <c r="W50" s="80">
        <v>0.58049479999999998</v>
      </c>
      <c r="X50" s="80">
        <v>0.52648300000000003</v>
      </c>
      <c r="Y50" s="80">
        <v>0.55048030000000003</v>
      </c>
      <c r="Z50" s="80">
        <v>0.59121559999999995</v>
      </c>
      <c r="AA50" s="80">
        <v>0.61309749999999996</v>
      </c>
      <c r="AB50" s="80">
        <v>0.61066489999999995</v>
      </c>
    </row>
    <row r="51" spans="4:28" x14ac:dyDescent="0.25">
      <c r="D51" s="11" t="s">
        <v>98</v>
      </c>
      <c r="E51" s="80">
        <v>0.57776499999999997</v>
      </c>
      <c r="F51" s="80">
        <v>0.62751500000000004</v>
      </c>
      <c r="G51" s="80">
        <v>0.56526339999999997</v>
      </c>
      <c r="H51" s="80">
        <v>0.58707609999999999</v>
      </c>
      <c r="I51" s="80">
        <v>0.60141120000000003</v>
      </c>
      <c r="J51" s="80">
        <v>0.60704190000000002</v>
      </c>
      <c r="K51" s="80">
        <v>0.63863570000000003</v>
      </c>
      <c r="L51" s="80">
        <v>0.67200400000000005</v>
      </c>
      <c r="M51" s="80">
        <v>0.6151875</v>
      </c>
      <c r="N51" s="80">
        <v>0.62906550000000006</v>
      </c>
      <c r="O51" s="80">
        <v>0.65042469999999997</v>
      </c>
      <c r="P51" s="80">
        <v>0.6432985</v>
      </c>
      <c r="Q51" s="80">
        <v>0.56352420000000003</v>
      </c>
      <c r="R51" s="80">
        <v>0.57733880000000004</v>
      </c>
      <c r="S51" s="80">
        <v>0.63752609999999998</v>
      </c>
      <c r="T51" s="80">
        <v>0.6045952</v>
      </c>
      <c r="U51" s="80">
        <v>0.56729160000000001</v>
      </c>
      <c r="V51" s="80">
        <v>0.53806039999999999</v>
      </c>
      <c r="W51" s="80">
        <v>0.57325709999999996</v>
      </c>
      <c r="X51" s="80">
        <v>0.49984269999999997</v>
      </c>
      <c r="Y51" s="80">
        <v>0.54638529999999996</v>
      </c>
      <c r="Z51" s="80">
        <v>0.59446790000000005</v>
      </c>
      <c r="AA51" s="80">
        <v>0.61505650000000001</v>
      </c>
      <c r="AB51" s="80">
        <v>0.60987219999999998</v>
      </c>
    </row>
    <row r="52" spans="4:28" x14ac:dyDescent="0.25">
      <c r="D52" s="11" t="s">
        <v>101</v>
      </c>
      <c r="E52" s="80">
        <v>0.57460359999999999</v>
      </c>
      <c r="F52" s="80">
        <v>0.62154779999999998</v>
      </c>
      <c r="G52" s="80">
        <v>0.5762931</v>
      </c>
      <c r="H52" s="80">
        <v>0.61671949999999998</v>
      </c>
      <c r="I52" s="80">
        <v>0.60589760000000004</v>
      </c>
      <c r="J52" s="80">
        <v>0.64359259999999996</v>
      </c>
      <c r="K52" s="80">
        <v>0.63404499999999997</v>
      </c>
      <c r="L52" s="80">
        <v>0.64826499999999998</v>
      </c>
      <c r="M52" s="80">
        <v>0.62535079999999998</v>
      </c>
      <c r="N52" s="80">
        <v>0.62360369999999998</v>
      </c>
      <c r="O52" s="80">
        <v>0.65566020000000003</v>
      </c>
      <c r="P52" s="80">
        <v>0.63177439999999996</v>
      </c>
      <c r="Q52" s="80">
        <v>0.58200929999999995</v>
      </c>
      <c r="R52" s="80">
        <v>0.59239240000000004</v>
      </c>
      <c r="S52" s="80">
        <v>0.63729740000000001</v>
      </c>
      <c r="T52" s="80">
        <v>0.60235530000000004</v>
      </c>
      <c r="U52" s="80">
        <v>0.55714090000000005</v>
      </c>
      <c r="V52" s="80">
        <v>0.55227300000000001</v>
      </c>
      <c r="W52" s="80">
        <v>0.57149490000000003</v>
      </c>
      <c r="X52" s="80">
        <v>0.5451068</v>
      </c>
      <c r="Y52" s="80">
        <v>0.54910610000000004</v>
      </c>
      <c r="Z52" s="80">
        <v>0.60657229999999995</v>
      </c>
      <c r="AA52" s="80">
        <v>0.61715140000000002</v>
      </c>
      <c r="AB52" s="80">
        <v>0.61264220000000003</v>
      </c>
    </row>
    <row r="53" spans="4:28" x14ac:dyDescent="0.25">
      <c r="D53" s="11" t="s">
        <v>102</v>
      </c>
      <c r="E53" s="80">
        <v>0.58151900000000001</v>
      </c>
      <c r="F53" s="80">
        <v>0.61508890000000005</v>
      </c>
      <c r="G53" s="80">
        <v>0.575824</v>
      </c>
      <c r="H53" s="80">
        <v>0.61547430000000003</v>
      </c>
      <c r="I53" s="80">
        <v>0.62099660000000001</v>
      </c>
      <c r="J53" s="80">
        <v>0.61525079999999999</v>
      </c>
      <c r="K53" s="80">
        <v>0.65903909999999999</v>
      </c>
      <c r="L53" s="80">
        <v>0.66070790000000001</v>
      </c>
      <c r="M53" s="80">
        <v>0.62921950000000004</v>
      </c>
      <c r="N53" s="80">
        <v>0.59984119999999996</v>
      </c>
      <c r="O53" s="80">
        <v>0.65492589999999995</v>
      </c>
      <c r="P53" s="80">
        <v>0.6364611</v>
      </c>
      <c r="Q53" s="80">
        <v>0.57909140000000003</v>
      </c>
      <c r="R53" s="80">
        <v>0.58420059999999996</v>
      </c>
      <c r="S53" s="80">
        <v>0.63170850000000001</v>
      </c>
      <c r="T53" s="80">
        <v>0.61370959999999997</v>
      </c>
      <c r="U53" s="80">
        <v>0.55281939999999996</v>
      </c>
      <c r="V53" s="80">
        <v>0.54472960000000004</v>
      </c>
      <c r="W53" s="80">
        <v>0.57845939999999996</v>
      </c>
      <c r="X53" s="80">
        <v>0.54549049999999999</v>
      </c>
      <c r="Y53" s="80">
        <v>0.57042440000000005</v>
      </c>
      <c r="Z53" s="80">
        <v>0.60941009999999995</v>
      </c>
      <c r="AA53" s="80">
        <v>0.61979899999999999</v>
      </c>
      <c r="AB53" s="80">
        <v>0.61280860000000004</v>
      </c>
    </row>
    <row r="54" spans="4:28" x14ac:dyDescent="0.25">
      <c r="D54" s="11" t="s">
        <v>103</v>
      </c>
      <c r="E54" s="80">
        <v>0.57487060000000001</v>
      </c>
      <c r="F54" s="80">
        <v>0.61388140000000002</v>
      </c>
      <c r="G54" s="80">
        <v>0.56668450000000004</v>
      </c>
      <c r="H54" s="80">
        <v>0.64568420000000004</v>
      </c>
      <c r="I54" s="80">
        <v>0.6365208</v>
      </c>
      <c r="J54" s="80">
        <v>0.63880309999999996</v>
      </c>
      <c r="K54" s="80">
        <v>0.64405219999999996</v>
      </c>
      <c r="L54" s="80">
        <v>0.65023730000000002</v>
      </c>
      <c r="M54" s="80">
        <v>0.62527279999999996</v>
      </c>
      <c r="N54" s="80">
        <v>0.62035759999999995</v>
      </c>
      <c r="O54" s="80">
        <v>0.68151510000000004</v>
      </c>
      <c r="P54" s="80">
        <v>0.65625929999999999</v>
      </c>
      <c r="Q54" s="80">
        <v>0.59024209999999999</v>
      </c>
      <c r="R54" s="80">
        <v>0.59992290000000004</v>
      </c>
      <c r="S54" s="80">
        <v>0.6360171</v>
      </c>
      <c r="T54" s="80">
        <v>0.61613209999999996</v>
      </c>
      <c r="U54" s="80">
        <v>0.56078070000000002</v>
      </c>
      <c r="V54" s="80">
        <v>0.5581682</v>
      </c>
      <c r="W54" s="80">
        <v>0.58062179999999997</v>
      </c>
      <c r="X54" s="80">
        <v>0.53475499999999998</v>
      </c>
      <c r="Y54" s="80">
        <v>0.5787833</v>
      </c>
      <c r="Z54" s="80">
        <v>0.60800600000000005</v>
      </c>
      <c r="AA54" s="80">
        <v>0.624753</v>
      </c>
      <c r="AB54" s="80">
        <v>0.6169578</v>
      </c>
    </row>
    <row r="55" spans="4:28" x14ac:dyDescent="0.25">
      <c r="D55" s="11" t="s">
        <v>104</v>
      </c>
      <c r="E55" s="80">
        <v>0.59270069999999997</v>
      </c>
      <c r="F55" s="80">
        <v>0.64077969999999995</v>
      </c>
      <c r="G55" s="80">
        <v>0.56172889999999998</v>
      </c>
      <c r="H55" s="80">
        <v>0.63424139999999996</v>
      </c>
      <c r="I55" s="80">
        <v>0.64563490000000001</v>
      </c>
      <c r="J55" s="80">
        <v>0.63956849999999998</v>
      </c>
      <c r="K55" s="80">
        <v>0.63909990000000005</v>
      </c>
      <c r="L55" s="80">
        <v>0.65229890000000001</v>
      </c>
      <c r="M55" s="80">
        <v>0.63078100000000004</v>
      </c>
      <c r="N55" s="80">
        <v>0.61490719999999999</v>
      </c>
      <c r="O55" s="80">
        <v>0.65426620000000002</v>
      </c>
      <c r="P55" s="80">
        <v>0.64036720000000003</v>
      </c>
      <c r="Q55" s="80">
        <v>0.59585089999999996</v>
      </c>
      <c r="R55" s="80">
        <v>0.58950599999999997</v>
      </c>
      <c r="S55" s="80">
        <v>0.63498699999999997</v>
      </c>
      <c r="T55" s="80">
        <v>0.61897170000000001</v>
      </c>
      <c r="U55" s="80">
        <v>0.57121560000000005</v>
      </c>
      <c r="V55" s="80">
        <v>0.55191920000000005</v>
      </c>
      <c r="W55" s="80">
        <v>0.57788870000000003</v>
      </c>
      <c r="X55" s="80">
        <v>0.56025150000000001</v>
      </c>
      <c r="Y55" s="80">
        <v>0.57166530000000004</v>
      </c>
      <c r="Z55" s="80">
        <v>0.59744450000000004</v>
      </c>
      <c r="AA55" s="80">
        <v>0.62609840000000005</v>
      </c>
      <c r="AB55" s="80">
        <v>0.61500250000000001</v>
      </c>
    </row>
    <row r="56" spans="4:28" x14ac:dyDescent="0.25">
      <c r="D56" s="11" t="s">
        <v>105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</row>
    <row r="57" spans="4:28" x14ac:dyDescent="0.25">
      <c r="D57" s="11" t="s">
        <v>106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</row>
    <row r="58" spans="4:28" x14ac:dyDescent="0.25">
      <c r="D58" s="10"/>
      <c r="E58" s="43">
        <v>1</v>
      </c>
      <c r="F58" s="43">
        <v>2</v>
      </c>
      <c r="G58" s="43">
        <v>3</v>
      </c>
      <c r="H58" s="43">
        <v>4</v>
      </c>
      <c r="I58" s="43">
        <v>5</v>
      </c>
      <c r="J58" s="43">
        <v>6</v>
      </c>
      <c r="K58" s="43">
        <v>7</v>
      </c>
      <c r="L58" s="43">
        <v>8</v>
      </c>
      <c r="M58" s="43">
        <v>9</v>
      </c>
      <c r="N58" s="43">
        <v>10</v>
      </c>
      <c r="O58" s="43">
        <v>11</v>
      </c>
      <c r="P58" s="43">
        <v>12</v>
      </c>
      <c r="Q58" s="43">
        <v>13</v>
      </c>
      <c r="R58" s="43">
        <v>14</v>
      </c>
      <c r="S58" s="43">
        <v>15</v>
      </c>
      <c r="T58" s="43">
        <v>16</v>
      </c>
      <c r="U58" s="43">
        <v>17</v>
      </c>
      <c r="V58" s="43">
        <v>18</v>
      </c>
      <c r="W58" s="43">
        <v>19</v>
      </c>
      <c r="X58" s="43">
        <v>20</v>
      </c>
      <c r="Y58" s="43">
        <v>21</v>
      </c>
      <c r="Z58" s="43">
        <v>22</v>
      </c>
      <c r="AA58" s="57"/>
      <c r="AB58" s="44"/>
    </row>
    <row r="59" spans="4:28" ht="45" x14ac:dyDescent="0.25">
      <c r="D59" s="10"/>
      <c r="E59" s="13" t="s">
        <v>0</v>
      </c>
      <c r="F59" s="13" t="s">
        <v>1</v>
      </c>
      <c r="G59" s="13" t="s">
        <v>2</v>
      </c>
      <c r="H59" s="13" t="s">
        <v>3</v>
      </c>
      <c r="I59" s="13" t="s">
        <v>4</v>
      </c>
      <c r="J59" s="13" t="s">
        <v>5</v>
      </c>
      <c r="K59" s="13" t="s">
        <v>6</v>
      </c>
      <c r="L59" s="13" t="s">
        <v>7</v>
      </c>
      <c r="M59" s="13" t="s">
        <v>8</v>
      </c>
      <c r="N59" s="13" t="s">
        <v>9</v>
      </c>
      <c r="O59" s="13" t="s">
        <v>10</v>
      </c>
      <c r="P59" s="13" t="s">
        <v>11</v>
      </c>
      <c r="Q59" s="13" t="s">
        <v>12</v>
      </c>
      <c r="R59" s="13" t="s">
        <v>84</v>
      </c>
      <c r="S59" s="13" t="s">
        <v>13</v>
      </c>
      <c r="T59" s="13" t="s">
        <v>14</v>
      </c>
      <c r="U59" s="13" t="s">
        <v>15</v>
      </c>
      <c r="V59" s="13" t="s">
        <v>16</v>
      </c>
      <c r="W59" s="13" t="s">
        <v>17</v>
      </c>
      <c r="X59" s="13" t="s">
        <v>20</v>
      </c>
      <c r="Y59" s="30" t="s">
        <v>18</v>
      </c>
      <c r="Z59" s="13" t="s">
        <v>19</v>
      </c>
      <c r="AA59" s="13" t="s">
        <v>57</v>
      </c>
      <c r="AB59" s="13" t="s">
        <v>55</v>
      </c>
    </row>
    <row r="60" spans="4:28" x14ac:dyDescent="0.25">
      <c r="D60"/>
      <c r="E60" s="32"/>
      <c r="F60" s="31"/>
      <c r="G60" s="31"/>
      <c r="H60" s="31"/>
      <c r="I60" s="31"/>
      <c r="J60" s="34"/>
      <c r="K60" s="31"/>
      <c r="L60" s="31"/>
      <c r="M60" s="31"/>
      <c r="N60" s="31"/>
      <c r="O60" s="34"/>
      <c r="P60" s="31"/>
      <c r="Q60" s="31"/>
      <c r="R60" s="22"/>
      <c r="S60" s="22"/>
      <c r="T60" s="22"/>
      <c r="U60" s="22"/>
      <c r="V60" s="22"/>
      <c r="W60" s="22"/>
      <c r="X60" s="22"/>
      <c r="Y60" s="22"/>
      <c r="Z60" s="31"/>
    </row>
    <row r="61" spans="4:28" x14ac:dyDescent="0.25">
      <c r="D61"/>
      <c r="E61" s="32"/>
      <c r="F61" s="31"/>
      <c r="G61" s="31"/>
      <c r="H61" s="31"/>
      <c r="I61" s="31"/>
      <c r="J61" s="34"/>
      <c r="K61" s="31"/>
      <c r="L61" s="31"/>
      <c r="M61" s="31"/>
      <c r="N61" s="31"/>
      <c r="O61" s="34"/>
      <c r="P61" s="31"/>
      <c r="Q61" s="31"/>
      <c r="R61" s="22"/>
      <c r="S61" s="22"/>
      <c r="T61" s="22"/>
      <c r="U61" s="22"/>
      <c r="V61" s="22"/>
      <c r="W61" s="22"/>
      <c r="X61" s="22"/>
      <c r="Y61" s="22"/>
      <c r="Z61" s="31"/>
      <c r="AA61" s="20"/>
      <c r="AB61" s="22"/>
    </row>
    <row r="62" spans="4:28" x14ac:dyDescent="0.25">
      <c r="W62" s="22"/>
      <c r="Y62" s="22"/>
      <c r="Z62" s="31"/>
      <c r="AB62" s="31"/>
    </row>
    <row r="64" spans="4:28" x14ac:dyDescent="0.25">
      <c r="D64" s="5" t="s">
        <v>83</v>
      </c>
      <c r="E64" s="5"/>
      <c r="F64" s="5"/>
      <c r="G64" s="5"/>
      <c r="H64" s="7"/>
      <c r="I64" s="7"/>
      <c r="J64" s="7"/>
    </row>
    <row r="65" spans="4:28" ht="45" x14ac:dyDescent="0.25">
      <c r="E65" s="3" t="s">
        <v>0</v>
      </c>
      <c r="F65" s="3" t="s">
        <v>1</v>
      </c>
      <c r="G65" s="3" t="s">
        <v>2</v>
      </c>
      <c r="H65" s="3" t="s">
        <v>3</v>
      </c>
      <c r="I65" s="3" t="s">
        <v>4</v>
      </c>
      <c r="J65" s="3" t="s">
        <v>5</v>
      </c>
      <c r="K65" s="3" t="s">
        <v>6</v>
      </c>
      <c r="L65" s="3" t="s">
        <v>7</v>
      </c>
      <c r="M65" s="3" t="s">
        <v>8</v>
      </c>
      <c r="N65" s="3" t="s">
        <v>9</v>
      </c>
      <c r="O65" s="3" t="s">
        <v>10</v>
      </c>
      <c r="P65" s="3" t="s">
        <v>11</v>
      </c>
      <c r="Q65" s="3" t="s">
        <v>12</v>
      </c>
      <c r="R65" s="3" t="s">
        <v>84</v>
      </c>
      <c r="S65" s="3" t="s">
        <v>13</v>
      </c>
      <c r="T65" s="3" t="s">
        <v>14</v>
      </c>
      <c r="U65" s="3" t="s">
        <v>15</v>
      </c>
      <c r="V65" s="3" t="s">
        <v>16</v>
      </c>
      <c r="W65" s="3" t="s">
        <v>17</v>
      </c>
      <c r="X65" s="3" t="s">
        <v>20</v>
      </c>
      <c r="Y65" s="3" t="s">
        <v>18</v>
      </c>
      <c r="Z65" s="3" t="s">
        <v>19</v>
      </c>
      <c r="AA65" s="3" t="s">
        <v>57</v>
      </c>
      <c r="AB65" s="3" t="s">
        <v>55</v>
      </c>
    </row>
    <row r="66" spans="4:28" x14ac:dyDescent="0.25">
      <c r="D66" s="10" t="s">
        <v>24</v>
      </c>
      <c r="E66" s="45">
        <f>SUM(E10:E13)/4</f>
        <v>0.60095317500000001</v>
      </c>
      <c r="F66" s="45">
        <f t="shared" ref="F66:AB66" si="0">SUM(F10:F13)/4</f>
        <v>0.544264525</v>
      </c>
      <c r="G66" s="45">
        <f t="shared" si="0"/>
        <v>0.56453347499999995</v>
      </c>
      <c r="H66" s="45">
        <f t="shared" si="0"/>
        <v>0.55230847500000002</v>
      </c>
      <c r="I66" s="45">
        <f t="shared" si="0"/>
        <v>0.59253895000000001</v>
      </c>
      <c r="J66" s="45">
        <f t="shared" si="0"/>
        <v>0.56782957500000009</v>
      </c>
      <c r="K66" s="45">
        <f t="shared" si="0"/>
        <v>0.59127525000000003</v>
      </c>
      <c r="L66" s="45">
        <f t="shared" si="0"/>
        <v>0.6030008</v>
      </c>
      <c r="M66" s="45">
        <f t="shared" si="0"/>
        <v>0.64397387499999992</v>
      </c>
      <c r="N66" s="45">
        <f t="shared" si="0"/>
        <v>0.57752297499999994</v>
      </c>
      <c r="O66" s="45">
        <f t="shared" si="0"/>
        <v>0.59964702499999989</v>
      </c>
      <c r="P66" s="45">
        <f t="shared" si="0"/>
        <v>0.60455722499999998</v>
      </c>
      <c r="Q66" s="45">
        <f t="shared" si="0"/>
        <v>0.56759190000000004</v>
      </c>
      <c r="R66" s="45">
        <f t="shared" si="0"/>
        <v>0.55536845000000001</v>
      </c>
      <c r="S66" s="45">
        <f t="shared" si="0"/>
        <v>0.57850262500000005</v>
      </c>
      <c r="T66" s="45">
        <f t="shared" si="0"/>
        <v>0.57346774999999994</v>
      </c>
      <c r="U66" s="45">
        <f t="shared" si="0"/>
        <v>0.51535419999999998</v>
      </c>
      <c r="V66" s="45">
        <f t="shared" si="0"/>
        <v>0.53308820000000001</v>
      </c>
      <c r="W66" s="45">
        <f t="shared" si="0"/>
        <v>0.57474000000000003</v>
      </c>
      <c r="X66" s="45">
        <f t="shared" si="0"/>
        <v>0.53992624999999994</v>
      </c>
      <c r="Y66" s="45">
        <f t="shared" si="0"/>
        <v>0.52348514999999995</v>
      </c>
      <c r="Z66" s="45">
        <f t="shared" si="0"/>
        <v>0.6186355</v>
      </c>
      <c r="AA66" s="45">
        <f t="shared" si="0"/>
        <v>0.58882774999999998</v>
      </c>
      <c r="AB66" s="45">
        <f t="shared" si="0"/>
        <v>0.60244629999999999</v>
      </c>
    </row>
    <row r="67" spans="4:28" x14ac:dyDescent="0.25">
      <c r="D67" s="10" t="s">
        <v>25</v>
      </c>
      <c r="E67" s="45">
        <f>SUM(E11:E14)/4</f>
        <v>0.60004317500000004</v>
      </c>
      <c r="F67" s="45">
        <f t="shared" ref="F67:AB67" si="1">SUM(F11:F14)/4</f>
        <v>0.54380582499999996</v>
      </c>
      <c r="G67" s="45">
        <f t="shared" si="1"/>
        <v>0.55814434999999996</v>
      </c>
      <c r="H67" s="45">
        <f t="shared" si="1"/>
        <v>0.54840469999999997</v>
      </c>
      <c r="I67" s="45">
        <f t="shared" si="1"/>
        <v>0.58859677500000007</v>
      </c>
      <c r="J67" s="45">
        <f t="shared" si="1"/>
        <v>0.56661119999999998</v>
      </c>
      <c r="K67" s="45">
        <f t="shared" si="1"/>
        <v>0.59040420000000005</v>
      </c>
      <c r="L67" s="45">
        <f t="shared" si="1"/>
        <v>0.59849384999999999</v>
      </c>
      <c r="M67" s="45">
        <f t="shared" si="1"/>
        <v>0.64937350000000005</v>
      </c>
      <c r="N67" s="45">
        <f t="shared" si="1"/>
        <v>0.57534157500000005</v>
      </c>
      <c r="O67" s="45">
        <f t="shared" si="1"/>
        <v>0.60228480000000006</v>
      </c>
      <c r="P67" s="45">
        <f t="shared" si="1"/>
        <v>0.59998049999999992</v>
      </c>
      <c r="Q67" s="45">
        <f t="shared" si="1"/>
        <v>0.56476375000000001</v>
      </c>
      <c r="R67" s="45">
        <f t="shared" si="1"/>
        <v>0.55302407500000006</v>
      </c>
      <c r="S67" s="45">
        <f t="shared" si="1"/>
        <v>0.57718734999999999</v>
      </c>
      <c r="T67" s="45">
        <f t="shared" si="1"/>
        <v>0.57194689999999992</v>
      </c>
      <c r="U67" s="45">
        <f t="shared" si="1"/>
        <v>0.51107939999999996</v>
      </c>
      <c r="V67" s="45">
        <f t="shared" si="1"/>
        <v>0.52575347500000003</v>
      </c>
      <c r="W67" s="45">
        <f t="shared" si="1"/>
        <v>0.57123075000000001</v>
      </c>
      <c r="X67" s="45">
        <f t="shared" si="1"/>
        <v>0.528150275</v>
      </c>
      <c r="Y67" s="45">
        <f t="shared" si="1"/>
        <v>0.51293502499999999</v>
      </c>
      <c r="Z67" s="45">
        <f t="shared" si="1"/>
        <v>0.61959774999999995</v>
      </c>
      <c r="AA67" s="45">
        <f t="shared" si="1"/>
        <v>0.58715642499999998</v>
      </c>
      <c r="AB67" s="45">
        <f t="shared" si="1"/>
        <v>0.60165182500000003</v>
      </c>
    </row>
    <row r="68" spans="4:28" x14ac:dyDescent="0.25">
      <c r="D68" s="10" t="s">
        <v>26</v>
      </c>
      <c r="E68" s="45">
        <f t="shared" ref="E68" si="2">SUM(E12:E15)/4</f>
        <v>0.59940202499999995</v>
      </c>
      <c r="F68" s="45">
        <f t="shared" ref="F68:AB68" si="3">SUM(F12:F15)/4</f>
        <v>0.5496877</v>
      </c>
      <c r="G68" s="45">
        <f t="shared" si="3"/>
        <v>0.55940299999999998</v>
      </c>
      <c r="H68" s="45">
        <f t="shared" si="3"/>
        <v>0.53914082500000005</v>
      </c>
      <c r="I68" s="45">
        <f t="shared" si="3"/>
        <v>0.5880976</v>
      </c>
      <c r="J68" s="45">
        <f t="shared" si="3"/>
        <v>0.56735635000000006</v>
      </c>
      <c r="K68" s="45">
        <f t="shared" si="3"/>
        <v>0.59472714999999998</v>
      </c>
      <c r="L68" s="45">
        <f t="shared" si="3"/>
        <v>0.59942517499999992</v>
      </c>
      <c r="M68" s="45">
        <f t="shared" si="3"/>
        <v>0.64568570000000003</v>
      </c>
      <c r="N68" s="45">
        <f t="shared" si="3"/>
        <v>0.572898825</v>
      </c>
      <c r="O68" s="45">
        <f t="shared" si="3"/>
        <v>0.60220950000000006</v>
      </c>
      <c r="P68" s="45">
        <f t="shared" si="3"/>
        <v>0.59944109999999995</v>
      </c>
      <c r="Q68" s="45">
        <f t="shared" si="3"/>
        <v>0.56397312499999996</v>
      </c>
      <c r="R68" s="45">
        <f t="shared" si="3"/>
        <v>0.55069674999999996</v>
      </c>
      <c r="S68" s="45">
        <f t="shared" si="3"/>
        <v>0.57460685</v>
      </c>
      <c r="T68" s="45">
        <f t="shared" si="3"/>
        <v>0.57216707499999997</v>
      </c>
      <c r="U68" s="45">
        <f t="shared" si="3"/>
        <v>0.51275387500000003</v>
      </c>
      <c r="V68" s="45">
        <f t="shared" si="3"/>
        <v>0.51673910000000001</v>
      </c>
      <c r="W68" s="45">
        <f t="shared" si="3"/>
        <v>0.56989562500000002</v>
      </c>
      <c r="X68" s="45">
        <f t="shared" si="3"/>
        <v>0.52544267499999997</v>
      </c>
      <c r="Y68" s="45">
        <f t="shared" si="3"/>
        <v>0.51407705000000004</v>
      </c>
      <c r="Z68" s="45">
        <f t="shared" si="3"/>
        <v>0.61825445000000001</v>
      </c>
      <c r="AA68" s="45">
        <f t="shared" si="3"/>
        <v>0.58679482499999991</v>
      </c>
      <c r="AB68" s="45">
        <f t="shared" si="3"/>
        <v>0.60179337500000007</v>
      </c>
    </row>
    <row r="69" spans="4:28" x14ac:dyDescent="0.25">
      <c r="D69" s="10" t="s">
        <v>27</v>
      </c>
      <c r="E69" s="45">
        <f t="shared" ref="E69" si="4">SUM(E13:E16)/4</f>
        <v>0.59222222499999999</v>
      </c>
      <c r="F69" s="45">
        <f t="shared" ref="F69:AB69" si="5">SUM(F13:F16)/4</f>
        <v>0.55802344999999998</v>
      </c>
      <c r="G69" s="45">
        <f t="shared" si="5"/>
        <v>0.55888114999999994</v>
      </c>
      <c r="H69" s="45">
        <f t="shared" si="5"/>
        <v>0.52978852499999995</v>
      </c>
      <c r="I69" s="45">
        <f t="shared" si="5"/>
        <v>0.59437870000000004</v>
      </c>
      <c r="J69" s="45">
        <f t="shared" si="5"/>
        <v>0.572029275</v>
      </c>
      <c r="K69" s="45">
        <f t="shared" si="5"/>
        <v>0.59626069999999998</v>
      </c>
      <c r="L69" s="45">
        <f t="shared" si="5"/>
        <v>0.60807069999999996</v>
      </c>
      <c r="M69" s="45">
        <f t="shared" si="5"/>
        <v>0.64818160000000002</v>
      </c>
      <c r="N69" s="45">
        <f t="shared" si="5"/>
        <v>0.57724952500000004</v>
      </c>
      <c r="O69" s="45">
        <f t="shared" si="5"/>
        <v>0.61010615000000001</v>
      </c>
      <c r="P69" s="45">
        <f t="shared" si="5"/>
        <v>0.59652657499999995</v>
      </c>
      <c r="Q69" s="45">
        <f t="shared" si="5"/>
        <v>0.558777725</v>
      </c>
      <c r="R69" s="45">
        <f t="shared" si="5"/>
        <v>0.55575972500000004</v>
      </c>
      <c r="S69" s="45">
        <f t="shared" si="5"/>
        <v>0.57378817500000001</v>
      </c>
      <c r="T69" s="45">
        <f t="shared" si="5"/>
        <v>0.57197419999999999</v>
      </c>
      <c r="U69" s="45">
        <f t="shared" si="5"/>
        <v>0.513614075</v>
      </c>
      <c r="V69" s="45">
        <f t="shared" si="5"/>
        <v>0.50943272500000003</v>
      </c>
      <c r="W69" s="45">
        <f t="shared" si="5"/>
        <v>0.57266507499999997</v>
      </c>
      <c r="X69" s="45">
        <f t="shared" si="5"/>
        <v>0.512076525</v>
      </c>
      <c r="Y69" s="45">
        <f t="shared" si="5"/>
        <v>0.52072779999999996</v>
      </c>
      <c r="Z69" s="45">
        <f t="shared" si="5"/>
        <v>0.61649212499999995</v>
      </c>
      <c r="AA69" s="45">
        <f t="shared" si="5"/>
        <v>0.58663322500000004</v>
      </c>
      <c r="AB69" s="45">
        <f t="shared" si="5"/>
        <v>0.60150447500000004</v>
      </c>
    </row>
    <row r="70" spans="4:28" x14ac:dyDescent="0.25">
      <c r="D70" s="10" t="s">
        <v>28</v>
      </c>
      <c r="E70" s="45">
        <f t="shared" ref="E70" si="6">SUM(E14:E17)/4</f>
        <v>0.59119774999999997</v>
      </c>
      <c r="F70" s="45">
        <f t="shared" ref="F70:AB70" si="7">SUM(F14:F17)/4</f>
        <v>0.55996317500000004</v>
      </c>
      <c r="G70" s="45">
        <f t="shared" si="7"/>
        <v>0.55804402500000005</v>
      </c>
      <c r="H70" s="45">
        <f t="shared" si="7"/>
        <v>0.5099032</v>
      </c>
      <c r="I70" s="45">
        <f t="shared" si="7"/>
        <v>0.59710837499999991</v>
      </c>
      <c r="J70" s="45">
        <f t="shared" si="7"/>
        <v>0.57339757499999999</v>
      </c>
      <c r="K70" s="45">
        <f t="shared" si="7"/>
        <v>0.59521962499999992</v>
      </c>
      <c r="L70" s="45">
        <f t="shared" si="7"/>
        <v>0.61133082500000002</v>
      </c>
      <c r="M70" s="45">
        <f t="shared" si="7"/>
        <v>0.65232045000000005</v>
      </c>
      <c r="N70" s="45">
        <f t="shared" si="7"/>
        <v>0.58519575000000001</v>
      </c>
      <c r="O70" s="45">
        <f t="shared" si="7"/>
        <v>0.61809239999999999</v>
      </c>
      <c r="P70" s="45">
        <f t="shared" si="7"/>
        <v>0.59493615000000011</v>
      </c>
      <c r="Q70" s="45">
        <f t="shared" si="7"/>
        <v>0.55893172499999999</v>
      </c>
      <c r="R70" s="45">
        <f t="shared" si="7"/>
        <v>0.56721077499999994</v>
      </c>
      <c r="S70" s="45">
        <f t="shared" si="7"/>
        <v>0.57491377499999996</v>
      </c>
      <c r="T70" s="45">
        <f t="shared" si="7"/>
        <v>0.56744380000000005</v>
      </c>
      <c r="U70" s="45">
        <f t="shared" si="7"/>
        <v>0.51956432500000005</v>
      </c>
      <c r="V70" s="45">
        <f t="shared" si="7"/>
        <v>0.51019462500000001</v>
      </c>
      <c r="W70" s="45">
        <f t="shared" si="7"/>
        <v>0.57450679999999998</v>
      </c>
      <c r="X70" s="45">
        <f t="shared" si="7"/>
        <v>0.50566807499999999</v>
      </c>
      <c r="Y70" s="45">
        <f t="shared" si="7"/>
        <v>0.52206629999999998</v>
      </c>
      <c r="Z70" s="45">
        <f t="shared" si="7"/>
        <v>0.61310514999999999</v>
      </c>
      <c r="AA70" s="45">
        <f t="shared" si="7"/>
        <v>0.58572275000000007</v>
      </c>
      <c r="AB70" s="45">
        <f t="shared" si="7"/>
        <v>0.60029699999999997</v>
      </c>
    </row>
    <row r="71" spans="4:28" x14ac:dyDescent="0.25">
      <c r="D71" s="10" t="s">
        <v>29</v>
      </c>
      <c r="E71" s="45">
        <f t="shared" ref="E71" si="8">SUM(E15:E18)/4</f>
        <v>0.58803737499999997</v>
      </c>
      <c r="F71" s="45">
        <f t="shared" ref="F71:AB71" si="9">SUM(F15:F18)/4</f>
        <v>0.56705720000000004</v>
      </c>
      <c r="G71" s="45">
        <f t="shared" si="9"/>
        <v>0.56337277499999994</v>
      </c>
      <c r="H71" s="45">
        <f t="shared" si="9"/>
        <v>0.49614762499999998</v>
      </c>
      <c r="I71" s="45">
        <f t="shared" si="9"/>
        <v>0.59834692499999997</v>
      </c>
      <c r="J71" s="45">
        <f t="shared" si="9"/>
        <v>0.57613537500000001</v>
      </c>
      <c r="K71" s="45">
        <f t="shared" si="9"/>
        <v>0.59581335000000002</v>
      </c>
      <c r="L71" s="45">
        <f t="shared" si="9"/>
        <v>0.61519860000000004</v>
      </c>
      <c r="M71" s="45">
        <f t="shared" si="9"/>
        <v>0.66096460000000001</v>
      </c>
      <c r="N71" s="45">
        <f t="shared" si="9"/>
        <v>0.59315410000000002</v>
      </c>
      <c r="O71" s="45">
        <f t="shared" si="9"/>
        <v>0.62397619999999998</v>
      </c>
      <c r="P71" s="45">
        <f t="shared" si="9"/>
        <v>0.58922822500000005</v>
      </c>
      <c r="Q71" s="45">
        <f t="shared" si="9"/>
        <v>0.55442027500000002</v>
      </c>
      <c r="R71" s="45">
        <f t="shared" si="9"/>
        <v>0.57224302500000002</v>
      </c>
      <c r="S71" s="45">
        <f t="shared" si="9"/>
        <v>0.57553972500000006</v>
      </c>
      <c r="T71" s="45">
        <f t="shared" si="9"/>
        <v>0.57019175</v>
      </c>
      <c r="U71" s="45">
        <f t="shared" si="9"/>
        <v>0.51940454999999996</v>
      </c>
      <c r="V71" s="45">
        <f t="shared" si="9"/>
        <v>0.50427222500000002</v>
      </c>
      <c r="W71" s="45">
        <f t="shared" si="9"/>
        <v>0.57740775000000011</v>
      </c>
      <c r="X71" s="45">
        <f t="shared" si="9"/>
        <v>0.50316702499999999</v>
      </c>
      <c r="Y71" s="45">
        <f t="shared" si="9"/>
        <v>0.52286117499999996</v>
      </c>
      <c r="Z71" s="45">
        <f t="shared" si="9"/>
        <v>0.61000927499999991</v>
      </c>
      <c r="AA71" s="45">
        <f t="shared" si="9"/>
        <v>0.58650974999999994</v>
      </c>
      <c r="AB71" s="45">
        <f t="shared" si="9"/>
        <v>0.59909702499999995</v>
      </c>
    </row>
    <row r="72" spans="4:28" x14ac:dyDescent="0.25">
      <c r="D72" s="10" t="s">
        <v>30</v>
      </c>
      <c r="E72" s="45">
        <f t="shared" ref="E72" si="10">SUM(E16:E19)/4</f>
        <v>0.58663627500000004</v>
      </c>
      <c r="F72" s="45">
        <f t="shared" ref="F72:AB72" si="11">SUM(F16:F19)/4</f>
        <v>0.56330897499999999</v>
      </c>
      <c r="G72" s="45">
        <f t="shared" si="11"/>
        <v>0.55979860000000004</v>
      </c>
      <c r="H72" s="45">
        <f t="shared" si="11"/>
        <v>0.49079040000000007</v>
      </c>
      <c r="I72" s="45">
        <f t="shared" si="11"/>
        <v>0.59998890000000005</v>
      </c>
      <c r="J72" s="45">
        <f t="shared" si="11"/>
        <v>0.57403610000000005</v>
      </c>
      <c r="K72" s="45">
        <f t="shared" si="11"/>
        <v>0.59166277499999997</v>
      </c>
      <c r="L72" s="45">
        <f t="shared" si="11"/>
        <v>0.61869972500000003</v>
      </c>
      <c r="M72" s="45">
        <f t="shared" si="11"/>
        <v>0.67192292500000006</v>
      </c>
      <c r="N72" s="45">
        <f t="shared" si="11"/>
        <v>0.60273089999999996</v>
      </c>
      <c r="O72" s="45">
        <f t="shared" si="11"/>
        <v>0.63567719999999994</v>
      </c>
      <c r="P72" s="45">
        <f t="shared" si="11"/>
        <v>0.58406072499999995</v>
      </c>
      <c r="Q72" s="45">
        <f t="shared" si="11"/>
        <v>0.55351982499999997</v>
      </c>
      <c r="R72" s="45">
        <f t="shared" si="11"/>
        <v>0.57617435000000006</v>
      </c>
      <c r="S72" s="45">
        <f t="shared" si="11"/>
        <v>0.57820447499999994</v>
      </c>
      <c r="T72" s="45">
        <f t="shared" si="11"/>
        <v>0.57251387500000006</v>
      </c>
      <c r="U72" s="45">
        <f t="shared" si="11"/>
        <v>0.51979392499999999</v>
      </c>
      <c r="V72" s="45">
        <f t="shared" si="11"/>
        <v>0.50639960000000006</v>
      </c>
      <c r="W72" s="45">
        <f t="shared" si="11"/>
        <v>0.58005055000000005</v>
      </c>
      <c r="X72" s="45">
        <f t="shared" si="11"/>
        <v>0.50238549999999993</v>
      </c>
      <c r="Y72" s="45">
        <f t="shared" si="11"/>
        <v>0.52078072499999994</v>
      </c>
      <c r="Z72" s="45">
        <f t="shared" si="11"/>
        <v>0.60741967500000005</v>
      </c>
      <c r="AA72" s="45">
        <f t="shared" si="11"/>
        <v>0.58776737499999998</v>
      </c>
      <c r="AB72" s="45">
        <f t="shared" si="11"/>
        <v>0.597727275</v>
      </c>
    </row>
    <row r="73" spans="4:28" x14ac:dyDescent="0.25">
      <c r="D73" s="10" t="s">
        <v>31</v>
      </c>
      <c r="E73" s="45">
        <f t="shared" ref="E73" si="12">SUM(E17:E20)/4</f>
        <v>0.58766407500000006</v>
      </c>
      <c r="F73" s="45">
        <f t="shared" ref="F73:AB73" si="13">SUM(F17:F20)/4</f>
        <v>0.55642227499999997</v>
      </c>
      <c r="G73" s="45">
        <f t="shared" si="13"/>
        <v>0.56263477500000003</v>
      </c>
      <c r="H73" s="45">
        <f t="shared" si="13"/>
        <v>0.49307002499999997</v>
      </c>
      <c r="I73" s="45">
        <f t="shared" si="13"/>
        <v>0.59070529999999999</v>
      </c>
      <c r="J73" s="45">
        <f t="shared" si="13"/>
        <v>0.57538540000000005</v>
      </c>
      <c r="K73" s="45">
        <f t="shared" si="13"/>
        <v>0.59075422499999997</v>
      </c>
      <c r="L73" s="45">
        <f t="shared" si="13"/>
        <v>0.62411349999999999</v>
      </c>
      <c r="M73" s="45">
        <f t="shared" si="13"/>
        <v>0.67572605000000008</v>
      </c>
      <c r="N73" s="45">
        <f t="shared" si="13"/>
        <v>0.60826572499999998</v>
      </c>
      <c r="O73" s="45">
        <f t="shared" si="13"/>
        <v>0.64263265000000003</v>
      </c>
      <c r="P73" s="45">
        <f t="shared" si="13"/>
        <v>0.58820705000000006</v>
      </c>
      <c r="Q73" s="45">
        <f t="shared" si="13"/>
        <v>0.5539115</v>
      </c>
      <c r="R73" s="45">
        <f t="shared" si="13"/>
        <v>0.58040602500000005</v>
      </c>
      <c r="S73" s="45">
        <f t="shared" si="13"/>
        <v>0.57978810000000003</v>
      </c>
      <c r="T73" s="45">
        <f t="shared" si="13"/>
        <v>0.57853812500000001</v>
      </c>
      <c r="U73" s="45">
        <f t="shared" si="13"/>
        <v>0.51770755000000013</v>
      </c>
      <c r="V73" s="45">
        <f t="shared" si="13"/>
        <v>0.51147617500000009</v>
      </c>
      <c r="W73" s="45">
        <f t="shared" si="13"/>
        <v>0.5751755999999999</v>
      </c>
      <c r="X73" s="45">
        <f t="shared" si="13"/>
        <v>0.49937787499999997</v>
      </c>
      <c r="Y73" s="45">
        <f t="shared" si="13"/>
        <v>0.5152159999999999</v>
      </c>
      <c r="Z73" s="45">
        <f t="shared" si="13"/>
        <v>0.60383627500000003</v>
      </c>
      <c r="AA73" s="45">
        <f t="shared" si="13"/>
        <v>0.59003512499999999</v>
      </c>
      <c r="AB73" s="45">
        <f t="shared" si="13"/>
        <v>0.59722477499999993</v>
      </c>
    </row>
    <row r="74" spans="4:28" x14ac:dyDescent="0.25">
      <c r="D74" s="10" t="s">
        <v>32</v>
      </c>
      <c r="E74" s="45">
        <f t="shared" ref="E74" si="14">SUM(E18:E21)/4</f>
        <v>0.58356035000000006</v>
      </c>
      <c r="F74" s="45">
        <f t="shared" ref="F74:AB74" si="15">SUM(F18:F21)/4</f>
        <v>0.55401560000000005</v>
      </c>
      <c r="G74" s="45">
        <f t="shared" si="15"/>
        <v>0.558917</v>
      </c>
      <c r="H74" s="45">
        <f t="shared" si="15"/>
        <v>0.50451699999999999</v>
      </c>
      <c r="I74" s="45">
        <f t="shared" si="15"/>
        <v>0.58509282500000004</v>
      </c>
      <c r="J74" s="45">
        <f t="shared" si="15"/>
        <v>0.57459217500000004</v>
      </c>
      <c r="K74" s="45">
        <f t="shared" si="15"/>
        <v>0.58807332499999998</v>
      </c>
      <c r="L74" s="45">
        <f t="shared" si="15"/>
        <v>0.6250713</v>
      </c>
      <c r="M74" s="45">
        <f t="shared" si="15"/>
        <v>0.67551209999999995</v>
      </c>
      <c r="N74" s="45">
        <f t="shared" si="15"/>
        <v>0.6113474000000001</v>
      </c>
      <c r="O74" s="45">
        <f t="shared" si="15"/>
        <v>0.64287369999999999</v>
      </c>
      <c r="P74" s="45">
        <f t="shared" si="15"/>
        <v>0.58433975000000005</v>
      </c>
      <c r="Q74" s="45">
        <f t="shared" si="15"/>
        <v>0.55111887500000001</v>
      </c>
      <c r="R74" s="45">
        <f t="shared" si="15"/>
        <v>0.57594152499999995</v>
      </c>
      <c r="S74" s="45">
        <f t="shared" si="15"/>
        <v>0.58044612500000003</v>
      </c>
      <c r="T74" s="45">
        <f t="shared" si="15"/>
        <v>0.5847445</v>
      </c>
      <c r="U74" s="45">
        <f t="shared" si="15"/>
        <v>0.51686104999999993</v>
      </c>
      <c r="V74" s="45">
        <f t="shared" si="15"/>
        <v>0.51194249999999997</v>
      </c>
      <c r="W74" s="45">
        <f t="shared" si="15"/>
        <v>0.57245032500000004</v>
      </c>
      <c r="X74" s="45">
        <f t="shared" si="15"/>
        <v>0.50236577500000001</v>
      </c>
      <c r="Y74" s="45">
        <f t="shared" si="15"/>
        <v>0.51008937499999996</v>
      </c>
      <c r="Z74" s="45">
        <f t="shared" si="15"/>
        <v>0.60212647499999994</v>
      </c>
      <c r="AA74" s="45">
        <f t="shared" si="15"/>
        <v>0.59127482499999995</v>
      </c>
      <c r="AB74" s="45">
        <f t="shared" si="15"/>
        <v>0.596791725</v>
      </c>
    </row>
    <row r="75" spans="4:28" x14ac:dyDescent="0.25">
      <c r="D75" s="10" t="s">
        <v>33</v>
      </c>
      <c r="E75" s="45">
        <f t="shared" ref="E75" si="16">SUM(E19:E22)/4</f>
        <v>0.58211204999999999</v>
      </c>
      <c r="F75" s="45">
        <f t="shared" ref="F75:AB75" si="17">SUM(F19:F22)/4</f>
        <v>0.54145169999999998</v>
      </c>
      <c r="G75" s="45">
        <f t="shared" si="17"/>
        <v>0.55493539999999997</v>
      </c>
      <c r="H75" s="45">
        <f t="shared" si="17"/>
        <v>0.51198402500000006</v>
      </c>
      <c r="I75" s="45">
        <f t="shared" si="17"/>
        <v>0.58373957500000007</v>
      </c>
      <c r="J75" s="45">
        <f t="shared" si="17"/>
        <v>0.57148455000000009</v>
      </c>
      <c r="K75" s="45">
        <f t="shared" si="17"/>
        <v>0.58854287499999991</v>
      </c>
      <c r="L75" s="45">
        <f t="shared" si="17"/>
        <v>0.62547269999999999</v>
      </c>
      <c r="M75" s="45">
        <f t="shared" si="17"/>
        <v>0.67189877499999995</v>
      </c>
      <c r="N75" s="45">
        <f t="shared" si="17"/>
        <v>0.60838159999999997</v>
      </c>
      <c r="O75" s="45">
        <f t="shared" si="17"/>
        <v>0.63528404999999999</v>
      </c>
      <c r="P75" s="45">
        <f t="shared" si="17"/>
        <v>0.58761859999999999</v>
      </c>
      <c r="Q75" s="45">
        <f t="shared" si="17"/>
        <v>0.55040552499999995</v>
      </c>
      <c r="R75" s="45">
        <f t="shared" si="17"/>
        <v>0.57109597499999998</v>
      </c>
      <c r="S75" s="45">
        <f t="shared" si="17"/>
        <v>0.57899677499999991</v>
      </c>
      <c r="T75" s="45">
        <f t="shared" si="17"/>
        <v>0.58897017500000004</v>
      </c>
      <c r="U75" s="45">
        <f t="shared" si="17"/>
        <v>0.51903929999999998</v>
      </c>
      <c r="V75" s="45">
        <f t="shared" si="17"/>
        <v>0.50912687499999998</v>
      </c>
      <c r="W75" s="45">
        <f t="shared" si="17"/>
        <v>0.56466475000000005</v>
      </c>
      <c r="X75" s="45">
        <f t="shared" si="17"/>
        <v>0.50513445000000001</v>
      </c>
      <c r="Y75" s="45">
        <f t="shared" si="17"/>
        <v>0.50842180000000003</v>
      </c>
      <c r="Z75" s="45">
        <f t="shared" si="17"/>
        <v>0.60324045000000004</v>
      </c>
      <c r="AA75" s="45">
        <f t="shared" si="17"/>
        <v>0.59197202500000001</v>
      </c>
      <c r="AB75" s="45">
        <f t="shared" si="17"/>
        <v>0.59625902499999994</v>
      </c>
    </row>
    <row r="76" spans="4:28" x14ac:dyDescent="0.25">
      <c r="D76" s="10" t="s">
        <v>34</v>
      </c>
      <c r="E76" s="45">
        <f t="shared" ref="E76" si="18">SUM(E20:E23)/4</f>
        <v>0.58097347499999996</v>
      </c>
      <c r="F76" s="45">
        <f t="shared" ref="F76:AB76" si="19">SUM(F20:F23)/4</f>
        <v>0.53158260000000002</v>
      </c>
      <c r="G76" s="45">
        <f t="shared" si="19"/>
        <v>0.55375924999999993</v>
      </c>
      <c r="H76" s="45">
        <f t="shared" si="19"/>
        <v>0.50911312499999994</v>
      </c>
      <c r="I76" s="45">
        <f t="shared" si="19"/>
        <v>0.58038147500000004</v>
      </c>
      <c r="J76" s="45">
        <f t="shared" si="19"/>
        <v>0.57521662500000004</v>
      </c>
      <c r="K76" s="45">
        <f t="shared" si="19"/>
        <v>0.58560377500000005</v>
      </c>
      <c r="L76" s="45">
        <f t="shared" si="19"/>
        <v>0.62384077500000001</v>
      </c>
      <c r="M76" s="45">
        <f t="shared" si="19"/>
        <v>0.657186575</v>
      </c>
      <c r="N76" s="45">
        <f t="shared" si="19"/>
        <v>0.60433977499999991</v>
      </c>
      <c r="O76" s="45">
        <f t="shared" si="19"/>
        <v>0.62350209999999995</v>
      </c>
      <c r="P76" s="45">
        <f t="shared" si="19"/>
        <v>0.59103035000000004</v>
      </c>
      <c r="Q76" s="45">
        <f t="shared" si="19"/>
        <v>0.55019744999999998</v>
      </c>
      <c r="R76" s="45">
        <f t="shared" si="19"/>
        <v>0.57046217499999996</v>
      </c>
      <c r="S76" s="45">
        <f t="shared" si="19"/>
        <v>0.57791712499999992</v>
      </c>
      <c r="T76" s="45">
        <f t="shared" si="19"/>
        <v>0.59389977500000002</v>
      </c>
      <c r="U76" s="45">
        <f t="shared" si="19"/>
        <v>0.51847145000000006</v>
      </c>
      <c r="V76" s="45">
        <f t="shared" si="19"/>
        <v>0.50554640000000006</v>
      </c>
      <c r="W76" s="45">
        <f t="shared" si="19"/>
        <v>0.55592997499999997</v>
      </c>
      <c r="X76" s="45">
        <f t="shared" si="19"/>
        <v>0.50510587499999993</v>
      </c>
      <c r="Y76" s="45">
        <f t="shared" si="19"/>
        <v>0.50827489999999997</v>
      </c>
      <c r="Z76" s="45">
        <f t="shared" si="19"/>
        <v>0.60710224999999995</v>
      </c>
      <c r="AA76" s="45">
        <f t="shared" si="19"/>
        <v>0.59260587500000006</v>
      </c>
      <c r="AB76" s="45">
        <f t="shared" si="19"/>
        <v>0.59713179999999999</v>
      </c>
    </row>
    <row r="77" spans="4:28" x14ac:dyDescent="0.25">
      <c r="D77" s="10" t="s">
        <v>35</v>
      </c>
      <c r="E77" s="45">
        <f t="shared" ref="E77" si="20">SUM(E21:E24)/4</f>
        <v>0.58141642500000001</v>
      </c>
      <c r="F77" s="45">
        <f t="shared" ref="F77:AB77" si="21">SUM(F21:F24)/4</f>
        <v>0.52990175000000006</v>
      </c>
      <c r="G77" s="45">
        <f t="shared" si="21"/>
        <v>0.54913307499999997</v>
      </c>
      <c r="H77" s="45">
        <f t="shared" si="21"/>
        <v>0.51391967499999991</v>
      </c>
      <c r="I77" s="45">
        <f t="shared" si="21"/>
        <v>0.58069280000000001</v>
      </c>
      <c r="J77" s="45">
        <f t="shared" si="21"/>
        <v>0.57434019999999997</v>
      </c>
      <c r="K77" s="45">
        <f t="shared" si="21"/>
        <v>0.58913942500000005</v>
      </c>
      <c r="L77" s="45">
        <f t="shared" si="21"/>
        <v>0.62177864999999999</v>
      </c>
      <c r="M77" s="45">
        <f t="shared" si="21"/>
        <v>0.64789192499999992</v>
      </c>
      <c r="N77" s="45">
        <f t="shared" si="21"/>
        <v>0.60153999999999996</v>
      </c>
      <c r="O77" s="45">
        <f t="shared" si="21"/>
        <v>0.61552997499999995</v>
      </c>
      <c r="P77" s="45">
        <f t="shared" si="21"/>
        <v>0.59395754999999995</v>
      </c>
      <c r="Q77" s="45">
        <f t="shared" si="21"/>
        <v>0.55356727500000003</v>
      </c>
      <c r="R77" s="45">
        <f t="shared" si="21"/>
        <v>0.56990950000000007</v>
      </c>
      <c r="S77" s="45">
        <f t="shared" si="21"/>
        <v>0.57753345</v>
      </c>
      <c r="T77" s="45">
        <f t="shared" si="21"/>
        <v>0.59623969999999993</v>
      </c>
      <c r="U77" s="45">
        <f t="shared" si="21"/>
        <v>0.51567332500000007</v>
      </c>
      <c r="V77" s="45">
        <f t="shared" si="21"/>
        <v>0.500919</v>
      </c>
      <c r="W77" s="45">
        <f t="shared" si="21"/>
        <v>0.55381360000000002</v>
      </c>
      <c r="X77" s="45">
        <f t="shared" si="21"/>
        <v>0.51188549999999999</v>
      </c>
      <c r="Y77" s="45">
        <f t="shared" si="21"/>
        <v>0.5118123750000001</v>
      </c>
      <c r="Z77" s="45">
        <f t="shared" si="21"/>
        <v>0.61277160000000008</v>
      </c>
      <c r="AA77" s="45">
        <f t="shared" si="21"/>
        <v>0.59315075000000006</v>
      </c>
      <c r="AB77" s="45">
        <f t="shared" si="21"/>
        <v>0.59767662499999996</v>
      </c>
    </row>
    <row r="78" spans="4:28" x14ac:dyDescent="0.25">
      <c r="D78" s="10" t="s">
        <v>36</v>
      </c>
      <c r="E78" s="45">
        <f t="shared" ref="E78" si="22">SUM(E22:E25)/4</f>
        <v>0.59019175000000001</v>
      </c>
      <c r="F78" s="45">
        <f t="shared" ref="F78:AB78" si="23">SUM(F22:F25)/4</f>
        <v>0.52785565000000001</v>
      </c>
      <c r="G78" s="45">
        <f t="shared" si="23"/>
        <v>0.55643862499999996</v>
      </c>
      <c r="H78" s="45">
        <f t="shared" si="23"/>
        <v>0.52982905000000002</v>
      </c>
      <c r="I78" s="45">
        <f t="shared" si="23"/>
        <v>0.58648722499999995</v>
      </c>
      <c r="J78" s="45">
        <f t="shared" si="23"/>
        <v>0.58212385</v>
      </c>
      <c r="K78" s="45">
        <f t="shared" si="23"/>
        <v>0.59761969999999998</v>
      </c>
      <c r="L78" s="45">
        <f t="shared" si="23"/>
        <v>0.62509347500000001</v>
      </c>
      <c r="M78" s="45">
        <f t="shared" si="23"/>
        <v>0.63980539999999997</v>
      </c>
      <c r="N78" s="45">
        <f t="shared" si="23"/>
        <v>0.59964402499999991</v>
      </c>
      <c r="O78" s="45">
        <f t="shared" si="23"/>
        <v>0.61076582499999998</v>
      </c>
      <c r="P78" s="45">
        <f t="shared" si="23"/>
        <v>0.60076004999999999</v>
      </c>
      <c r="Q78" s="45">
        <f t="shared" si="23"/>
        <v>0.56189945000000008</v>
      </c>
      <c r="R78" s="45">
        <f t="shared" si="23"/>
        <v>0.57613032500000005</v>
      </c>
      <c r="S78" s="45">
        <f t="shared" si="23"/>
        <v>0.57778457499999991</v>
      </c>
      <c r="T78" s="45">
        <f t="shared" si="23"/>
        <v>0.60312114999999999</v>
      </c>
      <c r="U78" s="45">
        <f t="shared" si="23"/>
        <v>0.51145235</v>
      </c>
      <c r="V78" s="45">
        <f t="shared" si="23"/>
        <v>0.49738827500000005</v>
      </c>
      <c r="W78" s="45">
        <f t="shared" si="23"/>
        <v>0.55100087500000006</v>
      </c>
      <c r="X78" s="45">
        <f t="shared" si="23"/>
        <v>0.51700337500000004</v>
      </c>
      <c r="Y78" s="45">
        <f t="shared" si="23"/>
        <v>0.51593549999999999</v>
      </c>
      <c r="Z78" s="45">
        <f t="shared" si="23"/>
        <v>0.61717512500000005</v>
      </c>
      <c r="AA78" s="45">
        <f t="shared" si="23"/>
        <v>0.59666377500000001</v>
      </c>
      <c r="AB78" s="45">
        <f t="shared" si="23"/>
        <v>0.59988532499999991</v>
      </c>
    </row>
    <row r="79" spans="4:28" x14ac:dyDescent="0.25">
      <c r="D79" s="10" t="s">
        <v>37</v>
      </c>
      <c r="E79" s="45">
        <f t="shared" ref="E79" si="24">SUM(E23:E26)/4</f>
        <v>0.59280222500000002</v>
      </c>
      <c r="F79" s="45">
        <f t="shared" ref="F79:AB79" si="25">SUM(F23:F26)/4</f>
        <v>0.53282454999999995</v>
      </c>
      <c r="G79" s="45">
        <f t="shared" si="25"/>
        <v>0.568757925</v>
      </c>
      <c r="H79" s="45">
        <f t="shared" si="25"/>
        <v>0.53963205000000003</v>
      </c>
      <c r="I79" s="45">
        <f t="shared" si="25"/>
        <v>0.59139447499999998</v>
      </c>
      <c r="J79" s="45">
        <f t="shared" si="25"/>
        <v>0.58940487500000005</v>
      </c>
      <c r="K79" s="45">
        <f t="shared" si="25"/>
        <v>0.5950067</v>
      </c>
      <c r="L79" s="45">
        <f t="shared" si="25"/>
        <v>0.62280184999999999</v>
      </c>
      <c r="M79" s="45">
        <f t="shared" si="25"/>
        <v>0.63574002499999993</v>
      </c>
      <c r="N79" s="45">
        <f t="shared" si="25"/>
        <v>0.59905465000000002</v>
      </c>
      <c r="O79" s="45">
        <f t="shared" si="25"/>
        <v>0.61365075000000002</v>
      </c>
      <c r="P79" s="45">
        <f t="shared" si="25"/>
        <v>0.61067342499999999</v>
      </c>
      <c r="Q79" s="45">
        <f t="shared" si="25"/>
        <v>0.56816255000000004</v>
      </c>
      <c r="R79" s="45">
        <f t="shared" si="25"/>
        <v>0.58458417500000004</v>
      </c>
      <c r="S79" s="45">
        <f t="shared" si="25"/>
        <v>0.58368522499999997</v>
      </c>
      <c r="T79" s="45">
        <f t="shared" si="25"/>
        <v>0.60608204999999993</v>
      </c>
      <c r="U79" s="45">
        <f t="shared" si="25"/>
        <v>0.51135802500000005</v>
      </c>
      <c r="V79" s="45">
        <f t="shared" si="25"/>
        <v>0.50390420000000002</v>
      </c>
      <c r="W79" s="45">
        <f t="shared" si="25"/>
        <v>0.55488862500000002</v>
      </c>
      <c r="X79" s="45">
        <f t="shared" si="25"/>
        <v>0.52077620000000002</v>
      </c>
      <c r="Y79" s="45">
        <f t="shared" si="25"/>
        <v>0.51946727500000001</v>
      </c>
      <c r="Z79" s="45">
        <f t="shared" si="25"/>
        <v>0.61814330000000006</v>
      </c>
      <c r="AA79" s="45">
        <f t="shared" si="25"/>
        <v>0.60025442499999992</v>
      </c>
      <c r="AB79" s="45">
        <f t="shared" si="25"/>
        <v>0.60239339999999997</v>
      </c>
    </row>
    <row r="80" spans="4:28" x14ac:dyDescent="0.25">
      <c r="D80" s="10" t="s">
        <v>38</v>
      </c>
      <c r="E80" s="45">
        <f t="shared" ref="E80" si="26">SUM(E24:E27)/4</f>
        <v>0.60029147500000002</v>
      </c>
      <c r="F80" s="45">
        <f t="shared" ref="F80:AB80" si="27">SUM(F24:F27)/4</f>
        <v>0.5430488</v>
      </c>
      <c r="G80" s="45">
        <f t="shared" si="27"/>
        <v>0.58752522500000004</v>
      </c>
      <c r="H80" s="45">
        <f t="shared" si="27"/>
        <v>0.55089382499999995</v>
      </c>
      <c r="I80" s="45">
        <f t="shared" si="27"/>
        <v>0.59666187500000001</v>
      </c>
      <c r="J80" s="45">
        <f t="shared" si="27"/>
        <v>0.59590359999999998</v>
      </c>
      <c r="K80" s="45">
        <f t="shared" si="27"/>
        <v>0.60309774999999988</v>
      </c>
      <c r="L80" s="45">
        <f t="shared" si="27"/>
        <v>0.62430712500000007</v>
      </c>
      <c r="M80" s="45">
        <f t="shared" si="27"/>
        <v>0.63430192499999993</v>
      </c>
      <c r="N80" s="45">
        <f t="shared" si="27"/>
        <v>0.60546982500000002</v>
      </c>
      <c r="O80" s="45">
        <f t="shared" si="27"/>
        <v>0.62478725000000002</v>
      </c>
      <c r="P80" s="45">
        <f t="shared" si="27"/>
        <v>0.61290337499999992</v>
      </c>
      <c r="Q80" s="45">
        <f t="shared" si="27"/>
        <v>0.57213350000000007</v>
      </c>
      <c r="R80" s="45">
        <f t="shared" si="27"/>
        <v>0.586718725</v>
      </c>
      <c r="S80" s="45">
        <f t="shared" si="27"/>
        <v>0.58950757499999995</v>
      </c>
      <c r="T80" s="45">
        <f t="shared" si="27"/>
        <v>0.60257917499999991</v>
      </c>
      <c r="U80" s="45">
        <f t="shared" si="27"/>
        <v>0.51419179999999998</v>
      </c>
      <c r="V80" s="45">
        <f t="shared" si="27"/>
        <v>0.50983745000000003</v>
      </c>
      <c r="W80" s="45">
        <f t="shared" si="27"/>
        <v>0.5640271</v>
      </c>
      <c r="X80" s="45">
        <f t="shared" si="27"/>
        <v>0.52064924999999995</v>
      </c>
      <c r="Y80" s="45">
        <f t="shared" si="27"/>
        <v>0.52545094999999997</v>
      </c>
      <c r="Z80" s="45">
        <f t="shared" si="27"/>
        <v>0.61736837499999997</v>
      </c>
      <c r="AA80" s="45">
        <f t="shared" si="27"/>
        <v>0.60182637500000002</v>
      </c>
      <c r="AB80" s="45">
        <f t="shared" si="27"/>
        <v>0.60326622499999993</v>
      </c>
    </row>
    <row r="81" spans="4:29" x14ac:dyDescent="0.25">
      <c r="D81" s="10" t="s">
        <v>39</v>
      </c>
      <c r="E81" s="45">
        <f t="shared" ref="E81" si="28">SUM(E25:E28)/4</f>
        <v>0.60519149999999999</v>
      </c>
      <c r="F81" s="45">
        <f t="shared" ref="F81:AB81" si="29">SUM(F25:F28)/4</f>
        <v>0.55048524999999993</v>
      </c>
      <c r="G81" s="45">
        <f t="shared" si="29"/>
        <v>0.59712907500000001</v>
      </c>
      <c r="H81" s="45">
        <f t="shared" si="29"/>
        <v>0.55533242500000002</v>
      </c>
      <c r="I81" s="45">
        <f t="shared" si="29"/>
        <v>0.59918277500000006</v>
      </c>
      <c r="J81" s="45">
        <f t="shared" si="29"/>
        <v>0.59877910000000001</v>
      </c>
      <c r="K81" s="45">
        <f t="shared" si="29"/>
        <v>0.60659842499999994</v>
      </c>
      <c r="L81" s="45">
        <f t="shared" si="29"/>
        <v>0.63516827500000006</v>
      </c>
      <c r="M81" s="45">
        <f t="shared" si="29"/>
        <v>0.63596267500000003</v>
      </c>
      <c r="N81" s="45">
        <f t="shared" si="29"/>
        <v>0.6038114750000001</v>
      </c>
      <c r="O81" s="45">
        <f t="shared" si="29"/>
        <v>0.63632712499999999</v>
      </c>
      <c r="P81" s="45">
        <f t="shared" si="29"/>
        <v>0.61437454999999996</v>
      </c>
      <c r="Q81" s="45">
        <f t="shared" si="29"/>
        <v>0.57127894999999995</v>
      </c>
      <c r="R81" s="45">
        <f t="shared" si="29"/>
        <v>0.59061457500000003</v>
      </c>
      <c r="S81" s="45">
        <f t="shared" si="29"/>
        <v>0.59296130000000002</v>
      </c>
      <c r="T81" s="45">
        <f t="shared" si="29"/>
        <v>0.60077665000000002</v>
      </c>
      <c r="U81" s="45">
        <f t="shared" si="29"/>
        <v>0.52268577500000002</v>
      </c>
      <c r="V81" s="45">
        <f t="shared" si="29"/>
        <v>0.51457739999999996</v>
      </c>
      <c r="W81" s="45">
        <f t="shared" si="29"/>
        <v>0.56899149999999998</v>
      </c>
      <c r="X81" s="45">
        <f t="shared" si="29"/>
        <v>0.52999790000000002</v>
      </c>
      <c r="Y81" s="45">
        <f t="shared" si="29"/>
        <v>0.52804660000000003</v>
      </c>
      <c r="Z81" s="45">
        <f t="shared" si="29"/>
        <v>0.61657505000000001</v>
      </c>
      <c r="AA81" s="45">
        <f t="shared" si="29"/>
        <v>0.60395089999999996</v>
      </c>
      <c r="AB81" s="45">
        <f t="shared" si="29"/>
        <v>0.60521230000000004</v>
      </c>
    </row>
    <row r="82" spans="4:29" x14ac:dyDescent="0.25">
      <c r="D82" s="10" t="s">
        <v>40</v>
      </c>
      <c r="E82" s="45">
        <f t="shared" ref="E82" si="30">SUM(E26:E29)/4</f>
        <v>0.60943802499999999</v>
      </c>
      <c r="F82" s="45">
        <f t="shared" ref="F82:AB82" si="31">SUM(F26:F29)/4</f>
        <v>0.55260097500000005</v>
      </c>
      <c r="G82" s="45">
        <f t="shared" si="31"/>
        <v>0.60069125000000001</v>
      </c>
      <c r="H82" s="45">
        <f t="shared" si="31"/>
        <v>0.55952892499999995</v>
      </c>
      <c r="I82" s="45">
        <f t="shared" si="31"/>
        <v>0.59983677499999999</v>
      </c>
      <c r="J82" s="45">
        <f t="shared" si="31"/>
        <v>0.60010242499999999</v>
      </c>
      <c r="K82" s="45">
        <f t="shared" si="31"/>
        <v>0.61144850000000006</v>
      </c>
      <c r="L82" s="45">
        <f t="shared" si="31"/>
        <v>0.64261445000000006</v>
      </c>
      <c r="M82" s="45">
        <f t="shared" si="31"/>
        <v>0.63813457499999993</v>
      </c>
      <c r="N82" s="45">
        <f t="shared" si="31"/>
        <v>0.60740905000000001</v>
      </c>
      <c r="O82" s="45">
        <f t="shared" si="31"/>
        <v>0.64927137499999998</v>
      </c>
      <c r="P82" s="45">
        <f t="shared" si="31"/>
        <v>0.61465967500000007</v>
      </c>
      <c r="Q82" s="45">
        <f t="shared" si="31"/>
        <v>0.57062334999999997</v>
      </c>
      <c r="R82" s="45">
        <f t="shared" si="31"/>
        <v>0.58836640000000007</v>
      </c>
      <c r="S82" s="45">
        <f t="shared" si="31"/>
        <v>0.59699060000000004</v>
      </c>
      <c r="T82" s="45">
        <f t="shared" si="31"/>
        <v>0.60034652499999996</v>
      </c>
      <c r="U82" s="45">
        <f t="shared" si="31"/>
        <v>0.53228989999999998</v>
      </c>
      <c r="V82" s="45">
        <f t="shared" si="31"/>
        <v>0.51337379999999999</v>
      </c>
      <c r="W82" s="45">
        <f t="shared" si="31"/>
        <v>0.57606654999999996</v>
      </c>
      <c r="X82" s="45">
        <f t="shared" si="31"/>
        <v>0.53306299999999995</v>
      </c>
      <c r="Y82" s="45">
        <f t="shared" si="31"/>
        <v>0.53080912499999999</v>
      </c>
      <c r="Z82" s="45">
        <f t="shared" si="31"/>
        <v>0.61444662500000002</v>
      </c>
      <c r="AA82" s="45">
        <f t="shared" si="31"/>
        <v>0.60640927499999997</v>
      </c>
      <c r="AB82" s="45">
        <f t="shared" si="31"/>
        <v>0.60815814999999995</v>
      </c>
    </row>
    <row r="83" spans="4:29" x14ac:dyDescent="0.25">
      <c r="D83" s="10" t="s">
        <v>41</v>
      </c>
      <c r="E83" s="45">
        <f t="shared" ref="E83" si="32">SUM(E27:E30)/4</f>
        <v>0.62281632500000006</v>
      </c>
      <c r="F83" s="45">
        <f t="shared" ref="F83:AB83" si="33">SUM(F27:F30)/4</f>
        <v>0.554887625</v>
      </c>
      <c r="G83" s="45">
        <f t="shared" si="33"/>
        <v>0.60775117499999998</v>
      </c>
      <c r="H83" s="45">
        <f t="shared" si="33"/>
        <v>0.56906267500000007</v>
      </c>
      <c r="I83" s="45">
        <f t="shared" si="33"/>
        <v>0.6041697250000001</v>
      </c>
      <c r="J83" s="45">
        <f t="shared" si="33"/>
        <v>0.59829402499999995</v>
      </c>
      <c r="K83" s="45">
        <f t="shared" si="33"/>
        <v>0.62340002500000002</v>
      </c>
      <c r="L83" s="45">
        <f t="shared" si="33"/>
        <v>0.65010292500000011</v>
      </c>
      <c r="M83" s="45">
        <f t="shared" si="33"/>
        <v>0.64208817499999993</v>
      </c>
      <c r="N83" s="45">
        <f t="shared" si="33"/>
        <v>0.61283500000000002</v>
      </c>
      <c r="O83" s="45">
        <f t="shared" si="33"/>
        <v>0.65887622499999998</v>
      </c>
      <c r="P83" s="45">
        <f t="shared" si="33"/>
        <v>0.61249562499999999</v>
      </c>
      <c r="Q83" s="45">
        <f t="shared" si="33"/>
        <v>0.57065577500000009</v>
      </c>
      <c r="R83" s="45">
        <f t="shared" si="33"/>
        <v>0.58737070000000002</v>
      </c>
      <c r="S83" s="45">
        <f t="shared" si="33"/>
        <v>0.59979772499999995</v>
      </c>
      <c r="T83" s="45">
        <f t="shared" si="33"/>
        <v>0.60040632500000002</v>
      </c>
      <c r="U83" s="45">
        <f t="shared" si="33"/>
        <v>0.53752362500000006</v>
      </c>
      <c r="V83" s="45">
        <f t="shared" si="33"/>
        <v>0.50997287499999999</v>
      </c>
      <c r="W83" s="45">
        <f t="shared" si="33"/>
        <v>0.57867489999999999</v>
      </c>
      <c r="X83" s="45">
        <f t="shared" si="33"/>
        <v>0.54194752499999999</v>
      </c>
      <c r="Y83" s="45">
        <f t="shared" si="33"/>
        <v>0.53333900000000001</v>
      </c>
      <c r="Z83" s="45">
        <f t="shared" si="33"/>
        <v>0.61327014999999996</v>
      </c>
      <c r="AA83" s="45">
        <f t="shared" si="33"/>
        <v>0.60852590000000006</v>
      </c>
      <c r="AB83" s="45">
        <f t="shared" si="33"/>
        <v>0.61087500000000006</v>
      </c>
    </row>
    <row r="84" spans="4:29" x14ac:dyDescent="0.25">
      <c r="D84" s="10" t="s">
        <v>42</v>
      </c>
      <c r="E84" s="45">
        <f t="shared" ref="E84" si="34">SUM(E28:E31)/4</f>
        <v>0.63112410000000008</v>
      </c>
      <c r="F84" s="45">
        <f t="shared" ref="F84:AB84" si="35">SUM(F28:F31)/4</f>
        <v>0.55530057500000007</v>
      </c>
      <c r="G84" s="45">
        <f t="shared" si="35"/>
        <v>0.61349632500000006</v>
      </c>
      <c r="H84" s="45">
        <f t="shared" si="35"/>
        <v>0.59062575000000006</v>
      </c>
      <c r="I84" s="45">
        <f t="shared" si="35"/>
        <v>0.60297832500000004</v>
      </c>
      <c r="J84" s="45">
        <f t="shared" si="35"/>
        <v>0.59566502499999996</v>
      </c>
      <c r="K84" s="45">
        <f t="shared" si="35"/>
        <v>0.62723272500000005</v>
      </c>
      <c r="L84" s="45">
        <f t="shared" si="35"/>
        <v>0.65325354999999996</v>
      </c>
      <c r="M84" s="45">
        <f t="shared" si="35"/>
        <v>0.65300472499999995</v>
      </c>
      <c r="N84" s="45">
        <f t="shared" si="35"/>
        <v>0.609294</v>
      </c>
      <c r="O84" s="45">
        <f t="shared" si="35"/>
        <v>0.65462052500000001</v>
      </c>
      <c r="P84" s="45">
        <f t="shared" si="35"/>
        <v>0.62417389999999995</v>
      </c>
      <c r="Q84" s="45">
        <f t="shared" si="35"/>
        <v>0.57148555000000001</v>
      </c>
      <c r="R84" s="45">
        <f t="shared" si="35"/>
        <v>0.58922095000000008</v>
      </c>
      <c r="S84" s="45">
        <f t="shared" si="35"/>
        <v>0.59879505</v>
      </c>
      <c r="T84" s="45">
        <f t="shared" si="35"/>
        <v>0.60375909999999999</v>
      </c>
      <c r="U84" s="45">
        <f t="shared" si="35"/>
        <v>0.53825117500000008</v>
      </c>
      <c r="V84" s="45">
        <f t="shared" si="35"/>
        <v>0.51013595</v>
      </c>
      <c r="W84" s="45">
        <f t="shared" si="35"/>
        <v>0.57957172499999998</v>
      </c>
      <c r="X84" s="45">
        <f t="shared" si="35"/>
        <v>0.55126474999999997</v>
      </c>
      <c r="Y84" s="45">
        <f t="shared" si="35"/>
        <v>0.53253505000000001</v>
      </c>
      <c r="Z84" s="45">
        <f t="shared" si="35"/>
        <v>0.61337747500000006</v>
      </c>
      <c r="AA84" s="45">
        <f t="shared" si="35"/>
        <v>0.61128447499999994</v>
      </c>
      <c r="AB84" s="45">
        <f t="shared" si="35"/>
        <v>0.61328017499999998</v>
      </c>
    </row>
    <row r="85" spans="4:29" x14ac:dyDescent="0.25">
      <c r="D85" s="10" t="s">
        <v>43</v>
      </c>
      <c r="E85" s="45">
        <f t="shared" ref="E85" si="36">SUM(E29:E32)/4</f>
        <v>0.64300655000000007</v>
      </c>
      <c r="F85" s="45">
        <f t="shared" ref="F85:AB85" si="37">SUM(F29:F32)/4</f>
        <v>0.55638352499999999</v>
      </c>
      <c r="G85" s="45">
        <f t="shared" si="37"/>
        <v>0.62682939999999998</v>
      </c>
      <c r="H85" s="45">
        <f t="shared" si="37"/>
        <v>0.61160087500000004</v>
      </c>
      <c r="I85" s="45">
        <f t="shared" si="37"/>
        <v>0.60098015000000005</v>
      </c>
      <c r="J85" s="45">
        <f t="shared" si="37"/>
        <v>0.59640764999999996</v>
      </c>
      <c r="K85" s="45">
        <f t="shared" si="37"/>
        <v>0.62600345000000002</v>
      </c>
      <c r="L85" s="45">
        <f t="shared" si="37"/>
        <v>0.64725097499999995</v>
      </c>
      <c r="M85" s="45">
        <f t="shared" si="37"/>
        <v>0.66153657499999996</v>
      </c>
      <c r="N85" s="45">
        <f t="shared" si="37"/>
        <v>0.60922457499999993</v>
      </c>
      <c r="O85" s="45">
        <f t="shared" si="37"/>
        <v>0.64737722500000006</v>
      </c>
      <c r="P85" s="45">
        <f t="shared" si="37"/>
        <v>0.6263708750000001</v>
      </c>
      <c r="Q85" s="45">
        <f t="shared" si="37"/>
        <v>0.57700200000000001</v>
      </c>
      <c r="R85" s="45">
        <f t="shared" si="37"/>
        <v>0.58445780000000003</v>
      </c>
      <c r="S85" s="45">
        <f t="shared" si="37"/>
        <v>0.59931904999999996</v>
      </c>
      <c r="T85" s="45">
        <f t="shared" si="37"/>
        <v>0.60627379999999997</v>
      </c>
      <c r="U85" s="45">
        <f t="shared" si="37"/>
        <v>0.54014502500000006</v>
      </c>
      <c r="V85" s="45">
        <f t="shared" si="37"/>
        <v>0.50619809999999998</v>
      </c>
      <c r="W85" s="45">
        <f t="shared" si="37"/>
        <v>0.58231949999999999</v>
      </c>
      <c r="X85" s="45">
        <f t="shared" si="37"/>
        <v>0.55840372500000002</v>
      </c>
      <c r="Y85" s="45">
        <f t="shared" si="37"/>
        <v>0.52782054999999994</v>
      </c>
      <c r="Z85" s="45">
        <f t="shared" si="37"/>
        <v>0.61492409999999997</v>
      </c>
      <c r="AA85" s="45">
        <f t="shared" si="37"/>
        <v>0.61314682499999995</v>
      </c>
      <c r="AB85" s="45">
        <f t="shared" si="37"/>
        <v>0.614581975</v>
      </c>
    </row>
    <row r="86" spans="4:29" x14ac:dyDescent="0.25">
      <c r="D86" s="10" t="s">
        <v>44</v>
      </c>
      <c r="E86" s="45">
        <f t="shared" ref="E86" si="38">SUM(E30:E33)/4</f>
        <v>0.65366285000000002</v>
      </c>
      <c r="F86" s="45">
        <f t="shared" ref="F86:AB86" si="39">SUM(F30:F33)/4</f>
        <v>0.56363425</v>
      </c>
      <c r="G86" s="45">
        <f t="shared" si="39"/>
        <v>0.62834915000000002</v>
      </c>
      <c r="H86" s="45">
        <f t="shared" si="39"/>
        <v>0.61526645000000002</v>
      </c>
      <c r="I86" s="45">
        <f t="shared" si="39"/>
        <v>0.60093732500000008</v>
      </c>
      <c r="J86" s="45">
        <f t="shared" si="39"/>
        <v>0.59542020000000007</v>
      </c>
      <c r="K86" s="45">
        <f t="shared" si="39"/>
        <v>0.61780732500000002</v>
      </c>
      <c r="L86" s="45">
        <f t="shared" si="39"/>
        <v>0.64370122500000004</v>
      </c>
      <c r="M86" s="45">
        <f t="shared" si="39"/>
        <v>0.66101309999999991</v>
      </c>
      <c r="N86" s="45">
        <f t="shared" si="39"/>
        <v>0.60820240000000003</v>
      </c>
      <c r="O86" s="45">
        <f t="shared" si="39"/>
        <v>0.63525147500000001</v>
      </c>
      <c r="P86" s="45">
        <f t="shared" si="39"/>
        <v>0.64319274999999998</v>
      </c>
      <c r="Q86" s="45">
        <f t="shared" si="39"/>
        <v>0.57960187500000004</v>
      </c>
      <c r="R86" s="45">
        <f t="shared" si="39"/>
        <v>0.58438087500000002</v>
      </c>
      <c r="S86" s="45">
        <f t="shared" si="39"/>
        <v>0.60031075</v>
      </c>
      <c r="T86" s="45">
        <f t="shared" si="39"/>
        <v>0.60916932499999998</v>
      </c>
      <c r="U86" s="45">
        <f t="shared" si="39"/>
        <v>0.5452305999999999</v>
      </c>
      <c r="V86" s="45">
        <f t="shared" si="39"/>
        <v>0.50772115000000007</v>
      </c>
      <c r="W86" s="45">
        <f t="shared" si="39"/>
        <v>0.58450930000000001</v>
      </c>
      <c r="X86" s="45">
        <f t="shared" si="39"/>
        <v>0.55698322499999997</v>
      </c>
      <c r="Y86" s="45">
        <f t="shared" si="39"/>
        <v>0.52864480000000003</v>
      </c>
      <c r="Z86" s="45">
        <f t="shared" si="39"/>
        <v>0.61945907499999997</v>
      </c>
      <c r="AA86" s="45">
        <f t="shared" si="39"/>
        <v>0.61513780000000007</v>
      </c>
      <c r="AB86" s="45">
        <f t="shared" si="39"/>
        <v>0.61507694999999996</v>
      </c>
    </row>
    <row r="87" spans="4:29" x14ac:dyDescent="0.25">
      <c r="D87" s="10" t="s">
        <v>45</v>
      </c>
      <c r="E87" s="45">
        <f t="shared" ref="E87" si="40">SUM(E31:E34)/4</f>
        <v>0.64951412500000005</v>
      </c>
      <c r="F87" s="45">
        <f t="shared" ref="F87:AB87" si="41">SUM(F31:F34)/4</f>
        <v>0.57709195000000002</v>
      </c>
      <c r="G87" s="45">
        <f t="shared" si="41"/>
        <v>0.62826182500000005</v>
      </c>
      <c r="H87" s="45">
        <f t="shared" si="41"/>
        <v>0.61030477499999991</v>
      </c>
      <c r="I87" s="45">
        <f t="shared" si="41"/>
        <v>0.59458322500000005</v>
      </c>
      <c r="J87" s="45">
        <f t="shared" si="41"/>
        <v>0.59515910000000005</v>
      </c>
      <c r="K87" s="45">
        <f t="shared" si="41"/>
        <v>0.61379174999999997</v>
      </c>
      <c r="L87" s="45">
        <f t="shared" si="41"/>
        <v>0.643342525</v>
      </c>
      <c r="M87" s="45">
        <f t="shared" si="41"/>
        <v>0.66004297499999998</v>
      </c>
      <c r="N87" s="45">
        <f t="shared" si="41"/>
        <v>0.60514282499999994</v>
      </c>
      <c r="O87" s="45">
        <f t="shared" si="41"/>
        <v>0.63265035000000003</v>
      </c>
      <c r="P87" s="45">
        <f t="shared" si="41"/>
        <v>0.65052337500000001</v>
      </c>
      <c r="Q87" s="45">
        <f t="shared" si="41"/>
        <v>0.58304382500000007</v>
      </c>
      <c r="R87" s="45">
        <f t="shared" si="41"/>
        <v>0.58231870000000008</v>
      </c>
      <c r="S87" s="45">
        <f t="shared" si="41"/>
        <v>0.59894409999999998</v>
      </c>
      <c r="T87" s="45">
        <f t="shared" si="41"/>
        <v>0.61193692500000008</v>
      </c>
      <c r="U87" s="45">
        <f t="shared" si="41"/>
        <v>0.55121657499999999</v>
      </c>
      <c r="V87" s="45">
        <f t="shared" si="41"/>
        <v>0.51500889999999999</v>
      </c>
      <c r="W87" s="45">
        <f t="shared" si="41"/>
        <v>0.58792042499999997</v>
      </c>
      <c r="X87" s="45">
        <f t="shared" si="41"/>
        <v>0.54796212499999997</v>
      </c>
      <c r="Y87" s="45">
        <f t="shared" si="41"/>
        <v>0.5253369</v>
      </c>
      <c r="Z87" s="45">
        <f t="shared" si="41"/>
        <v>0.62620165000000005</v>
      </c>
      <c r="AA87" s="45">
        <f t="shared" si="41"/>
        <v>0.61648177500000001</v>
      </c>
      <c r="AB87" s="45">
        <f t="shared" si="41"/>
        <v>0.61574544999999992</v>
      </c>
    </row>
    <row r="88" spans="4:29" x14ac:dyDescent="0.25">
      <c r="D88" s="10" t="s">
        <v>46</v>
      </c>
      <c r="E88" s="45">
        <f t="shared" ref="E88" si="42">SUM(E32:E35)/4</f>
        <v>0.6417756</v>
      </c>
      <c r="F88" s="45">
        <f t="shared" ref="F88:AB88" si="43">SUM(F32:F35)/4</f>
        <v>0.59219192500000006</v>
      </c>
      <c r="G88" s="45">
        <f t="shared" si="43"/>
        <v>0.62337304999999998</v>
      </c>
      <c r="H88" s="45">
        <f t="shared" si="43"/>
        <v>0.59893672499999995</v>
      </c>
      <c r="I88" s="45">
        <f t="shared" si="43"/>
        <v>0.58978359999999996</v>
      </c>
      <c r="J88" s="45">
        <f t="shared" si="43"/>
        <v>0.594958125</v>
      </c>
      <c r="K88" s="45">
        <f t="shared" si="43"/>
        <v>0.61216890000000002</v>
      </c>
      <c r="L88" s="45">
        <f t="shared" si="43"/>
        <v>0.64490067499999992</v>
      </c>
      <c r="M88" s="45">
        <f t="shared" si="43"/>
        <v>0.65270970000000006</v>
      </c>
      <c r="N88" s="45">
        <f t="shared" si="43"/>
        <v>0.60793969999999997</v>
      </c>
      <c r="O88" s="45">
        <f t="shared" si="43"/>
        <v>0.63963714999999999</v>
      </c>
      <c r="P88" s="45">
        <f t="shared" si="43"/>
        <v>0.64647422499999996</v>
      </c>
      <c r="Q88" s="45">
        <f t="shared" si="43"/>
        <v>0.58366217500000006</v>
      </c>
      <c r="R88" s="45">
        <f t="shared" si="43"/>
        <v>0.58129137499999994</v>
      </c>
      <c r="S88" s="45">
        <f t="shared" si="43"/>
        <v>0.60385062499999997</v>
      </c>
      <c r="T88" s="45">
        <f t="shared" si="43"/>
        <v>0.61674770000000001</v>
      </c>
      <c r="U88" s="45">
        <f t="shared" si="43"/>
        <v>0.56036459999999999</v>
      </c>
      <c r="V88" s="45">
        <f t="shared" si="43"/>
        <v>0.5210148750000001</v>
      </c>
      <c r="W88" s="45">
        <f t="shared" si="43"/>
        <v>0.59069139999999998</v>
      </c>
      <c r="X88" s="45">
        <f t="shared" si="43"/>
        <v>0.54350402499999995</v>
      </c>
      <c r="Y88" s="45">
        <f t="shared" si="43"/>
        <v>0.52541565000000001</v>
      </c>
      <c r="Z88" s="45">
        <f t="shared" si="43"/>
        <v>0.62601610000000008</v>
      </c>
      <c r="AA88" s="45">
        <f t="shared" si="43"/>
        <v>0.61835830000000003</v>
      </c>
      <c r="AB88" s="45">
        <f t="shared" si="43"/>
        <v>0.61742387500000007</v>
      </c>
    </row>
    <row r="89" spans="4:29" x14ac:dyDescent="0.25">
      <c r="D89" s="10" t="s">
        <v>47</v>
      </c>
      <c r="E89" s="45">
        <f t="shared" ref="E89" si="44">SUM(E33:E36)/4</f>
        <v>0.63076722500000004</v>
      </c>
      <c r="F89" s="45">
        <f t="shared" ref="F89:AB89" si="45">SUM(F33:F36)/4</f>
        <v>0.60804482500000001</v>
      </c>
      <c r="G89" s="45">
        <f t="shared" si="45"/>
        <v>0.60846927500000003</v>
      </c>
      <c r="H89" s="45">
        <f t="shared" si="45"/>
        <v>0.58814269999999991</v>
      </c>
      <c r="I89" s="45">
        <f t="shared" si="45"/>
        <v>0.58991535000000006</v>
      </c>
      <c r="J89" s="45">
        <f t="shared" si="45"/>
        <v>0.60087782499999998</v>
      </c>
      <c r="K89" s="45">
        <f t="shared" si="45"/>
        <v>0.61274292500000005</v>
      </c>
      <c r="L89" s="45">
        <f t="shared" si="45"/>
        <v>0.64471587500000005</v>
      </c>
      <c r="M89" s="45">
        <f t="shared" si="45"/>
        <v>0.64596580000000003</v>
      </c>
      <c r="N89" s="45">
        <f t="shared" si="45"/>
        <v>0.61269237499999996</v>
      </c>
      <c r="O89" s="45">
        <f t="shared" si="45"/>
        <v>0.64574667500000005</v>
      </c>
      <c r="P89" s="45">
        <f t="shared" si="45"/>
        <v>0.65203892500000005</v>
      </c>
      <c r="Q89" s="45">
        <f t="shared" si="45"/>
        <v>0.58034490000000005</v>
      </c>
      <c r="R89" s="45">
        <f t="shared" si="45"/>
        <v>0.58465362499999995</v>
      </c>
      <c r="S89" s="45">
        <f t="shared" si="45"/>
        <v>0.608852375</v>
      </c>
      <c r="T89" s="45">
        <f t="shared" si="45"/>
        <v>0.62081170000000008</v>
      </c>
      <c r="U89" s="45">
        <f t="shared" si="45"/>
        <v>0.56716412499999991</v>
      </c>
      <c r="V89" s="45">
        <f t="shared" si="45"/>
        <v>0.52233412499999998</v>
      </c>
      <c r="W89" s="45">
        <f t="shared" si="45"/>
        <v>0.59284965000000001</v>
      </c>
      <c r="X89" s="45">
        <f t="shared" si="45"/>
        <v>0.54241980000000001</v>
      </c>
      <c r="Y89" s="45">
        <f t="shared" si="45"/>
        <v>0.52839444999999996</v>
      </c>
      <c r="Z89" s="45">
        <f t="shared" si="45"/>
        <v>0.62522312499999999</v>
      </c>
      <c r="AA89" s="45">
        <f t="shared" si="45"/>
        <v>0.62054842500000007</v>
      </c>
      <c r="AB89" s="45">
        <f t="shared" si="45"/>
        <v>0.61905165000000006</v>
      </c>
    </row>
    <row r="90" spans="4:29" x14ac:dyDescent="0.25">
      <c r="D90" s="10" t="s">
        <v>48</v>
      </c>
      <c r="E90" s="45">
        <f t="shared" ref="E90" si="46">SUM(E34:E37)/4</f>
        <v>0.61345907500000008</v>
      </c>
      <c r="F90" s="45">
        <f t="shared" ref="F90:AB90" si="47">SUM(F34:F37)/4</f>
        <v>0.625544875</v>
      </c>
      <c r="G90" s="45">
        <f t="shared" si="47"/>
        <v>0.60509962500000003</v>
      </c>
      <c r="H90" s="45">
        <f t="shared" si="47"/>
        <v>0.59111622499999994</v>
      </c>
      <c r="I90" s="45">
        <f t="shared" si="47"/>
        <v>0.58990962499999999</v>
      </c>
      <c r="J90" s="45">
        <f t="shared" si="47"/>
        <v>0.60646424999999993</v>
      </c>
      <c r="K90" s="45">
        <f t="shared" si="47"/>
        <v>0.61347517500000004</v>
      </c>
      <c r="L90" s="45">
        <f t="shared" si="47"/>
        <v>0.64813437499999993</v>
      </c>
      <c r="M90" s="45">
        <f t="shared" si="47"/>
        <v>0.64417495000000002</v>
      </c>
      <c r="N90" s="45">
        <f t="shared" si="47"/>
        <v>0.61929342499999995</v>
      </c>
      <c r="O90" s="45">
        <f t="shared" si="47"/>
        <v>0.65265739999999994</v>
      </c>
      <c r="P90" s="45">
        <f t="shared" si="47"/>
        <v>0.64458102499999992</v>
      </c>
      <c r="Q90" s="45">
        <f t="shared" si="47"/>
        <v>0.57691890000000001</v>
      </c>
      <c r="R90" s="45">
        <f t="shared" si="47"/>
        <v>0.58689657499999992</v>
      </c>
      <c r="S90" s="45">
        <f t="shared" si="47"/>
        <v>0.61271775000000006</v>
      </c>
      <c r="T90" s="45">
        <f t="shared" si="47"/>
        <v>0.62223887500000008</v>
      </c>
      <c r="U90" s="45">
        <f t="shared" si="47"/>
        <v>0.56780379999999997</v>
      </c>
      <c r="V90" s="45">
        <f t="shared" si="47"/>
        <v>0.52261004999999994</v>
      </c>
      <c r="W90" s="45">
        <f t="shared" si="47"/>
        <v>0.59311237500000002</v>
      </c>
      <c r="X90" s="45">
        <f t="shared" si="47"/>
        <v>0.54895925000000001</v>
      </c>
      <c r="Y90" s="45">
        <f t="shared" si="47"/>
        <v>0.52686600000000006</v>
      </c>
      <c r="Z90" s="45">
        <f t="shared" si="47"/>
        <v>0.62177122499999993</v>
      </c>
      <c r="AA90" s="45">
        <f t="shared" si="47"/>
        <v>0.62125040000000009</v>
      </c>
      <c r="AB90" s="45">
        <f t="shared" si="47"/>
        <v>0.6202799</v>
      </c>
    </row>
    <row r="91" spans="4:29" x14ac:dyDescent="0.25">
      <c r="D91" s="10" t="s">
        <v>49</v>
      </c>
      <c r="E91" s="45">
        <f t="shared" ref="E91" si="48">SUM(E35:E38)/4</f>
        <v>0.60796867499999996</v>
      </c>
      <c r="F91" s="45">
        <f t="shared" ref="F91:AB91" si="49">SUM(F35:F38)/4</f>
        <v>0.62797437499999997</v>
      </c>
      <c r="G91" s="45">
        <f t="shared" si="49"/>
        <v>0.59540280000000001</v>
      </c>
      <c r="H91" s="45">
        <f t="shared" si="49"/>
        <v>0.60409394999999999</v>
      </c>
      <c r="I91" s="45">
        <f t="shared" si="49"/>
        <v>0.59517177499999996</v>
      </c>
      <c r="J91" s="45">
        <f t="shared" si="49"/>
        <v>0.61581945000000005</v>
      </c>
      <c r="K91" s="45">
        <f t="shared" si="49"/>
        <v>0.61923150000000005</v>
      </c>
      <c r="L91" s="45">
        <f t="shared" si="49"/>
        <v>0.65461422499999999</v>
      </c>
      <c r="M91" s="45">
        <f t="shared" si="49"/>
        <v>0.639245375</v>
      </c>
      <c r="N91" s="45">
        <f t="shared" si="49"/>
        <v>0.62775650000000005</v>
      </c>
      <c r="O91" s="45">
        <f t="shared" si="49"/>
        <v>0.65172304999999997</v>
      </c>
      <c r="P91" s="45">
        <f t="shared" si="49"/>
        <v>0.64160637500000006</v>
      </c>
      <c r="Q91" s="45">
        <f t="shared" si="49"/>
        <v>0.57176644999999993</v>
      </c>
      <c r="R91" s="45">
        <f t="shared" si="49"/>
        <v>0.59370675000000006</v>
      </c>
      <c r="S91" s="45">
        <f t="shared" si="49"/>
        <v>0.61760585000000001</v>
      </c>
      <c r="T91" s="45">
        <f t="shared" si="49"/>
        <v>0.62322700000000009</v>
      </c>
      <c r="U91" s="45">
        <f t="shared" si="49"/>
        <v>0.56658607500000002</v>
      </c>
      <c r="V91" s="45">
        <f t="shared" si="49"/>
        <v>0.51705767499999999</v>
      </c>
      <c r="W91" s="45">
        <f t="shared" si="49"/>
        <v>0.59568812500000001</v>
      </c>
      <c r="X91" s="45">
        <f t="shared" si="49"/>
        <v>0.56057952500000008</v>
      </c>
      <c r="Y91" s="45">
        <f t="shared" si="49"/>
        <v>0.5341669</v>
      </c>
      <c r="Z91" s="45">
        <f t="shared" si="49"/>
        <v>0.61622377500000003</v>
      </c>
      <c r="AA91" s="45">
        <f t="shared" si="49"/>
        <v>0.62227107500000001</v>
      </c>
      <c r="AB91" s="45">
        <f t="shared" si="49"/>
        <v>0.620973</v>
      </c>
    </row>
    <row r="92" spans="4:29" x14ac:dyDescent="0.25">
      <c r="D92" s="10" t="s">
        <v>50</v>
      </c>
      <c r="E92" s="45">
        <f t="shared" ref="E92" si="50">SUM(E36:E39)/4</f>
        <v>0.60259404999999999</v>
      </c>
      <c r="F92" s="45">
        <f t="shared" ref="F92:AB92" si="51">SUM(F36:F39)/4</f>
        <v>0.62732245000000009</v>
      </c>
      <c r="G92" s="45">
        <f t="shared" si="51"/>
        <v>0.58315004999999998</v>
      </c>
      <c r="H92" s="45">
        <f t="shared" si="51"/>
        <v>0.59803617499999995</v>
      </c>
      <c r="I92" s="45">
        <f t="shared" si="51"/>
        <v>0.60476089999999993</v>
      </c>
      <c r="J92" s="45">
        <f t="shared" si="51"/>
        <v>0.62589529999999993</v>
      </c>
      <c r="K92" s="45">
        <f t="shared" si="51"/>
        <v>0.62289562499999995</v>
      </c>
      <c r="L92" s="45">
        <f t="shared" si="51"/>
        <v>0.65931592499999991</v>
      </c>
      <c r="M92" s="45">
        <f t="shared" si="51"/>
        <v>0.64123722500000002</v>
      </c>
      <c r="N92" s="45">
        <f t="shared" si="51"/>
        <v>0.63564047499999998</v>
      </c>
      <c r="O92" s="45">
        <f t="shared" si="51"/>
        <v>0.64376022500000007</v>
      </c>
      <c r="P92" s="45">
        <f t="shared" si="51"/>
        <v>0.64265569999999994</v>
      </c>
      <c r="Q92" s="45">
        <f t="shared" si="51"/>
        <v>0.57113202500000004</v>
      </c>
      <c r="R92" s="45">
        <f t="shared" si="51"/>
        <v>0.59515750000000001</v>
      </c>
      <c r="S92" s="45">
        <f t="shared" si="51"/>
        <v>0.62022152500000005</v>
      </c>
      <c r="T92" s="45">
        <f t="shared" si="51"/>
        <v>0.62317362499999995</v>
      </c>
      <c r="U92" s="45">
        <f t="shared" si="51"/>
        <v>0.56210460000000007</v>
      </c>
      <c r="V92" s="45">
        <f t="shared" si="51"/>
        <v>0.51073262499999994</v>
      </c>
      <c r="W92" s="45">
        <f t="shared" si="51"/>
        <v>0.59523392500000005</v>
      </c>
      <c r="X92" s="45">
        <f t="shared" si="51"/>
        <v>0.57092137499999995</v>
      </c>
      <c r="Y92" s="45">
        <f t="shared" si="51"/>
        <v>0.53182357499999999</v>
      </c>
      <c r="Z92" s="45">
        <f t="shared" si="51"/>
        <v>0.61407030000000007</v>
      </c>
      <c r="AA92" s="45">
        <f t="shared" si="51"/>
        <v>0.62265225000000002</v>
      </c>
      <c r="AB92" s="45">
        <f t="shared" si="51"/>
        <v>0.62093997499999998</v>
      </c>
    </row>
    <row r="93" spans="4:29" x14ac:dyDescent="0.25">
      <c r="D93" s="10" t="s">
        <v>51</v>
      </c>
      <c r="E93" s="45">
        <f t="shared" ref="E93" si="52">SUM(E37:E40)/4</f>
        <v>0.60080932499999995</v>
      </c>
      <c r="F93" s="45">
        <f t="shared" ref="F93:AB93" si="53">SUM(F37:F40)/4</f>
        <v>0.61944862499999997</v>
      </c>
      <c r="G93" s="45">
        <f t="shared" si="53"/>
        <v>0.5813863749999999</v>
      </c>
      <c r="H93" s="45">
        <f t="shared" si="53"/>
        <v>0.59309197499999999</v>
      </c>
      <c r="I93" s="45">
        <f t="shared" si="53"/>
        <v>0.60813707500000003</v>
      </c>
      <c r="J93" s="45">
        <f t="shared" si="53"/>
        <v>0.62890282500000005</v>
      </c>
      <c r="K93" s="45">
        <f t="shared" si="53"/>
        <v>0.63377987499999999</v>
      </c>
      <c r="L93" s="45">
        <f t="shared" si="53"/>
        <v>0.66316672499999996</v>
      </c>
      <c r="M93" s="45">
        <f t="shared" si="53"/>
        <v>0.63985619999999999</v>
      </c>
      <c r="N93" s="45">
        <f t="shared" si="53"/>
        <v>0.64141060000000005</v>
      </c>
      <c r="O93" s="45">
        <f t="shared" si="53"/>
        <v>0.63500075</v>
      </c>
      <c r="P93" s="45">
        <f t="shared" si="53"/>
        <v>0.63911245000000005</v>
      </c>
      <c r="Q93" s="45">
        <f t="shared" si="53"/>
        <v>0.56952974999999995</v>
      </c>
      <c r="R93" s="45">
        <f t="shared" si="53"/>
        <v>0.59359139999999999</v>
      </c>
      <c r="S93" s="45">
        <f t="shared" si="53"/>
        <v>0.62356195000000003</v>
      </c>
      <c r="T93" s="45">
        <f t="shared" si="53"/>
        <v>0.62255972500000001</v>
      </c>
      <c r="U93" s="45">
        <f t="shared" si="53"/>
        <v>0.55706137499999997</v>
      </c>
      <c r="V93" s="45">
        <f t="shared" si="53"/>
        <v>0.51436985000000002</v>
      </c>
      <c r="W93" s="45">
        <f t="shared" si="53"/>
        <v>0.59416827500000002</v>
      </c>
      <c r="X93" s="45">
        <f t="shared" si="53"/>
        <v>0.57073635</v>
      </c>
      <c r="Y93" s="45">
        <f t="shared" si="53"/>
        <v>0.53332384999999993</v>
      </c>
      <c r="Z93" s="45">
        <f t="shared" si="53"/>
        <v>0.60899639999999999</v>
      </c>
      <c r="AA93" s="45">
        <f t="shared" si="53"/>
        <v>0.62223737499999998</v>
      </c>
      <c r="AB93" s="45">
        <f t="shared" si="53"/>
        <v>0.62095955000000003</v>
      </c>
    </row>
    <row r="94" spans="4:29" x14ac:dyDescent="0.25">
      <c r="D94" s="10" t="s">
        <v>52</v>
      </c>
      <c r="E94" s="45">
        <f t="shared" ref="E94" si="54">SUM(E38:E41)/4</f>
        <v>0.59876612500000004</v>
      </c>
      <c r="F94" s="45">
        <f t="shared" ref="F94:AB94" si="55">SUM(F38:F41)/4</f>
        <v>0.61260487499999994</v>
      </c>
      <c r="G94" s="45">
        <f t="shared" si="55"/>
        <v>0.57980729999999991</v>
      </c>
      <c r="H94" s="45">
        <f t="shared" si="55"/>
        <v>0.57913780000000004</v>
      </c>
      <c r="I94" s="45">
        <f t="shared" si="55"/>
        <v>0.60914389999999996</v>
      </c>
      <c r="J94" s="45">
        <f t="shared" si="55"/>
        <v>0.628680075</v>
      </c>
      <c r="K94" s="45">
        <f t="shared" si="55"/>
        <v>0.64382387500000005</v>
      </c>
      <c r="L94" s="45">
        <f t="shared" si="55"/>
        <v>0.66413222500000002</v>
      </c>
      <c r="M94" s="45">
        <f t="shared" si="55"/>
        <v>0.64126852500000009</v>
      </c>
      <c r="N94" s="45">
        <f t="shared" si="55"/>
        <v>0.6381464750000001</v>
      </c>
      <c r="O94" s="45">
        <f t="shared" si="55"/>
        <v>0.62546655000000007</v>
      </c>
      <c r="P94" s="45">
        <f t="shared" si="55"/>
        <v>0.63959515</v>
      </c>
      <c r="Q94" s="45">
        <f t="shared" si="55"/>
        <v>0.56635809999999998</v>
      </c>
      <c r="R94" s="45">
        <f t="shared" si="55"/>
        <v>0.59043777500000005</v>
      </c>
      <c r="S94" s="45">
        <f t="shared" si="55"/>
        <v>0.62707025000000005</v>
      </c>
      <c r="T94" s="45">
        <f t="shared" si="55"/>
        <v>0.62254022499999995</v>
      </c>
      <c r="U94" s="45">
        <f t="shared" si="55"/>
        <v>0.55349987499999997</v>
      </c>
      <c r="V94" s="45">
        <f t="shared" si="55"/>
        <v>0.51927672499999999</v>
      </c>
      <c r="W94" s="45">
        <f t="shared" si="55"/>
        <v>0.59274329999999997</v>
      </c>
      <c r="X94" s="45">
        <f t="shared" si="55"/>
        <v>0.57533505000000007</v>
      </c>
      <c r="Y94" s="45">
        <f t="shared" si="55"/>
        <v>0.53231707500000003</v>
      </c>
      <c r="Z94" s="45">
        <f t="shared" si="55"/>
        <v>0.60397307500000008</v>
      </c>
      <c r="AA94" s="45">
        <f t="shared" si="55"/>
        <v>0.62172467500000006</v>
      </c>
      <c r="AB94" s="45">
        <f t="shared" si="55"/>
        <v>0.62071604999999996</v>
      </c>
      <c r="AC94" s="40"/>
    </row>
    <row r="95" spans="4:29" x14ac:dyDescent="0.25">
      <c r="D95" s="10" t="s">
        <v>53</v>
      </c>
      <c r="E95" s="45">
        <f t="shared" ref="E95:T103" si="56">SUM(E39:E42)/4</f>
        <v>0.59598865000000001</v>
      </c>
      <c r="F95" s="45">
        <f t="shared" ref="F95:AB95" si="57">SUM(F39:F42)/4</f>
        <v>0.61345167499999997</v>
      </c>
      <c r="G95" s="45">
        <f t="shared" si="57"/>
        <v>0.57782595000000003</v>
      </c>
      <c r="H95" s="45">
        <f t="shared" si="57"/>
        <v>0.57156832499999999</v>
      </c>
      <c r="I95" s="45">
        <f t="shared" si="57"/>
        <v>0.60186934999999997</v>
      </c>
      <c r="J95" s="45">
        <f t="shared" si="57"/>
        <v>0.62403520000000001</v>
      </c>
      <c r="K95" s="45">
        <f t="shared" si="57"/>
        <v>0.64351922500000003</v>
      </c>
      <c r="L95" s="45">
        <f t="shared" si="57"/>
        <v>0.66675574999999998</v>
      </c>
      <c r="M95" s="45">
        <f t="shared" si="57"/>
        <v>0.64106517500000004</v>
      </c>
      <c r="N95" s="45">
        <f t="shared" si="57"/>
        <v>0.63495594999999994</v>
      </c>
      <c r="O95" s="45">
        <f t="shared" si="57"/>
        <v>0.61869652500000005</v>
      </c>
      <c r="P95" s="45">
        <f t="shared" si="57"/>
        <v>0.64533487499999997</v>
      </c>
      <c r="Q95" s="45">
        <f t="shared" si="57"/>
        <v>0.56998110000000002</v>
      </c>
      <c r="R95" s="45">
        <f t="shared" si="57"/>
        <v>0.58579062500000001</v>
      </c>
      <c r="S95" s="45">
        <f t="shared" si="57"/>
        <v>0.62893834999999998</v>
      </c>
      <c r="T95" s="45">
        <f t="shared" si="57"/>
        <v>0.624398275</v>
      </c>
      <c r="U95" s="45">
        <f t="shared" si="57"/>
        <v>0.54848057500000003</v>
      </c>
      <c r="V95" s="45">
        <f t="shared" si="57"/>
        <v>0.52363530000000003</v>
      </c>
      <c r="W95" s="45">
        <f t="shared" si="57"/>
        <v>0.58945274999999997</v>
      </c>
      <c r="X95" s="45">
        <f t="shared" si="57"/>
        <v>0.57757560000000008</v>
      </c>
      <c r="Y95" s="45">
        <f t="shared" si="57"/>
        <v>0.52808552500000006</v>
      </c>
      <c r="Z95" s="45">
        <f t="shared" si="57"/>
        <v>0.60143072500000005</v>
      </c>
      <c r="AA95" s="45">
        <f t="shared" si="57"/>
        <v>0.622105825</v>
      </c>
      <c r="AB95" s="45">
        <f t="shared" si="57"/>
        <v>0.62111645000000004</v>
      </c>
    </row>
    <row r="96" spans="4:29" x14ac:dyDescent="0.25">
      <c r="D96" s="10" t="s">
        <v>54</v>
      </c>
      <c r="E96" s="45">
        <f t="shared" si="56"/>
        <v>0.61425540000000001</v>
      </c>
      <c r="F96" s="45">
        <f t="shared" ref="F96:AB96" si="58">SUM(F40:F43)/4</f>
        <v>0.62260657499999994</v>
      </c>
      <c r="G96" s="45">
        <f t="shared" si="58"/>
        <v>0.57924599999999993</v>
      </c>
      <c r="H96" s="45">
        <f t="shared" si="58"/>
        <v>0.58399699999999999</v>
      </c>
      <c r="I96" s="45">
        <f t="shared" si="58"/>
        <v>0.60817592500000006</v>
      </c>
      <c r="J96" s="45">
        <f t="shared" si="58"/>
        <v>0.63151195000000004</v>
      </c>
      <c r="K96" s="45">
        <f t="shared" si="58"/>
        <v>0.64459339999999998</v>
      </c>
      <c r="L96" s="45">
        <f t="shared" si="58"/>
        <v>0.68059159999999996</v>
      </c>
      <c r="M96" s="45">
        <f t="shared" si="58"/>
        <v>0.64691730000000003</v>
      </c>
      <c r="N96" s="45">
        <f t="shared" si="58"/>
        <v>0.63382214999999997</v>
      </c>
      <c r="O96" s="45">
        <f t="shared" si="58"/>
        <v>0.625743575</v>
      </c>
      <c r="P96" s="45">
        <f t="shared" si="58"/>
        <v>0.6533746250000001</v>
      </c>
      <c r="Q96" s="45">
        <f t="shared" si="58"/>
        <v>0.57699009999999995</v>
      </c>
      <c r="R96" s="45">
        <f t="shared" si="58"/>
        <v>0.59468275000000004</v>
      </c>
      <c r="S96" s="45">
        <f t="shared" si="58"/>
        <v>0.64094200000000001</v>
      </c>
      <c r="T96" s="45">
        <f t="shared" si="58"/>
        <v>0.63073805000000005</v>
      </c>
      <c r="U96" s="45">
        <f t="shared" si="58"/>
        <v>0.55366547499999996</v>
      </c>
      <c r="V96" s="45">
        <f t="shared" si="58"/>
        <v>0.53417997500000003</v>
      </c>
      <c r="W96" s="45">
        <f t="shared" si="58"/>
        <v>0.59624109999999997</v>
      </c>
      <c r="X96" s="45">
        <f t="shared" si="58"/>
        <v>0.57908742499999999</v>
      </c>
      <c r="Y96" s="45">
        <f t="shared" si="58"/>
        <v>0.54242477499999997</v>
      </c>
      <c r="Z96" s="45">
        <f t="shared" si="58"/>
        <v>0.60093645000000007</v>
      </c>
      <c r="AA96" s="45">
        <f t="shared" si="58"/>
        <v>0.62982132499999999</v>
      </c>
      <c r="AB96" s="45">
        <f t="shared" si="58"/>
        <v>0.62764684999999998</v>
      </c>
    </row>
    <row r="97" spans="4:29" x14ac:dyDescent="0.25">
      <c r="D97" s="10" t="s">
        <v>89</v>
      </c>
      <c r="E97" s="45">
        <f t="shared" si="56"/>
        <v>0.62160139999999997</v>
      </c>
      <c r="F97" s="45">
        <f t="shared" ref="F97:AB97" si="59">SUM(F41:F44)/4</f>
        <v>0.63184565000000004</v>
      </c>
      <c r="G97" s="45">
        <f t="shared" si="59"/>
        <v>0.58433975000000005</v>
      </c>
      <c r="H97" s="45">
        <f t="shared" si="59"/>
        <v>0.59623967499999997</v>
      </c>
      <c r="I97" s="45">
        <f t="shared" si="59"/>
        <v>0.61106637500000005</v>
      </c>
      <c r="J97" s="45">
        <f t="shared" si="59"/>
        <v>0.62905367499999998</v>
      </c>
      <c r="K97" s="45">
        <f t="shared" si="59"/>
        <v>0.64287967499999998</v>
      </c>
      <c r="L97" s="45">
        <f t="shared" si="59"/>
        <v>0.70187227499999993</v>
      </c>
      <c r="M97" s="45">
        <f t="shared" si="59"/>
        <v>0.6577537</v>
      </c>
      <c r="N97" s="45">
        <f t="shared" si="59"/>
        <v>0.63718982499999999</v>
      </c>
      <c r="O97" s="45">
        <f t="shared" si="59"/>
        <v>0.63992684999999994</v>
      </c>
      <c r="P97" s="45">
        <f t="shared" si="59"/>
        <v>0.660729075</v>
      </c>
      <c r="Q97" s="45">
        <f t="shared" si="59"/>
        <v>0.58627477500000003</v>
      </c>
      <c r="R97" s="45">
        <f t="shared" si="59"/>
        <v>0.60391695000000001</v>
      </c>
      <c r="S97" s="45">
        <f t="shared" si="59"/>
        <v>0.65272122499999996</v>
      </c>
      <c r="T97" s="45">
        <f t="shared" si="59"/>
        <v>0.64190032500000005</v>
      </c>
      <c r="U97" s="45">
        <f t="shared" si="59"/>
        <v>0.55834800000000007</v>
      </c>
      <c r="V97" s="45">
        <f t="shared" si="59"/>
        <v>0.55564314999999997</v>
      </c>
      <c r="W97" s="45">
        <f t="shared" si="59"/>
        <v>0.60642817500000001</v>
      </c>
      <c r="X97" s="45">
        <f t="shared" si="59"/>
        <v>0.58503607499999999</v>
      </c>
      <c r="Y97" s="45">
        <f t="shared" si="59"/>
        <v>0.55213920000000005</v>
      </c>
      <c r="Z97" s="45">
        <f t="shared" si="59"/>
        <v>0.60643405000000006</v>
      </c>
      <c r="AA97" s="45">
        <f t="shared" si="59"/>
        <v>0.63980817499999998</v>
      </c>
      <c r="AB97" s="45">
        <f t="shared" si="59"/>
        <v>0.63650954999999998</v>
      </c>
    </row>
    <row r="98" spans="4:29" x14ac:dyDescent="0.25">
      <c r="D98" s="10" t="s">
        <v>90</v>
      </c>
      <c r="E98" s="45">
        <f t="shared" si="56"/>
        <v>0.62966452500000003</v>
      </c>
      <c r="F98" s="45">
        <f t="shared" ref="F98:Z98" si="60">SUM(F42:F45)/4</f>
        <v>0.64146334999999999</v>
      </c>
      <c r="G98" s="45">
        <f t="shared" si="60"/>
        <v>0.58166394999999993</v>
      </c>
      <c r="H98" s="45">
        <f t="shared" si="60"/>
        <v>0.60838499999999995</v>
      </c>
      <c r="I98" s="45">
        <f t="shared" si="60"/>
        <v>0.61706377500000009</v>
      </c>
      <c r="J98" s="45">
        <f t="shared" si="60"/>
        <v>0.63031480000000006</v>
      </c>
      <c r="K98" s="45">
        <f t="shared" si="60"/>
        <v>0.63650665000000006</v>
      </c>
      <c r="L98" s="45">
        <f t="shared" si="60"/>
        <v>0.72052142499999994</v>
      </c>
      <c r="M98" s="45">
        <f t="shared" si="60"/>
        <v>0.66537627499999996</v>
      </c>
      <c r="N98" s="45">
        <f t="shared" si="60"/>
        <v>0.64247992499999995</v>
      </c>
      <c r="O98" s="45">
        <f t="shared" si="60"/>
        <v>0.65707552499999999</v>
      </c>
      <c r="P98" s="45">
        <f t="shared" si="60"/>
        <v>0.65939229999999993</v>
      </c>
      <c r="Q98" s="45">
        <f t="shared" si="60"/>
        <v>0.59576739999999995</v>
      </c>
      <c r="R98" s="45">
        <f t="shared" si="60"/>
        <v>0.61115350000000002</v>
      </c>
      <c r="S98" s="45">
        <f t="shared" si="60"/>
        <v>0.66364122499999989</v>
      </c>
      <c r="T98" s="45">
        <f t="shared" si="60"/>
        <v>0.64754347499999998</v>
      </c>
      <c r="U98" s="45">
        <f t="shared" si="60"/>
        <v>0.56507065000000001</v>
      </c>
      <c r="V98" s="45">
        <f t="shared" si="60"/>
        <v>0.56595652500000004</v>
      </c>
      <c r="W98" s="45">
        <f t="shared" si="60"/>
        <v>0.61028525</v>
      </c>
      <c r="X98" s="45">
        <f t="shared" si="60"/>
        <v>0.58263694999999993</v>
      </c>
      <c r="Y98" s="45">
        <f t="shared" si="60"/>
        <v>0.56435037499999996</v>
      </c>
      <c r="Z98" s="45">
        <f t="shared" si="60"/>
        <v>0.61266832500000001</v>
      </c>
      <c r="AA98" s="45">
        <f>SUM(AA42:AA45)/4</f>
        <v>0.646632125</v>
      </c>
      <c r="AB98" s="45">
        <f>SUM(AB42:AB45)/4</f>
        <v>0.64190322500000008</v>
      </c>
      <c r="AC98" s="40"/>
    </row>
    <row r="99" spans="4:29" x14ac:dyDescent="0.25">
      <c r="D99" s="10" t="s">
        <v>92</v>
      </c>
      <c r="E99" s="45">
        <f t="shared" si="56"/>
        <v>0.63411707500000003</v>
      </c>
      <c r="F99" s="45">
        <f t="shared" ref="F99:Z99" si="61">SUM(F43:F46)/4</f>
        <v>0.65266555000000004</v>
      </c>
      <c r="G99" s="45">
        <f t="shared" si="61"/>
        <v>0.58024880000000001</v>
      </c>
      <c r="H99" s="45">
        <f t="shared" si="61"/>
        <v>0.61970207499999996</v>
      </c>
      <c r="I99" s="45">
        <f t="shared" si="61"/>
        <v>0.62159220000000004</v>
      </c>
      <c r="J99" s="45">
        <f t="shared" si="61"/>
        <v>0.63211360000000005</v>
      </c>
      <c r="K99" s="45">
        <f t="shared" si="61"/>
        <v>0.63270797499999998</v>
      </c>
      <c r="L99" s="45">
        <f t="shared" si="61"/>
        <v>0.72873932500000005</v>
      </c>
      <c r="M99" s="45">
        <f t="shared" si="61"/>
        <v>0.67758242499999999</v>
      </c>
      <c r="N99" s="45">
        <f t="shared" si="61"/>
        <v>0.64896262500000002</v>
      </c>
      <c r="O99" s="45">
        <f t="shared" si="61"/>
        <v>0.66578777499999997</v>
      </c>
      <c r="P99" s="45">
        <f t="shared" si="61"/>
        <v>0.65351297499999994</v>
      </c>
      <c r="Q99" s="45">
        <f t="shared" si="61"/>
        <v>0.59919322500000005</v>
      </c>
      <c r="R99" s="45">
        <f t="shared" si="61"/>
        <v>0.61597839999999993</v>
      </c>
      <c r="S99" s="45">
        <f t="shared" si="61"/>
        <v>0.67543180000000003</v>
      </c>
      <c r="T99" s="45">
        <f t="shared" si="61"/>
        <v>0.65012532499999998</v>
      </c>
      <c r="U99" s="45">
        <f t="shared" si="61"/>
        <v>0.56894750000000005</v>
      </c>
      <c r="V99" s="45">
        <f t="shared" si="61"/>
        <v>0.58543115000000001</v>
      </c>
      <c r="W99" s="45">
        <f t="shared" si="61"/>
        <v>0.61315199999999992</v>
      </c>
      <c r="X99" s="45">
        <f t="shared" si="61"/>
        <v>0.57502120000000001</v>
      </c>
      <c r="Y99" s="45">
        <f t="shared" si="61"/>
        <v>0.57739442500000004</v>
      </c>
      <c r="Z99" s="45">
        <f t="shared" si="61"/>
        <v>0.616823075</v>
      </c>
      <c r="AA99" s="45">
        <f>SUM(AA43:AA46)/4</f>
        <v>0.651871325</v>
      </c>
      <c r="AB99" s="45">
        <f>SUM(AB43:AB46)/4</f>
        <v>0.64591774999999996</v>
      </c>
    </row>
    <row r="100" spans="4:29" x14ac:dyDescent="0.25">
      <c r="D100" s="10" t="s">
        <v>93</v>
      </c>
      <c r="E100" s="45">
        <f t="shared" si="56"/>
        <v>0.61925137500000005</v>
      </c>
      <c r="F100" s="45">
        <f t="shared" ref="F100:AA100" si="62">SUM(F44:F47)/4</f>
        <v>0.65292685000000006</v>
      </c>
      <c r="G100" s="45">
        <f t="shared" si="62"/>
        <v>0.58327917499999993</v>
      </c>
      <c r="H100" s="45">
        <f t="shared" si="62"/>
        <v>0.61698295000000003</v>
      </c>
      <c r="I100" s="45">
        <f t="shared" si="62"/>
        <v>0.60184672500000014</v>
      </c>
      <c r="J100" s="45">
        <f t="shared" si="62"/>
        <v>0.61577060000000006</v>
      </c>
      <c r="K100" s="45">
        <f t="shared" si="62"/>
        <v>0.64360569999999995</v>
      </c>
      <c r="L100" s="45">
        <f t="shared" si="62"/>
        <v>0.72123369999999998</v>
      </c>
      <c r="M100" s="45">
        <f t="shared" si="62"/>
        <v>0.68065912500000003</v>
      </c>
      <c r="N100" s="45">
        <f t="shared" si="62"/>
        <v>0.64704830000000002</v>
      </c>
      <c r="O100" s="45">
        <f t="shared" si="62"/>
        <v>0.66503319999999999</v>
      </c>
      <c r="P100" s="45">
        <f t="shared" si="62"/>
        <v>0.64384007499999996</v>
      </c>
      <c r="Q100" s="45">
        <f t="shared" si="62"/>
        <v>0.597161575</v>
      </c>
      <c r="R100" s="45">
        <f t="shared" si="62"/>
        <v>0.61370802499999999</v>
      </c>
      <c r="S100" s="45">
        <f t="shared" si="62"/>
        <v>0.67326242500000011</v>
      </c>
      <c r="T100" s="45">
        <f t="shared" si="62"/>
        <v>0.64226597499999993</v>
      </c>
      <c r="U100" s="45">
        <f t="shared" si="62"/>
        <v>0.5646409</v>
      </c>
      <c r="V100" s="45">
        <f t="shared" si="62"/>
        <v>0.58358034999999997</v>
      </c>
      <c r="W100" s="45">
        <f t="shared" si="62"/>
        <v>0.60797414999999999</v>
      </c>
      <c r="X100" s="45">
        <f t="shared" si="62"/>
        <v>0.56174239999999998</v>
      </c>
      <c r="Y100" s="45">
        <f t="shared" si="62"/>
        <v>0.57309262500000002</v>
      </c>
      <c r="Z100" s="45">
        <f t="shared" si="62"/>
        <v>0.62324222499999993</v>
      </c>
      <c r="AA100" s="45">
        <f t="shared" si="62"/>
        <v>0.64749212500000008</v>
      </c>
      <c r="AB100" s="45">
        <f>SUM(AB44:AB47)/4</f>
        <v>0.64245912500000002</v>
      </c>
    </row>
    <row r="101" spans="4:29" x14ac:dyDescent="0.25">
      <c r="D101" s="10" t="s">
        <v>94</v>
      </c>
      <c r="E101" s="45">
        <f t="shared" si="56"/>
        <v>0.60667792499999995</v>
      </c>
      <c r="F101" s="45">
        <f t="shared" ref="F101:AB101" si="63">SUM(F45:F48)/4</f>
        <v>0.65736410000000001</v>
      </c>
      <c r="G101" s="45">
        <f t="shared" si="63"/>
        <v>0.58330412499999995</v>
      </c>
      <c r="H101" s="45">
        <f t="shared" si="63"/>
        <v>0.61324374999999998</v>
      </c>
      <c r="I101" s="45">
        <f t="shared" si="63"/>
        <v>0.59606837499999998</v>
      </c>
      <c r="J101" s="45">
        <f t="shared" si="63"/>
        <v>0.61182452500000006</v>
      </c>
      <c r="K101" s="45">
        <f t="shared" si="63"/>
        <v>0.64586834999999998</v>
      </c>
      <c r="L101" s="45">
        <f t="shared" si="63"/>
        <v>0.69937110000000002</v>
      </c>
      <c r="M101" s="45">
        <f t="shared" si="63"/>
        <v>0.67554772500000004</v>
      </c>
      <c r="N101" s="45">
        <f t="shared" si="63"/>
        <v>0.65118995000000002</v>
      </c>
      <c r="O101" s="45">
        <f t="shared" si="63"/>
        <v>0.65436927500000008</v>
      </c>
      <c r="P101" s="45">
        <f t="shared" si="63"/>
        <v>0.63647347500000007</v>
      </c>
      <c r="Q101" s="45">
        <f t="shared" si="63"/>
        <v>0.59478192499999993</v>
      </c>
      <c r="R101" s="45">
        <f t="shared" si="63"/>
        <v>0.60823397499999998</v>
      </c>
      <c r="S101" s="45">
        <f t="shared" si="63"/>
        <v>0.66368199999999988</v>
      </c>
      <c r="T101" s="45">
        <f t="shared" si="63"/>
        <v>0.63123542499999996</v>
      </c>
      <c r="U101" s="45">
        <f t="shared" si="63"/>
        <v>0.56177707499999996</v>
      </c>
      <c r="V101" s="45">
        <f t="shared" si="63"/>
        <v>0.57297375000000006</v>
      </c>
      <c r="W101" s="45">
        <f t="shared" si="63"/>
        <v>0.60204469999999999</v>
      </c>
      <c r="X101" s="45">
        <f t="shared" si="63"/>
        <v>0.54585709999999998</v>
      </c>
      <c r="Y101" s="45">
        <f t="shared" si="63"/>
        <v>0.56752795</v>
      </c>
      <c r="Z101" s="45">
        <f t="shared" si="63"/>
        <v>0.62144592499999995</v>
      </c>
      <c r="AA101" s="45">
        <f t="shared" si="63"/>
        <v>0.63933042500000004</v>
      </c>
      <c r="AB101" s="45">
        <f t="shared" si="63"/>
        <v>0.63398589999999999</v>
      </c>
    </row>
    <row r="102" spans="4:29" x14ac:dyDescent="0.25">
      <c r="D102" s="10" t="s">
        <v>96</v>
      </c>
      <c r="E102" s="45">
        <f t="shared" si="56"/>
        <v>0.59488037500000002</v>
      </c>
      <c r="F102" s="45">
        <f t="shared" ref="F102:AB102" si="64">SUM(F46:F49)/4</f>
        <v>0.65104487499999997</v>
      </c>
      <c r="G102" s="45">
        <f t="shared" si="64"/>
        <v>0.58492149999999987</v>
      </c>
      <c r="H102" s="45">
        <f t="shared" si="64"/>
        <v>0.60221707499999999</v>
      </c>
      <c r="I102" s="45">
        <f t="shared" si="64"/>
        <v>0.59203577499999993</v>
      </c>
      <c r="J102" s="45">
        <f t="shared" si="64"/>
        <v>0.61191655</v>
      </c>
      <c r="K102" s="45">
        <f t="shared" si="64"/>
        <v>0.65423490000000006</v>
      </c>
      <c r="L102" s="45">
        <f t="shared" si="64"/>
        <v>0.68274677500000003</v>
      </c>
      <c r="M102" s="45">
        <f t="shared" si="64"/>
        <v>0.66905217500000003</v>
      </c>
      <c r="N102" s="45">
        <f t="shared" si="64"/>
        <v>0.64987655</v>
      </c>
      <c r="O102" s="45">
        <f t="shared" si="64"/>
        <v>0.649999675</v>
      </c>
      <c r="P102" s="45">
        <f t="shared" si="64"/>
        <v>0.63206850000000003</v>
      </c>
      <c r="Q102" s="45">
        <f t="shared" si="64"/>
        <v>0.59245495000000004</v>
      </c>
      <c r="R102" s="45">
        <f t="shared" si="64"/>
        <v>0.60794254999999997</v>
      </c>
      <c r="S102" s="45">
        <f t="shared" si="64"/>
        <v>0.65384504999999993</v>
      </c>
      <c r="T102" s="45">
        <f t="shared" si="64"/>
        <v>0.61990377500000005</v>
      </c>
      <c r="U102" s="45">
        <f t="shared" si="64"/>
        <v>0.5559615</v>
      </c>
      <c r="V102" s="45">
        <f t="shared" si="64"/>
        <v>0.56564292500000002</v>
      </c>
      <c r="W102" s="45">
        <f t="shared" si="64"/>
        <v>0.59837949999999995</v>
      </c>
      <c r="X102" s="45">
        <f t="shared" si="64"/>
        <v>0.53452642499999992</v>
      </c>
      <c r="Y102" s="45">
        <f t="shared" si="64"/>
        <v>0.56238297500000001</v>
      </c>
      <c r="Z102" s="45">
        <f t="shared" si="64"/>
        <v>0.619782375</v>
      </c>
      <c r="AA102" s="45">
        <f t="shared" si="64"/>
        <v>0.6319186</v>
      </c>
      <c r="AB102" s="45">
        <f t="shared" si="64"/>
        <v>0.62677004999999997</v>
      </c>
    </row>
    <row r="103" spans="4:29" x14ac:dyDescent="0.25">
      <c r="D103" s="10" t="s">
        <v>97</v>
      </c>
      <c r="E103" s="45">
        <f t="shared" si="56"/>
        <v>0.58117324999999997</v>
      </c>
      <c r="F103" s="45">
        <f t="shared" si="56"/>
        <v>0.64113872500000002</v>
      </c>
      <c r="G103" s="45">
        <f t="shared" si="56"/>
        <v>0.58907719999999997</v>
      </c>
      <c r="H103" s="45">
        <f t="shared" si="56"/>
        <v>0.58109909999999998</v>
      </c>
      <c r="I103" s="45">
        <f t="shared" si="56"/>
        <v>0.58751512500000003</v>
      </c>
      <c r="J103" s="45">
        <f t="shared" si="56"/>
        <v>0.61185662500000004</v>
      </c>
      <c r="K103" s="45">
        <f t="shared" si="56"/>
        <v>0.65895784999999996</v>
      </c>
      <c r="L103" s="45">
        <f t="shared" si="56"/>
        <v>0.66738370000000002</v>
      </c>
      <c r="M103" s="45">
        <f t="shared" si="56"/>
        <v>0.65423435000000008</v>
      </c>
      <c r="N103" s="45">
        <f t="shared" si="56"/>
        <v>0.63840894999999998</v>
      </c>
      <c r="O103" s="45">
        <f t="shared" si="56"/>
        <v>0.64424550000000003</v>
      </c>
      <c r="P103" s="45">
        <f t="shared" si="56"/>
        <v>0.63301410000000002</v>
      </c>
      <c r="Q103" s="45">
        <f t="shared" si="56"/>
        <v>0.58579139999999996</v>
      </c>
      <c r="R103" s="45">
        <f t="shared" si="56"/>
        <v>0.60552565000000003</v>
      </c>
      <c r="S103" s="45">
        <f t="shared" si="56"/>
        <v>0.64336480000000007</v>
      </c>
      <c r="T103" s="45">
        <f t="shared" si="56"/>
        <v>0.60976489999999994</v>
      </c>
      <c r="U103" s="45">
        <f t="shared" ref="U103:Z103" si="65">SUM(U47:U50)/4</f>
        <v>0.55541419999999997</v>
      </c>
      <c r="V103" s="45">
        <f t="shared" si="65"/>
        <v>0.55203970000000002</v>
      </c>
      <c r="W103" s="45">
        <f t="shared" si="65"/>
        <v>0.59368237499999998</v>
      </c>
      <c r="X103" s="45">
        <f t="shared" si="65"/>
        <v>0.52848705000000007</v>
      </c>
      <c r="Y103" s="45">
        <f t="shared" si="65"/>
        <v>0.55452927499999993</v>
      </c>
      <c r="Z103" s="45">
        <f t="shared" si="65"/>
        <v>0.61265930000000002</v>
      </c>
      <c r="AA103" s="45">
        <f>SUM(AA47:AA50)/4</f>
        <v>0.62365327500000001</v>
      </c>
      <c r="AB103" s="45">
        <f>SUM(AB47:AB50)/4</f>
        <v>0.61937514999999999</v>
      </c>
    </row>
    <row r="104" spans="4:29" x14ac:dyDescent="0.25">
      <c r="D104" s="10" t="s">
        <v>98</v>
      </c>
      <c r="E104" s="45">
        <f t="shared" ref="E104:Z104" si="66">SUM(E48:E51)/4</f>
        <v>0.57257237500000002</v>
      </c>
      <c r="F104" s="45">
        <f t="shared" si="66"/>
        <v>0.63467944999999992</v>
      </c>
      <c r="G104" s="45">
        <f t="shared" si="66"/>
        <v>0.58207344999999999</v>
      </c>
      <c r="H104" s="45">
        <f t="shared" si="66"/>
        <v>0.57706907500000004</v>
      </c>
      <c r="I104" s="45">
        <f t="shared" si="66"/>
        <v>0.59650162499999992</v>
      </c>
      <c r="J104" s="45">
        <f t="shared" si="66"/>
        <v>0.61333104999999999</v>
      </c>
      <c r="K104" s="45">
        <f t="shared" si="66"/>
        <v>0.64818872500000002</v>
      </c>
      <c r="L104" s="45">
        <f t="shared" si="66"/>
        <v>0.66306550000000009</v>
      </c>
      <c r="M104" s="45">
        <f t="shared" si="66"/>
        <v>0.63705462499999999</v>
      </c>
      <c r="N104" s="45">
        <f t="shared" si="66"/>
        <v>0.63639975000000004</v>
      </c>
      <c r="O104" s="45">
        <f t="shared" si="66"/>
        <v>0.64252292499999997</v>
      </c>
      <c r="P104" s="45">
        <f t="shared" si="66"/>
        <v>0.6347391</v>
      </c>
      <c r="Q104" s="45">
        <f t="shared" si="66"/>
        <v>0.5773154250000001</v>
      </c>
      <c r="R104" s="45">
        <f t="shared" si="66"/>
        <v>0.596284025</v>
      </c>
      <c r="S104" s="45">
        <f t="shared" si="66"/>
        <v>0.63622975000000004</v>
      </c>
      <c r="T104" s="45">
        <f t="shared" si="66"/>
        <v>0.60656449999999995</v>
      </c>
      <c r="U104" s="45">
        <f t="shared" si="66"/>
        <v>0.55927554999999995</v>
      </c>
      <c r="V104" s="45">
        <f t="shared" si="66"/>
        <v>0.548813675</v>
      </c>
      <c r="W104" s="45">
        <f t="shared" si="66"/>
        <v>0.58706392500000004</v>
      </c>
      <c r="X104" s="45">
        <f t="shared" si="66"/>
        <v>0.51981347499999997</v>
      </c>
      <c r="Y104" s="45">
        <f t="shared" si="66"/>
        <v>0.549845625</v>
      </c>
      <c r="Z104" s="45">
        <f t="shared" si="66"/>
        <v>0.60298502500000006</v>
      </c>
      <c r="AA104" s="45">
        <f>SUM(AA48:AA51)/4</f>
        <v>0.61834017500000005</v>
      </c>
      <c r="AB104" s="45">
        <f>SUM(AB48:AB51)/4</f>
        <v>0.61354037500000003</v>
      </c>
    </row>
    <row r="105" spans="4:29" x14ac:dyDescent="0.25">
      <c r="D105" s="11" t="s">
        <v>101</v>
      </c>
      <c r="E105" s="45">
        <f>SUM(E49:E52)/4</f>
        <v>0.57161134999999996</v>
      </c>
      <c r="F105" s="45">
        <f t="shared" ref="F105:AB105" si="67">SUM(F49:F52)/4</f>
        <v>0.62596432499999999</v>
      </c>
      <c r="G105" s="45">
        <f t="shared" si="67"/>
        <v>0.57752367500000001</v>
      </c>
      <c r="H105" s="45">
        <f t="shared" si="67"/>
        <v>0.57948822499999997</v>
      </c>
      <c r="I105" s="45">
        <f t="shared" si="67"/>
        <v>0.600190475</v>
      </c>
      <c r="J105" s="45">
        <f t="shared" si="67"/>
        <v>0.62213017500000001</v>
      </c>
      <c r="K105" s="45">
        <f t="shared" si="67"/>
        <v>0.64282260000000002</v>
      </c>
      <c r="L105" s="45">
        <f t="shared" si="67"/>
        <v>0.65931042500000003</v>
      </c>
      <c r="M105" s="45">
        <f t="shared" si="67"/>
        <v>0.62733327500000002</v>
      </c>
      <c r="N105" s="45">
        <f t="shared" si="67"/>
        <v>0.62445297499999997</v>
      </c>
      <c r="O105" s="45">
        <f t="shared" si="67"/>
        <v>0.64824607500000009</v>
      </c>
      <c r="P105" s="45">
        <f t="shared" si="67"/>
        <v>0.63437670000000002</v>
      </c>
      <c r="Q105" s="45">
        <f t="shared" si="67"/>
        <v>0.57400779999999996</v>
      </c>
      <c r="R105" s="45">
        <f t="shared" si="67"/>
        <v>0.59462622500000006</v>
      </c>
      <c r="S105" s="45">
        <f t="shared" si="67"/>
        <v>0.63545447500000007</v>
      </c>
      <c r="T105" s="45">
        <f t="shared" si="67"/>
        <v>0.60182334999999998</v>
      </c>
      <c r="U105" s="45">
        <f t="shared" si="67"/>
        <v>0.55778922500000006</v>
      </c>
      <c r="V105" s="45">
        <f t="shared" si="67"/>
        <v>0.544464375</v>
      </c>
      <c r="W105" s="45">
        <f t="shared" si="67"/>
        <v>0.57807434999999996</v>
      </c>
      <c r="X105" s="45">
        <f t="shared" si="67"/>
        <v>0.52311097500000003</v>
      </c>
      <c r="Y105" s="45">
        <f t="shared" si="67"/>
        <v>0.54906509999999997</v>
      </c>
      <c r="Z105" s="45">
        <f t="shared" si="67"/>
        <v>0.60136092499999994</v>
      </c>
      <c r="AA105" s="45">
        <f t="shared" si="67"/>
        <v>0.61546515000000002</v>
      </c>
      <c r="AB105" s="45">
        <f t="shared" si="67"/>
        <v>0.61122779999999999</v>
      </c>
    </row>
    <row r="106" spans="4:29" x14ac:dyDescent="0.25">
      <c r="D106" s="11" t="s">
        <v>102</v>
      </c>
      <c r="E106" s="45">
        <f>SUM(E50:E53)/4</f>
        <v>0.57344457500000001</v>
      </c>
      <c r="F106" s="45">
        <f t="shared" ref="F106:AB106" si="68">SUM(F50:F53)/4</f>
        <v>0.623081675</v>
      </c>
      <c r="G106" s="45">
        <f t="shared" si="68"/>
        <v>0.57712537499999994</v>
      </c>
      <c r="H106" s="45">
        <f t="shared" si="68"/>
        <v>0.59440139999999997</v>
      </c>
      <c r="I106" s="45">
        <f>SUM(I50:I53)/4</f>
        <v>0.60389990000000004</v>
      </c>
      <c r="J106" s="45">
        <f t="shared" si="68"/>
        <v>0.62017442499999997</v>
      </c>
      <c r="K106" s="45">
        <f t="shared" si="68"/>
        <v>0.64408422500000007</v>
      </c>
      <c r="L106" s="45">
        <f t="shared" si="68"/>
        <v>0.65718879999999991</v>
      </c>
      <c r="M106" s="45">
        <f t="shared" si="68"/>
        <v>0.62386057500000003</v>
      </c>
      <c r="N106" s="45">
        <f t="shared" si="68"/>
        <v>0.61470074999999991</v>
      </c>
      <c r="O106" s="45">
        <f t="shared" si="68"/>
        <v>0.64805785000000005</v>
      </c>
      <c r="P106" s="45">
        <f t="shared" si="68"/>
        <v>0.63778187499999994</v>
      </c>
      <c r="Q106" s="45">
        <f t="shared" si="68"/>
        <v>0.57254024999999997</v>
      </c>
      <c r="R106" s="45">
        <f t="shared" si="68"/>
        <v>0.58829647500000004</v>
      </c>
      <c r="S106" s="45">
        <f t="shared" si="68"/>
        <v>0.63524582499999993</v>
      </c>
      <c r="T106" s="45">
        <f t="shared" si="68"/>
        <v>0.60521647499999998</v>
      </c>
      <c r="U106" s="45">
        <f t="shared" si="68"/>
        <v>0.55774992499999998</v>
      </c>
      <c r="V106" s="45">
        <f t="shared" si="68"/>
        <v>0.54615297500000004</v>
      </c>
      <c r="W106" s="45">
        <f t="shared" si="68"/>
        <v>0.57592655000000004</v>
      </c>
      <c r="X106" s="45">
        <f t="shared" si="68"/>
        <v>0.52923075000000008</v>
      </c>
      <c r="Y106" s="45">
        <f t="shared" si="68"/>
        <v>0.55409902499999997</v>
      </c>
      <c r="Z106" s="45">
        <f t="shared" si="68"/>
        <v>0.60041647499999995</v>
      </c>
      <c r="AA106" s="45">
        <f t="shared" si="68"/>
        <v>0.61627609999999999</v>
      </c>
      <c r="AB106" s="45">
        <f t="shared" si="68"/>
        <v>0.611496975</v>
      </c>
    </row>
    <row r="107" spans="4:29" x14ac:dyDescent="0.25">
      <c r="D107" s="11" t="s">
        <v>103</v>
      </c>
      <c r="E107" s="45">
        <f t="shared" ref="E107:AB107" si="69">SUM(E51:E54)/4</f>
        <v>0.57718955000000005</v>
      </c>
      <c r="F107" s="45">
        <f t="shared" si="69"/>
        <v>0.61950827499999994</v>
      </c>
      <c r="G107" s="45">
        <f t="shared" si="69"/>
        <v>0.57101625</v>
      </c>
      <c r="H107" s="45">
        <f t="shared" si="69"/>
        <v>0.61623852499999998</v>
      </c>
      <c r="I107" s="45">
        <f t="shared" si="69"/>
        <v>0.61620655000000002</v>
      </c>
      <c r="J107" s="45">
        <f t="shared" si="69"/>
        <v>0.62617210000000001</v>
      </c>
      <c r="K107" s="45">
        <f t="shared" si="69"/>
        <v>0.64394299999999993</v>
      </c>
      <c r="L107" s="45">
        <f t="shared" si="69"/>
        <v>0.65780355000000001</v>
      </c>
      <c r="M107" s="45">
        <f t="shared" si="69"/>
        <v>0.62375764999999994</v>
      </c>
      <c r="N107" s="45">
        <f t="shared" si="69"/>
        <v>0.61821700000000002</v>
      </c>
      <c r="O107" s="45">
        <f t="shared" si="69"/>
        <v>0.66063147499999997</v>
      </c>
      <c r="P107" s="45">
        <f t="shared" si="69"/>
        <v>0.64194832499999999</v>
      </c>
      <c r="Q107" s="45">
        <f t="shared" si="69"/>
        <v>0.57871675</v>
      </c>
      <c r="R107" s="45">
        <f t="shared" si="69"/>
        <v>0.58846367500000007</v>
      </c>
      <c r="S107" s="45">
        <f t="shared" si="69"/>
        <v>0.635637275</v>
      </c>
      <c r="T107" s="45">
        <f t="shared" si="69"/>
        <v>0.60919805000000005</v>
      </c>
      <c r="U107" s="45">
        <f t="shared" si="69"/>
        <v>0.55950815000000009</v>
      </c>
      <c r="V107" s="45">
        <f t="shared" si="69"/>
        <v>0.54830780000000001</v>
      </c>
      <c r="W107" s="45">
        <f t="shared" si="69"/>
        <v>0.57595829999999992</v>
      </c>
      <c r="X107" s="45">
        <f t="shared" si="69"/>
        <v>0.53129875000000004</v>
      </c>
      <c r="Y107" s="45">
        <f t="shared" si="69"/>
        <v>0.56117477500000001</v>
      </c>
      <c r="Z107" s="45">
        <f t="shared" si="69"/>
        <v>0.60461407499999997</v>
      </c>
      <c r="AA107" s="45">
        <f t="shared" si="69"/>
        <v>0.61918997500000006</v>
      </c>
      <c r="AB107" s="45">
        <f t="shared" si="69"/>
        <v>0.61307020000000012</v>
      </c>
    </row>
    <row r="108" spans="4:29" x14ac:dyDescent="0.25">
      <c r="D108" s="11" t="s">
        <v>104</v>
      </c>
      <c r="E108" s="45">
        <f t="shared" ref="E108:AB108" si="70">SUM(E52:E55)/4</f>
        <v>0.58092347499999997</v>
      </c>
      <c r="F108" s="45">
        <f t="shared" si="70"/>
        <v>0.62282444999999997</v>
      </c>
      <c r="G108" s="45">
        <f t="shared" si="70"/>
        <v>0.57013262499999995</v>
      </c>
      <c r="H108" s="45">
        <f t="shared" si="70"/>
        <v>0.62802985</v>
      </c>
      <c r="I108" s="45">
        <f t="shared" si="70"/>
        <v>0.62726247499999999</v>
      </c>
      <c r="J108" s="45">
        <f t="shared" si="70"/>
        <v>0.63430374999999994</v>
      </c>
      <c r="K108" s="45">
        <f t="shared" si="70"/>
        <v>0.64405904999999997</v>
      </c>
      <c r="L108" s="45">
        <f t="shared" si="70"/>
        <v>0.65287727500000003</v>
      </c>
      <c r="M108" s="45">
        <f t="shared" si="70"/>
        <v>0.62765602500000006</v>
      </c>
      <c r="N108" s="45">
        <f t="shared" si="70"/>
        <v>0.614677425</v>
      </c>
      <c r="O108" s="45">
        <f t="shared" si="70"/>
        <v>0.66159184999999998</v>
      </c>
      <c r="P108" s="45">
        <f t="shared" si="70"/>
        <v>0.64121549999999994</v>
      </c>
      <c r="Q108" s="45">
        <f t="shared" si="70"/>
        <v>0.58679842500000001</v>
      </c>
      <c r="R108" s="45">
        <f t="shared" si="70"/>
        <v>0.59150547500000006</v>
      </c>
      <c r="S108" s="45">
        <f t="shared" si="70"/>
        <v>0.63500249999999991</v>
      </c>
      <c r="T108" s="45">
        <f t="shared" si="70"/>
        <v>0.61279217500000005</v>
      </c>
      <c r="U108" s="45">
        <f t="shared" si="70"/>
        <v>0.56048914999999999</v>
      </c>
      <c r="V108" s="45">
        <f t="shared" si="70"/>
        <v>0.5517725</v>
      </c>
      <c r="W108" s="45">
        <f t="shared" si="70"/>
        <v>0.57711619999999997</v>
      </c>
      <c r="X108" s="45">
        <f t="shared" si="70"/>
        <v>0.54640095</v>
      </c>
      <c r="Y108" s="45">
        <f t="shared" si="70"/>
        <v>0.56749477500000012</v>
      </c>
      <c r="Z108" s="45">
        <f t="shared" si="70"/>
        <v>0.60535822500000003</v>
      </c>
      <c r="AA108" s="45">
        <f t="shared" si="70"/>
        <v>0.62195045000000004</v>
      </c>
      <c r="AB108" s="45">
        <f t="shared" si="70"/>
        <v>0.61435277499999996</v>
      </c>
    </row>
    <row r="109" spans="4:29" x14ac:dyDescent="0.25">
      <c r="F109" s="22"/>
    </row>
    <row r="110" spans="4:29" x14ac:dyDescent="0.25">
      <c r="F110" s="22"/>
    </row>
    <row r="111" spans="4:29" x14ac:dyDescent="0.25">
      <c r="F111" s="22"/>
    </row>
    <row r="112" spans="4:29" x14ac:dyDescent="0.25">
      <c r="F112" s="22"/>
    </row>
    <row r="113" spans="5:27" x14ac:dyDescent="0.25">
      <c r="F113" s="22"/>
    </row>
    <row r="114" spans="5:27" x14ac:dyDescent="0.25">
      <c r="F114" s="22"/>
    </row>
    <row r="115" spans="5:27" x14ac:dyDescent="0.25">
      <c r="F115" s="22"/>
    </row>
    <row r="116" spans="5:27" x14ac:dyDescent="0.25">
      <c r="F116" s="22"/>
    </row>
    <row r="117" spans="5:27" x14ac:dyDescent="0.25">
      <c r="F117" s="22"/>
    </row>
    <row r="118" spans="5:27" x14ac:dyDescent="0.25">
      <c r="F118" s="22"/>
    </row>
    <row r="126" spans="5:27" x14ac:dyDescent="0.25"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8" spans="5:27" x14ac:dyDescent="0.25">
      <c r="F128" s="22"/>
    </row>
    <row r="129" spans="6:6" x14ac:dyDescent="0.25">
      <c r="F129" s="22"/>
    </row>
    <row r="130" spans="6:6" x14ac:dyDescent="0.25">
      <c r="F130" s="22"/>
    </row>
    <row r="131" spans="6:6" x14ac:dyDescent="0.25">
      <c r="F131" s="22"/>
    </row>
    <row r="132" spans="6:6" x14ac:dyDescent="0.25">
      <c r="F132" s="22"/>
    </row>
    <row r="133" spans="6:6" x14ac:dyDescent="0.25">
      <c r="F133" s="22"/>
    </row>
    <row r="134" spans="6:6" x14ac:dyDescent="0.25">
      <c r="F134" s="22"/>
    </row>
    <row r="135" spans="6:6" x14ac:dyDescent="0.25">
      <c r="F135" s="22"/>
    </row>
    <row r="136" spans="6:6" x14ac:dyDescent="0.25">
      <c r="F136" s="22"/>
    </row>
    <row r="137" spans="6:6" x14ac:dyDescent="0.25">
      <c r="F137" s="22"/>
    </row>
    <row r="138" spans="6:6" x14ac:dyDescent="0.25">
      <c r="F138" s="22"/>
    </row>
    <row r="139" spans="6:6" x14ac:dyDescent="0.25">
      <c r="F139" s="22"/>
    </row>
    <row r="140" spans="6:6" x14ac:dyDescent="0.25">
      <c r="F140" s="22"/>
    </row>
    <row r="141" spans="6:6" x14ac:dyDescent="0.25">
      <c r="F141" s="22"/>
    </row>
    <row r="142" spans="6:6" x14ac:dyDescent="0.25">
      <c r="F142" s="22"/>
    </row>
    <row r="143" spans="6:6" x14ac:dyDescent="0.25">
      <c r="F143" s="22"/>
    </row>
    <row r="144" spans="6:6" x14ac:dyDescent="0.25">
      <c r="F144" s="22"/>
    </row>
    <row r="145" spans="6:6" x14ac:dyDescent="0.25">
      <c r="F145" s="22"/>
    </row>
    <row r="146" spans="6:6" x14ac:dyDescent="0.25">
      <c r="F146" s="22"/>
    </row>
    <row r="147" spans="6:6" x14ac:dyDescent="0.25">
      <c r="F147" s="22"/>
    </row>
    <row r="148" spans="6:6" x14ac:dyDescent="0.25">
      <c r="F148" s="22"/>
    </row>
    <row r="149" spans="6:6" x14ac:dyDescent="0.25">
      <c r="F149" s="22"/>
    </row>
    <row r="150" spans="6:6" x14ac:dyDescent="0.25">
      <c r="F150" s="22"/>
    </row>
  </sheetData>
  <sortState xmlns:xlrd2="http://schemas.microsoft.com/office/spreadsheetml/2017/richdata2" ref="E102:F117">
    <sortCondition ref="F102:F117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X142"/>
  <sheetViews>
    <sheetView topLeftCell="T1" zoomScale="77" zoomScaleNormal="85" workbookViewId="0">
      <selection activeCell="AV27" sqref="AV27"/>
    </sheetView>
  </sheetViews>
  <sheetFormatPr defaultRowHeight="15" x14ac:dyDescent="0.25"/>
  <cols>
    <col min="2" max="2" width="16.28515625" customWidth="1"/>
    <col min="4" max="4" width="9.140625" customWidth="1"/>
    <col min="7" max="7" width="10.140625" customWidth="1"/>
  </cols>
  <sheetData>
    <row r="2" spans="2:50" x14ac:dyDescent="0.25">
      <c r="B2" s="9" t="s">
        <v>58</v>
      </c>
      <c r="C2" s="9"/>
      <c r="D2" s="9"/>
      <c r="E2" s="9"/>
      <c r="F2" s="9"/>
      <c r="G2" s="9"/>
    </row>
    <row r="4" spans="2:50" s="8" customFormat="1" ht="30" x14ac:dyDescent="0.25">
      <c r="C4" s="2" t="s">
        <v>21</v>
      </c>
      <c r="D4" s="2" t="s">
        <v>22</v>
      </c>
      <c r="E4" s="2" t="s">
        <v>23</v>
      </c>
      <c r="F4" s="2" t="s">
        <v>24</v>
      </c>
      <c r="G4" s="2" t="s">
        <v>25</v>
      </c>
      <c r="H4" s="2" t="s">
        <v>26</v>
      </c>
      <c r="I4" s="2" t="s">
        <v>27</v>
      </c>
      <c r="J4" s="2" t="s">
        <v>28</v>
      </c>
      <c r="K4" s="2" t="s">
        <v>29</v>
      </c>
      <c r="L4" s="2" t="s">
        <v>30</v>
      </c>
      <c r="M4" s="2" t="s">
        <v>31</v>
      </c>
      <c r="N4" s="2" t="s">
        <v>32</v>
      </c>
      <c r="O4" s="2" t="s">
        <v>33</v>
      </c>
      <c r="P4" s="2" t="s">
        <v>34</v>
      </c>
      <c r="Q4" s="2" t="s">
        <v>35</v>
      </c>
      <c r="R4" s="2" t="s">
        <v>36</v>
      </c>
      <c r="S4" s="2" t="s">
        <v>37</v>
      </c>
      <c r="T4" s="2" t="s">
        <v>38</v>
      </c>
      <c r="U4" s="2" t="s">
        <v>39</v>
      </c>
      <c r="V4" s="2" t="s">
        <v>40</v>
      </c>
      <c r="W4" s="2" t="s">
        <v>41</v>
      </c>
      <c r="X4" s="2" t="s">
        <v>42</v>
      </c>
      <c r="Y4" s="2" t="s">
        <v>43</v>
      </c>
      <c r="Z4" s="2" t="s">
        <v>44</v>
      </c>
      <c r="AA4" s="2" t="s">
        <v>45</v>
      </c>
      <c r="AB4" s="2" t="s">
        <v>46</v>
      </c>
      <c r="AC4" s="2" t="s">
        <v>47</v>
      </c>
      <c r="AD4" s="2" t="s">
        <v>48</v>
      </c>
      <c r="AE4" s="2" t="s">
        <v>49</v>
      </c>
      <c r="AF4" s="2" t="s">
        <v>50</v>
      </c>
      <c r="AG4" s="2" t="s">
        <v>51</v>
      </c>
      <c r="AH4" s="2" t="s">
        <v>52</v>
      </c>
      <c r="AI4" s="2" t="s">
        <v>53</v>
      </c>
      <c r="AJ4" s="2" t="s">
        <v>54</v>
      </c>
      <c r="AK4" s="2" t="s">
        <v>89</v>
      </c>
      <c r="AL4" s="2" t="s">
        <v>90</v>
      </c>
      <c r="AM4" s="2" t="s">
        <v>92</v>
      </c>
      <c r="AN4" s="2" t="s">
        <v>93</v>
      </c>
      <c r="AO4" s="2" t="s">
        <v>94</v>
      </c>
      <c r="AP4" s="2" t="s">
        <v>96</v>
      </c>
      <c r="AQ4" s="2" t="s">
        <v>97</v>
      </c>
      <c r="AR4" s="2" t="s">
        <v>98</v>
      </c>
      <c r="AS4" s="2" t="s">
        <v>101</v>
      </c>
      <c r="AT4" s="2" t="s">
        <v>102</v>
      </c>
      <c r="AU4" s="2" t="s">
        <v>103</v>
      </c>
      <c r="AV4" s="2" t="s">
        <v>104</v>
      </c>
      <c r="AW4" s="2" t="s">
        <v>105</v>
      </c>
      <c r="AX4" s="2" t="s">
        <v>106</v>
      </c>
    </row>
    <row r="5" spans="2:50" x14ac:dyDescent="0.25">
      <c r="B5" s="1" t="s">
        <v>0</v>
      </c>
      <c r="C5" s="88">
        <v>1200.6310000000001</v>
      </c>
      <c r="D5" s="88">
        <v>1196.644</v>
      </c>
      <c r="E5" s="88">
        <v>1178.4000000000001</v>
      </c>
      <c r="F5" s="88">
        <v>1183.002</v>
      </c>
      <c r="G5" s="88">
        <v>1191.4069999999999</v>
      </c>
      <c r="H5" s="88">
        <v>1186.8679999999999</v>
      </c>
      <c r="I5" s="88">
        <v>1175.443</v>
      </c>
      <c r="J5" s="88">
        <v>1262.6020000000001</v>
      </c>
      <c r="K5" s="88">
        <v>1171.48</v>
      </c>
      <c r="L5" s="88">
        <v>1211.2149999999999</v>
      </c>
      <c r="M5" s="88">
        <v>1214.758</v>
      </c>
      <c r="N5" s="88">
        <v>1158.171</v>
      </c>
      <c r="O5" s="88">
        <v>1119.6489999999999</v>
      </c>
      <c r="P5" s="88">
        <v>1091.0329999999999</v>
      </c>
      <c r="Q5" s="88">
        <v>1088.1849999999999</v>
      </c>
      <c r="R5" s="88">
        <v>1115.3150000000001</v>
      </c>
      <c r="S5" s="88">
        <v>1039.9369999999999</v>
      </c>
      <c r="T5" s="88">
        <v>1070.154</v>
      </c>
      <c r="U5" s="88">
        <v>984.29</v>
      </c>
      <c r="V5" s="88">
        <v>930.77059999999994</v>
      </c>
      <c r="W5" s="88">
        <v>982.91759999999999</v>
      </c>
      <c r="X5" s="88">
        <v>1065.018</v>
      </c>
      <c r="Y5" s="88">
        <v>1061.44</v>
      </c>
      <c r="Z5" s="88">
        <v>1150.8900000000001</v>
      </c>
      <c r="AA5" s="88">
        <v>1029.1559999999999</v>
      </c>
      <c r="AB5" s="88">
        <v>1020.372</v>
      </c>
      <c r="AC5" s="88">
        <v>990.29610000000002</v>
      </c>
      <c r="AD5" s="88">
        <v>954.53520000000003</v>
      </c>
      <c r="AE5" s="88">
        <v>986.05550000000005</v>
      </c>
      <c r="AF5" s="88">
        <v>1004.755</v>
      </c>
      <c r="AG5" s="88">
        <v>1051.145</v>
      </c>
      <c r="AH5" s="88">
        <v>1021.242</v>
      </c>
      <c r="AI5" s="88">
        <v>1007.9059999999999</v>
      </c>
      <c r="AJ5" s="88">
        <v>1041.8579999999999</v>
      </c>
      <c r="AK5" s="88">
        <v>988.86829999999998</v>
      </c>
      <c r="AL5" s="88">
        <v>988.40060000000005</v>
      </c>
      <c r="AM5" s="88">
        <v>851.74710000000005</v>
      </c>
      <c r="AN5" s="88">
        <v>905.64020000000005</v>
      </c>
      <c r="AO5" s="88">
        <v>884.92830000000004</v>
      </c>
      <c r="AP5" s="88">
        <v>899.75519999999995</v>
      </c>
      <c r="AQ5" s="88">
        <v>968.20489999999995</v>
      </c>
      <c r="AR5" s="89">
        <v>1022.874</v>
      </c>
      <c r="AS5" s="88">
        <v>1065.1089999999999</v>
      </c>
      <c r="AT5" s="88">
        <v>1057.3330000000001</v>
      </c>
      <c r="AU5" s="88">
        <v>990.51760000000002</v>
      </c>
      <c r="AV5" s="89">
        <v>1002.749</v>
      </c>
      <c r="AW5" s="83"/>
      <c r="AX5" s="83"/>
    </row>
    <row r="6" spans="2:50" x14ac:dyDescent="0.25">
      <c r="B6" s="1" t="s">
        <v>1</v>
      </c>
      <c r="C6" s="88">
        <v>961.95939999999996</v>
      </c>
      <c r="D6" s="88">
        <v>970.35080000000005</v>
      </c>
      <c r="E6" s="88">
        <v>971.96249999999998</v>
      </c>
      <c r="F6" s="88">
        <v>973.29809999999998</v>
      </c>
      <c r="G6" s="88">
        <v>997.09649999999999</v>
      </c>
      <c r="H6" s="88">
        <v>1068.7</v>
      </c>
      <c r="I6" s="88">
        <v>1102.037</v>
      </c>
      <c r="J6" s="88">
        <v>1086.9110000000001</v>
      </c>
      <c r="K6" s="88">
        <v>1139.318</v>
      </c>
      <c r="L6" s="88">
        <v>1085.325</v>
      </c>
      <c r="M6" s="88">
        <v>1012.761</v>
      </c>
      <c r="N6" s="88">
        <v>1016.4059999999999</v>
      </c>
      <c r="O6" s="88">
        <v>946.6848</v>
      </c>
      <c r="P6" s="88">
        <v>890.23260000000005</v>
      </c>
      <c r="Q6" s="88">
        <v>945.60919999999999</v>
      </c>
      <c r="R6" s="88">
        <v>949.40689999999995</v>
      </c>
      <c r="S6" s="88">
        <v>965.79150000000004</v>
      </c>
      <c r="T6" s="88">
        <v>971.41700000000003</v>
      </c>
      <c r="U6" s="88">
        <v>972.3365</v>
      </c>
      <c r="V6" s="88">
        <v>951.80880000000002</v>
      </c>
      <c r="W6" s="88">
        <v>971.54300000000001</v>
      </c>
      <c r="X6" s="88">
        <v>954.35019999999997</v>
      </c>
      <c r="Y6" s="88">
        <v>1057.0329999999999</v>
      </c>
      <c r="Z6" s="88">
        <v>1067.9469999999999</v>
      </c>
      <c r="AA6" s="88">
        <v>1158.693</v>
      </c>
      <c r="AB6" s="88">
        <v>1164.58</v>
      </c>
      <c r="AC6" s="88">
        <v>1170.376</v>
      </c>
      <c r="AD6" s="88">
        <v>1206.0219999999999</v>
      </c>
      <c r="AE6" s="88">
        <v>1163.4960000000001</v>
      </c>
      <c r="AF6" s="88">
        <v>1121.3</v>
      </c>
      <c r="AG6" s="88">
        <v>1139.606</v>
      </c>
      <c r="AH6" s="88">
        <v>1250.9590000000001</v>
      </c>
      <c r="AI6" s="88">
        <v>1142.58</v>
      </c>
      <c r="AJ6" s="88">
        <v>1212.393</v>
      </c>
      <c r="AK6" s="88">
        <v>1112.2729999999999</v>
      </c>
      <c r="AL6" s="88">
        <v>1181.67</v>
      </c>
      <c r="AM6" s="88">
        <v>1264.3140000000001</v>
      </c>
      <c r="AN6" s="88">
        <v>1191.92</v>
      </c>
      <c r="AO6" s="88">
        <v>1247.1369999999999</v>
      </c>
      <c r="AP6" s="88">
        <v>1110.9580000000001</v>
      </c>
      <c r="AQ6" s="88">
        <v>1137.43</v>
      </c>
      <c r="AR6" s="89">
        <v>1292.277</v>
      </c>
      <c r="AS6" s="88">
        <v>1274.9849999999999</v>
      </c>
      <c r="AT6" s="88">
        <v>1346.6179999999999</v>
      </c>
      <c r="AU6" s="88">
        <v>1253.8150000000001</v>
      </c>
      <c r="AV6" s="89">
        <v>1315.39</v>
      </c>
      <c r="AW6" s="83"/>
      <c r="AX6" s="83"/>
    </row>
    <row r="7" spans="2:50" x14ac:dyDescent="0.25">
      <c r="B7" s="1" t="s">
        <v>2</v>
      </c>
      <c r="C7" s="88">
        <v>993.58540000000005</v>
      </c>
      <c r="D7" s="88">
        <v>991.20939999999996</v>
      </c>
      <c r="E7" s="88">
        <v>1011.097</v>
      </c>
      <c r="F7" s="88">
        <v>1102.2829999999999</v>
      </c>
      <c r="G7" s="88">
        <v>963.68349999999998</v>
      </c>
      <c r="H7" s="88">
        <v>996.0652</v>
      </c>
      <c r="I7" s="88">
        <v>1101.5050000000001</v>
      </c>
      <c r="J7" s="88">
        <v>1194.807</v>
      </c>
      <c r="K7" s="88">
        <v>1171.8330000000001</v>
      </c>
      <c r="L7" s="88">
        <v>1177.9849999999999</v>
      </c>
      <c r="M7" s="88">
        <v>1259.598</v>
      </c>
      <c r="N7" s="88">
        <v>1202.0709999999999</v>
      </c>
      <c r="O7" s="88">
        <v>1139.8389999999999</v>
      </c>
      <c r="P7" s="88">
        <v>1081.952</v>
      </c>
      <c r="Q7" s="88">
        <v>1089.307</v>
      </c>
      <c r="R7" s="88">
        <v>1149.3599999999999</v>
      </c>
      <c r="S7" s="88">
        <v>1050.6389999999999</v>
      </c>
      <c r="T7" s="88">
        <v>1177.95</v>
      </c>
      <c r="U7" s="88">
        <v>1119.982</v>
      </c>
      <c r="V7" s="88">
        <v>1155.414</v>
      </c>
      <c r="W7" s="88">
        <v>1207.92</v>
      </c>
      <c r="X7" s="88">
        <v>1235.8520000000001</v>
      </c>
      <c r="Y7" s="88">
        <v>1205.9949999999999</v>
      </c>
      <c r="Z7" s="88">
        <v>1048.1849999999999</v>
      </c>
      <c r="AA7" s="88">
        <v>1060.143</v>
      </c>
      <c r="AB7" s="88">
        <v>970.90039999999999</v>
      </c>
      <c r="AC7" s="88">
        <v>1000.527</v>
      </c>
      <c r="AD7" s="88">
        <v>961.73580000000004</v>
      </c>
      <c r="AE7" s="88">
        <v>956.32219999999995</v>
      </c>
      <c r="AF7" s="88">
        <v>1032.9369999999999</v>
      </c>
      <c r="AG7" s="88">
        <v>984.02430000000004</v>
      </c>
      <c r="AH7" s="88">
        <v>998.59590000000003</v>
      </c>
      <c r="AI7" s="88">
        <v>960.77809999999999</v>
      </c>
      <c r="AJ7" s="88">
        <v>969.32960000000003</v>
      </c>
      <c r="AK7" s="88">
        <v>968.02829999999994</v>
      </c>
      <c r="AL7" s="88">
        <v>999.62559999999996</v>
      </c>
      <c r="AM7" s="88">
        <v>1029.6959999999999</v>
      </c>
      <c r="AN7" s="88">
        <v>1065.8330000000001</v>
      </c>
      <c r="AO7" s="88">
        <v>1056.7729999999999</v>
      </c>
      <c r="AP7" s="88">
        <v>1086.4490000000001</v>
      </c>
      <c r="AQ7" s="88">
        <v>1044.2090000000001</v>
      </c>
      <c r="AR7" s="89">
        <v>1056.3979999999999</v>
      </c>
      <c r="AS7" s="88">
        <v>1138.6690000000001</v>
      </c>
      <c r="AT7" s="88">
        <v>1181.758</v>
      </c>
      <c r="AU7" s="88">
        <v>1176.9380000000001</v>
      </c>
      <c r="AV7" s="89">
        <v>1223.077</v>
      </c>
      <c r="AW7" s="83"/>
      <c r="AX7" s="83"/>
    </row>
    <row r="8" spans="2:50" x14ac:dyDescent="0.25">
      <c r="B8" s="1" t="s">
        <v>3</v>
      </c>
      <c r="C8" s="88">
        <v>898.72170000000006</v>
      </c>
      <c r="D8" s="88">
        <v>928.15970000000004</v>
      </c>
      <c r="E8" s="88">
        <v>892.00739999999996</v>
      </c>
      <c r="F8" s="88">
        <v>857.39290000000005</v>
      </c>
      <c r="G8" s="88">
        <v>846.26170000000002</v>
      </c>
      <c r="H8" s="88">
        <v>837.55650000000003</v>
      </c>
      <c r="I8" s="88">
        <v>803.49800000000005</v>
      </c>
      <c r="J8" s="88">
        <v>742.66300000000001</v>
      </c>
      <c r="K8" s="88">
        <v>812.53710000000001</v>
      </c>
      <c r="L8" s="88">
        <v>698.94690000000003</v>
      </c>
      <c r="M8" s="88">
        <v>781.68619999999999</v>
      </c>
      <c r="N8" s="88">
        <v>851.10990000000004</v>
      </c>
      <c r="O8" s="88">
        <v>852.32180000000005</v>
      </c>
      <c r="P8" s="88">
        <v>795.52970000000005</v>
      </c>
      <c r="Q8" s="88">
        <v>861.74900000000002</v>
      </c>
      <c r="R8" s="88">
        <v>936.24210000000005</v>
      </c>
      <c r="S8" s="88">
        <v>868.97199999999998</v>
      </c>
      <c r="T8" s="88">
        <v>888.28740000000005</v>
      </c>
      <c r="U8" s="88">
        <v>858.38369999999998</v>
      </c>
      <c r="V8" s="88">
        <v>901.47450000000003</v>
      </c>
      <c r="W8" s="88">
        <v>923.77689999999996</v>
      </c>
      <c r="X8" s="88">
        <v>956.21960000000001</v>
      </c>
      <c r="Y8" s="88">
        <v>990.37710000000004</v>
      </c>
      <c r="Z8" s="88">
        <v>881.53679999999997</v>
      </c>
      <c r="AA8" s="88">
        <v>813.09680000000003</v>
      </c>
      <c r="AB8" s="88">
        <v>887.38260000000002</v>
      </c>
      <c r="AC8" s="88">
        <v>930.40449999999998</v>
      </c>
      <c r="AD8" s="88">
        <v>1013.568</v>
      </c>
      <c r="AE8" s="88">
        <v>988.94569999999999</v>
      </c>
      <c r="AF8" s="88">
        <v>872.73739999999998</v>
      </c>
      <c r="AG8" s="88">
        <v>924.3519</v>
      </c>
      <c r="AH8" s="88">
        <v>938.28409999999997</v>
      </c>
      <c r="AI8" s="88">
        <v>957.6662</v>
      </c>
      <c r="AJ8" s="88">
        <v>875.38750000000005</v>
      </c>
      <c r="AK8" s="88">
        <v>842.37729999999999</v>
      </c>
      <c r="AL8" s="88">
        <v>857.32749999999999</v>
      </c>
      <c r="AM8" s="88">
        <v>864.89340000000004</v>
      </c>
      <c r="AN8" s="88">
        <v>806.87070000000006</v>
      </c>
      <c r="AO8" s="88">
        <v>868.26459999999997</v>
      </c>
      <c r="AP8" s="88">
        <v>803.37450000000001</v>
      </c>
      <c r="AQ8" s="88">
        <v>773.36080000000004</v>
      </c>
      <c r="AR8" s="89">
        <v>955.33799999999997</v>
      </c>
      <c r="AS8" s="88">
        <v>1025.5640000000001</v>
      </c>
      <c r="AT8" s="88">
        <v>1056.5250000000001</v>
      </c>
      <c r="AU8" s="88">
        <v>1059.954</v>
      </c>
      <c r="AV8" s="89">
        <v>979.71630000000005</v>
      </c>
      <c r="AW8" s="83"/>
      <c r="AX8" s="83"/>
    </row>
    <row r="9" spans="2:50" x14ac:dyDescent="0.25">
      <c r="B9" s="1" t="s">
        <v>4</v>
      </c>
      <c r="C9" s="88">
        <v>909.05290000000002</v>
      </c>
      <c r="D9" s="88">
        <v>864.19579999999996</v>
      </c>
      <c r="E9" s="88">
        <v>884.68039999999996</v>
      </c>
      <c r="F9" s="88">
        <v>867.23580000000004</v>
      </c>
      <c r="G9" s="88">
        <v>902.45360000000005</v>
      </c>
      <c r="H9" s="88">
        <v>980.11320000000001</v>
      </c>
      <c r="I9" s="88">
        <v>1108.6859999999999</v>
      </c>
      <c r="J9" s="88">
        <v>1094.9380000000001</v>
      </c>
      <c r="K9" s="88">
        <v>1107.6559999999999</v>
      </c>
      <c r="L9" s="88">
        <v>1089.6790000000001</v>
      </c>
      <c r="M9" s="88">
        <v>1078.5039999999999</v>
      </c>
      <c r="N9" s="88">
        <v>1058.28</v>
      </c>
      <c r="O9" s="88">
        <v>1018.556</v>
      </c>
      <c r="P9" s="88">
        <v>977.15840000000003</v>
      </c>
      <c r="Q9" s="88">
        <v>1021.265</v>
      </c>
      <c r="R9" s="88">
        <v>1041.1769999999999</v>
      </c>
      <c r="S9" s="88">
        <v>1058.9059999999999</v>
      </c>
      <c r="T9" s="88">
        <v>1041.527</v>
      </c>
      <c r="U9" s="88">
        <v>1009.3390000000001</v>
      </c>
      <c r="V9" s="88">
        <v>949.4819</v>
      </c>
      <c r="W9" s="88">
        <v>1014.097</v>
      </c>
      <c r="X9" s="88">
        <v>993.86379999999997</v>
      </c>
      <c r="Y9" s="88">
        <v>976.47889999999995</v>
      </c>
      <c r="Z9" s="88">
        <v>998.21299999999997</v>
      </c>
      <c r="AA9" s="88">
        <v>935.98019999999997</v>
      </c>
      <c r="AB9" s="88">
        <v>913.26070000000004</v>
      </c>
      <c r="AC9" s="88">
        <v>907.47580000000005</v>
      </c>
      <c r="AD9" s="88">
        <v>962.56510000000003</v>
      </c>
      <c r="AE9" s="88">
        <v>939.06389999999999</v>
      </c>
      <c r="AF9" s="88">
        <v>959.67880000000002</v>
      </c>
      <c r="AG9" s="88">
        <v>934.67330000000004</v>
      </c>
      <c r="AH9" s="88">
        <v>879.42840000000001</v>
      </c>
      <c r="AI9" s="88">
        <v>873.58100000000002</v>
      </c>
      <c r="AJ9" s="88">
        <v>811.03489999999999</v>
      </c>
      <c r="AK9" s="88">
        <v>819.55809999999997</v>
      </c>
      <c r="AL9" s="88">
        <v>922.22050000000002</v>
      </c>
      <c r="AM9" s="88">
        <v>891.81020000000001</v>
      </c>
      <c r="AN9" s="88">
        <v>866.65530000000001</v>
      </c>
      <c r="AO9" s="88">
        <v>956.39089999999999</v>
      </c>
      <c r="AP9" s="88">
        <v>1027.9100000000001</v>
      </c>
      <c r="AQ9" s="88">
        <v>929.7346</v>
      </c>
      <c r="AR9" s="89">
        <v>1059.4860000000001</v>
      </c>
      <c r="AS9" s="88">
        <v>1275.0519999999999</v>
      </c>
      <c r="AT9" s="88">
        <v>1202.2670000000001</v>
      </c>
      <c r="AU9" s="88">
        <v>1342.355</v>
      </c>
      <c r="AV9" s="89">
        <v>1305.5260000000001</v>
      </c>
      <c r="AW9" s="83"/>
      <c r="AX9" s="83"/>
    </row>
    <row r="10" spans="2:50" x14ac:dyDescent="0.25">
      <c r="B10" s="1" t="s">
        <v>5</v>
      </c>
      <c r="C10" s="88">
        <v>1037.365</v>
      </c>
      <c r="D10" s="88">
        <v>1021.11</v>
      </c>
      <c r="E10" s="88">
        <v>1015.225</v>
      </c>
      <c r="F10" s="88">
        <v>1027.248</v>
      </c>
      <c r="G10" s="88">
        <v>1070.71</v>
      </c>
      <c r="H10" s="88">
        <v>1108.027</v>
      </c>
      <c r="I10" s="88">
        <v>1196.482</v>
      </c>
      <c r="J10" s="88">
        <v>1104.617</v>
      </c>
      <c r="K10" s="88">
        <v>1136.962</v>
      </c>
      <c r="L10" s="88">
        <v>1100.5640000000001</v>
      </c>
      <c r="M10" s="88">
        <v>1114.5340000000001</v>
      </c>
      <c r="N10" s="88">
        <v>1059.098</v>
      </c>
      <c r="O10" s="88">
        <v>1041.127</v>
      </c>
      <c r="P10" s="88">
        <v>1071.8679999999999</v>
      </c>
      <c r="Q10" s="88">
        <v>1061.039</v>
      </c>
      <c r="R10" s="88">
        <v>1020.998</v>
      </c>
      <c r="S10" s="88">
        <v>1008.155</v>
      </c>
      <c r="T10" s="88">
        <v>1047.0039999999999</v>
      </c>
      <c r="U10" s="88">
        <v>942.84670000000006</v>
      </c>
      <c r="V10" s="88">
        <v>1007.6</v>
      </c>
      <c r="W10" s="88">
        <v>1004.1079999999999</v>
      </c>
      <c r="X10" s="88">
        <v>1017.122</v>
      </c>
      <c r="Y10" s="88">
        <v>1080.5719999999999</v>
      </c>
      <c r="Z10" s="88">
        <v>1174.6199999999999</v>
      </c>
      <c r="AA10" s="88">
        <v>1107.4590000000001</v>
      </c>
      <c r="AB10" s="88">
        <v>1153.9059999999999</v>
      </c>
      <c r="AC10" s="88">
        <v>1235.0509999999999</v>
      </c>
      <c r="AD10" s="88">
        <v>1179.231</v>
      </c>
      <c r="AE10" s="88">
        <v>1184.5070000000001</v>
      </c>
      <c r="AF10" s="88">
        <v>1271.5540000000001</v>
      </c>
      <c r="AG10" s="88">
        <v>1267.4179999999999</v>
      </c>
      <c r="AH10" s="88">
        <v>1314.4829999999999</v>
      </c>
      <c r="AI10" s="88">
        <v>1191.2940000000001</v>
      </c>
      <c r="AJ10" s="88">
        <v>1127.0309999999999</v>
      </c>
      <c r="AK10" s="88">
        <v>945.14880000000005</v>
      </c>
      <c r="AL10" s="88">
        <v>1020.554</v>
      </c>
      <c r="AM10" s="88">
        <v>1008.08</v>
      </c>
      <c r="AN10" s="88">
        <v>962.68499999999995</v>
      </c>
      <c r="AO10" s="88">
        <v>1091.0350000000001</v>
      </c>
      <c r="AP10" s="88">
        <v>1097.1030000000001</v>
      </c>
      <c r="AQ10" s="88">
        <v>994.42229999999995</v>
      </c>
      <c r="AR10" s="89">
        <v>1023.479</v>
      </c>
      <c r="AS10" s="88">
        <v>1138.671</v>
      </c>
      <c r="AT10" s="88">
        <v>1033.895</v>
      </c>
      <c r="AU10" s="88">
        <v>1062.181</v>
      </c>
      <c r="AV10" s="89">
        <v>1071.951</v>
      </c>
      <c r="AW10" s="83"/>
      <c r="AX10" s="83"/>
    </row>
    <row r="11" spans="2:50" x14ac:dyDescent="0.25">
      <c r="B11" s="1" t="s">
        <v>6</v>
      </c>
      <c r="C11" s="88">
        <v>910.59050000000002</v>
      </c>
      <c r="D11" s="88">
        <v>933.85419999999999</v>
      </c>
      <c r="E11" s="88">
        <v>906.32129999999995</v>
      </c>
      <c r="F11" s="88">
        <v>1002.412</v>
      </c>
      <c r="G11" s="88">
        <v>1010.478</v>
      </c>
      <c r="H11" s="88">
        <v>1060.306</v>
      </c>
      <c r="I11" s="88">
        <v>1069.1120000000001</v>
      </c>
      <c r="J11" s="88">
        <v>1165.482</v>
      </c>
      <c r="K11" s="88">
        <v>1251.143</v>
      </c>
      <c r="L11" s="88">
        <v>1129.826</v>
      </c>
      <c r="M11" s="88">
        <v>1104.8710000000001</v>
      </c>
      <c r="N11" s="88">
        <v>1081.519</v>
      </c>
      <c r="O11" s="88">
        <v>1161.3430000000001</v>
      </c>
      <c r="P11" s="88">
        <v>1175.3979999999999</v>
      </c>
      <c r="Q11" s="88">
        <v>1227.9770000000001</v>
      </c>
      <c r="R11" s="88">
        <v>1223.595</v>
      </c>
      <c r="S11" s="88">
        <v>1066.998</v>
      </c>
      <c r="T11" s="88">
        <v>1131.55</v>
      </c>
      <c r="U11" s="88">
        <v>1092.7260000000001</v>
      </c>
      <c r="V11" s="88">
        <v>1214.28</v>
      </c>
      <c r="W11" s="88">
        <v>1171.4970000000001</v>
      </c>
      <c r="X11" s="88">
        <v>1101.423</v>
      </c>
      <c r="Y11" s="88">
        <v>1073.4860000000001</v>
      </c>
      <c r="Z11" s="88">
        <v>1059.6079999999999</v>
      </c>
      <c r="AA11" s="88">
        <v>1162.3489999999999</v>
      </c>
      <c r="AB11" s="88">
        <v>1155.7850000000001</v>
      </c>
      <c r="AC11" s="88">
        <v>1109.829</v>
      </c>
      <c r="AD11" s="88">
        <v>1102.297</v>
      </c>
      <c r="AE11" s="88">
        <v>1189.9839999999999</v>
      </c>
      <c r="AF11" s="88">
        <v>1204.4110000000001</v>
      </c>
      <c r="AG11" s="88">
        <v>1249.9570000000001</v>
      </c>
      <c r="AH11" s="88">
        <v>1374.8520000000001</v>
      </c>
      <c r="AI11" s="88">
        <v>1393.7809999999999</v>
      </c>
      <c r="AJ11" s="88">
        <v>1237.874</v>
      </c>
      <c r="AK11" s="88">
        <v>1122.405</v>
      </c>
      <c r="AL11" s="88">
        <v>1126.6030000000001</v>
      </c>
      <c r="AM11" s="88">
        <v>1081.444</v>
      </c>
      <c r="AN11" s="88">
        <v>1243.5909999999999</v>
      </c>
      <c r="AO11" s="88">
        <v>1102.287</v>
      </c>
      <c r="AP11" s="88">
        <v>1125.386</v>
      </c>
      <c r="AQ11" s="88">
        <v>1156.912</v>
      </c>
      <c r="AR11" s="89">
        <v>1134.26</v>
      </c>
      <c r="AS11" s="88">
        <v>1117.588</v>
      </c>
      <c r="AT11" s="88">
        <v>1220.748</v>
      </c>
      <c r="AU11" s="88">
        <v>1056.6400000000001</v>
      </c>
      <c r="AV11" s="89">
        <v>1058.356</v>
      </c>
      <c r="AW11" s="83"/>
      <c r="AX11" s="83"/>
    </row>
    <row r="12" spans="2:50" x14ac:dyDescent="0.25">
      <c r="B12" s="1" t="s">
        <v>7</v>
      </c>
      <c r="C12" s="88">
        <v>1017.437</v>
      </c>
      <c r="D12" s="88">
        <v>964.73590000000002</v>
      </c>
      <c r="E12" s="88">
        <v>913.01729999999998</v>
      </c>
      <c r="F12" s="88">
        <v>898.91859999999997</v>
      </c>
      <c r="G12" s="88">
        <v>942.08209999999997</v>
      </c>
      <c r="H12" s="88">
        <v>1008.83</v>
      </c>
      <c r="I12" s="88">
        <v>1067.549</v>
      </c>
      <c r="J12" s="88">
        <v>1072.874</v>
      </c>
      <c r="K12" s="88">
        <v>1116.19</v>
      </c>
      <c r="L12" s="88">
        <v>1141.5319999999999</v>
      </c>
      <c r="M12" s="88">
        <v>1153.0930000000001</v>
      </c>
      <c r="N12" s="88">
        <v>1186.828</v>
      </c>
      <c r="O12" s="88">
        <v>1195.5719999999999</v>
      </c>
      <c r="P12" s="88">
        <v>1156.3699999999999</v>
      </c>
      <c r="Q12" s="88">
        <v>1173.164</v>
      </c>
      <c r="R12" s="88">
        <v>1144.0029999999999</v>
      </c>
      <c r="S12" s="88">
        <v>1066.4929999999999</v>
      </c>
      <c r="T12" s="88">
        <v>1078.925</v>
      </c>
      <c r="U12" s="88">
        <v>1160.203</v>
      </c>
      <c r="V12" s="88">
        <v>1224.0360000000001</v>
      </c>
      <c r="W12" s="88">
        <v>1176.5229999999999</v>
      </c>
      <c r="X12" s="88">
        <v>1227.67</v>
      </c>
      <c r="Y12" s="88">
        <v>1205.3820000000001</v>
      </c>
      <c r="Z12" s="88">
        <v>1261.133</v>
      </c>
      <c r="AA12" s="88">
        <v>1124.5070000000001</v>
      </c>
      <c r="AB12" s="88">
        <v>1214.711</v>
      </c>
      <c r="AC12" s="88">
        <v>1248.296</v>
      </c>
      <c r="AD12" s="88">
        <v>1280.2860000000001</v>
      </c>
      <c r="AE12" s="88">
        <v>1271.0409999999999</v>
      </c>
      <c r="AF12" s="88">
        <v>1226.011</v>
      </c>
      <c r="AG12" s="88">
        <v>1154.3689999999999</v>
      </c>
      <c r="AH12" s="88">
        <v>1170.3610000000001</v>
      </c>
      <c r="AI12" s="88">
        <v>1165.92</v>
      </c>
      <c r="AJ12" s="88">
        <v>1089.1959999999999</v>
      </c>
      <c r="AK12" s="88">
        <v>1065.415</v>
      </c>
      <c r="AL12" s="88">
        <v>1253.7070000000001</v>
      </c>
      <c r="AM12" s="88">
        <v>1047.0070000000001</v>
      </c>
      <c r="AN12" s="88">
        <v>931.57449999999994</v>
      </c>
      <c r="AO12" s="88">
        <v>972.40660000000003</v>
      </c>
      <c r="AP12" s="88">
        <v>972.08280000000002</v>
      </c>
      <c r="AQ12" s="88">
        <v>940.25879999999995</v>
      </c>
      <c r="AR12" s="89">
        <v>1073.2529999999999</v>
      </c>
      <c r="AS12" s="88">
        <v>1196.979</v>
      </c>
      <c r="AT12" s="88">
        <v>1263.5360000000001</v>
      </c>
      <c r="AU12" s="88">
        <v>1238.808</v>
      </c>
      <c r="AV12" s="89">
        <v>1192.703</v>
      </c>
      <c r="AW12" s="83"/>
      <c r="AX12" s="83"/>
    </row>
    <row r="13" spans="2:50" x14ac:dyDescent="0.25">
      <c r="B13" s="1" t="s">
        <v>8</v>
      </c>
      <c r="C13" s="88">
        <v>1214.3530000000001</v>
      </c>
      <c r="D13" s="88">
        <v>1365.1310000000001</v>
      </c>
      <c r="E13" s="88">
        <v>1348.854</v>
      </c>
      <c r="F13" s="88">
        <v>1410.356</v>
      </c>
      <c r="G13" s="88">
        <v>1365.865</v>
      </c>
      <c r="H13" s="88">
        <v>1401.8050000000001</v>
      </c>
      <c r="I13" s="88">
        <v>1469.24</v>
      </c>
      <c r="J13" s="88">
        <v>1559.7860000000001</v>
      </c>
      <c r="K13" s="88">
        <v>1523.895</v>
      </c>
      <c r="L13" s="88">
        <v>1548.932</v>
      </c>
      <c r="M13" s="88">
        <v>1386.548</v>
      </c>
      <c r="N13" s="88">
        <v>1468.058</v>
      </c>
      <c r="O13" s="88">
        <v>1389.547</v>
      </c>
      <c r="P13" s="88">
        <v>1299.827</v>
      </c>
      <c r="Q13" s="88">
        <v>1218.5840000000001</v>
      </c>
      <c r="R13" s="88">
        <v>1122.4739999999999</v>
      </c>
      <c r="S13" s="88">
        <v>1173.827</v>
      </c>
      <c r="T13" s="88">
        <v>1123.3219999999999</v>
      </c>
      <c r="U13" s="88">
        <v>1126.046</v>
      </c>
      <c r="V13" s="88">
        <v>1096.453</v>
      </c>
      <c r="W13" s="88">
        <v>1113.0540000000001</v>
      </c>
      <c r="X13" s="88">
        <v>1112.085</v>
      </c>
      <c r="Y13" s="88">
        <v>1112.4649999999999</v>
      </c>
      <c r="Z13" s="88">
        <v>1050.2629999999999</v>
      </c>
      <c r="AA13" s="88">
        <v>1131.4749999999999</v>
      </c>
      <c r="AB13" s="88">
        <v>1108.1790000000001</v>
      </c>
      <c r="AC13" s="88">
        <v>1092.6880000000001</v>
      </c>
      <c r="AD13" s="88">
        <v>1091.114</v>
      </c>
      <c r="AE13" s="88">
        <v>1120.4449999999999</v>
      </c>
      <c r="AF13" s="88">
        <v>1126.0239999999999</v>
      </c>
      <c r="AG13" s="88">
        <v>1097.193</v>
      </c>
      <c r="AH13" s="88">
        <v>1144.127</v>
      </c>
      <c r="AI13" s="88">
        <v>1098.6959999999999</v>
      </c>
      <c r="AJ13" s="88">
        <v>940.76559999999995</v>
      </c>
      <c r="AK13" s="88">
        <v>957.95069999999998</v>
      </c>
      <c r="AL13" s="88">
        <v>937.34320000000002</v>
      </c>
      <c r="AM13" s="88">
        <v>1013.978</v>
      </c>
      <c r="AN13" s="88">
        <v>1003.164</v>
      </c>
      <c r="AO13" s="88">
        <v>905.83540000000005</v>
      </c>
      <c r="AP13" s="88">
        <v>908.45119999999997</v>
      </c>
      <c r="AQ13" s="88">
        <v>847.91359999999997</v>
      </c>
      <c r="AR13" s="89">
        <v>839.80740000000003</v>
      </c>
      <c r="AS13" s="88">
        <v>897.41589999999997</v>
      </c>
      <c r="AT13" s="88">
        <v>1007.099</v>
      </c>
      <c r="AU13" s="88">
        <v>999.30119999999999</v>
      </c>
      <c r="AV13" s="89">
        <v>981.11500000000001</v>
      </c>
      <c r="AW13" s="83"/>
      <c r="AX13" s="83"/>
    </row>
    <row r="14" spans="2:50" x14ac:dyDescent="0.25">
      <c r="B14" s="1" t="s">
        <v>9</v>
      </c>
      <c r="C14" s="88">
        <v>803.3501</v>
      </c>
      <c r="D14" s="88">
        <v>813.58450000000005</v>
      </c>
      <c r="E14" s="88">
        <v>854.23779999999999</v>
      </c>
      <c r="F14" s="88">
        <v>811.04909999999995</v>
      </c>
      <c r="G14" s="88">
        <v>876.27099999999996</v>
      </c>
      <c r="H14" s="88">
        <v>852.95600000000002</v>
      </c>
      <c r="I14" s="88">
        <v>894.78070000000002</v>
      </c>
      <c r="J14" s="88">
        <v>883.92319999999995</v>
      </c>
      <c r="K14" s="88">
        <v>957.64909999999998</v>
      </c>
      <c r="L14" s="88">
        <v>921.17229999999995</v>
      </c>
      <c r="M14" s="88">
        <v>920.77049999999997</v>
      </c>
      <c r="N14" s="88">
        <v>1019.2380000000001</v>
      </c>
      <c r="O14" s="88">
        <v>986.3605</v>
      </c>
      <c r="P14" s="88">
        <v>950.40160000000003</v>
      </c>
      <c r="Q14" s="88">
        <v>960.20770000000005</v>
      </c>
      <c r="R14" s="88">
        <v>963.27719999999999</v>
      </c>
      <c r="S14" s="88">
        <v>922.66459999999995</v>
      </c>
      <c r="T14" s="88">
        <v>929.91729999999995</v>
      </c>
      <c r="U14" s="88">
        <v>891.40189999999996</v>
      </c>
      <c r="V14" s="88">
        <v>894.91989999999998</v>
      </c>
      <c r="W14" s="88">
        <v>859.02340000000004</v>
      </c>
      <c r="X14" s="88">
        <v>805.8261</v>
      </c>
      <c r="Y14" s="88">
        <v>785.14340000000004</v>
      </c>
      <c r="Z14" s="88">
        <v>795.72500000000002</v>
      </c>
      <c r="AA14" s="88">
        <v>804.87940000000003</v>
      </c>
      <c r="AB14" s="88">
        <v>807.98689999999999</v>
      </c>
      <c r="AC14" s="88">
        <v>790.72559999999999</v>
      </c>
      <c r="AD14" s="88">
        <v>921.18979999999999</v>
      </c>
      <c r="AE14" s="88">
        <v>909.73080000000004</v>
      </c>
      <c r="AF14" s="88">
        <v>973.12350000000004</v>
      </c>
      <c r="AG14" s="88">
        <v>904.43880000000001</v>
      </c>
      <c r="AH14" s="88">
        <v>882.78750000000002</v>
      </c>
      <c r="AI14" s="88">
        <v>908.32820000000004</v>
      </c>
      <c r="AJ14" s="88">
        <v>715.01679999999999</v>
      </c>
      <c r="AK14" s="88">
        <v>654.76099999999997</v>
      </c>
      <c r="AL14" s="88">
        <v>828.67139999999995</v>
      </c>
      <c r="AM14" s="88">
        <v>817.6712</v>
      </c>
      <c r="AN14" s="88">
        <v>839.56259999999997</v>
      </c>
      <c r="AO14" s="88">
        <v>965.0335</v>
      </c>
      <c r="AP14" s="88">
        <v>992.80740000000003</v>
      </c>
      <c r="AQ14" s="88">
        <v>914.99630000000002</v>
      </c>
      <c r="AR14" s="89">
        <v>1009.073</v>
      </c>
      <c r="AS14" s="88">
        <v>1019.15</v>
      </c>
      <c r="AT14" s="88">
        <v>992.83489999999995</v>
      </c>
      <c r="AU14" s="88">
        <v>1024.8779999999999</v>
      </c>
      <c r="AV14" s="89">
        <v>1015.785</v>
      </c>
      <c r="AW14" s="83"/>
      <c r="AX14" s="83"/>
    </row>
    <row r="15" spans="2:50" x14ac:dyDescent="0.25">
      <c r="B15" s="1" t="s">
        <v>10</v>
      </c>
      <c r="C15" s="88">
        <v>1247.827</v>
      </c>
      <c r="D15" s="88">
        <v>1233.279</v>
      </c>
      <c r="E15" s="88">
        <v>1229.318</v>
      </c>
      <c r="F15" s="88">
        <v>1323.048</v>
      </c>
      <c r="G15" s="88">
        <v>1362.5509999999999</v>
      </c>
      <c r="H15" s="88">
        <v>1356.835</v>
      </c>
      <c r="I15" s="88">
        <v>1428.682</v>
      </c>
      <c r="J15" s="88">
        <v>1414.1489999999999</v>
      </c>
      <c r="K15" s="88">
        <v>1497.4570000000001</v>
      </c>
      <c r="L15" s="88">
        <v>1660.595</v>
      </c>
      <c r="M15" s="88">
        <v>1539.0239999999999</v>
      </c>
      <c r="N15" s="88">
        <v>1484.2149999999999</v>
      </c>
      <c r="O15" s="88">
        <v>1407.3910000000001</v>
      </c>
      <c r="P15" s="88">
        <v>1371.6579999999999</v>
      </c>
      <c r="Q15" s="88">
        <v>1372.1579999999999</v>
      </c>
      <c r="R15" s="88">
        <v>1270.972</v>
      </c>
      <c r="S15" s="88">
        <v>1251.905</v>
      </c>
      <c r="T15" s="88">
        <v>1366.787</v>
      </c>
      <c r="U15" s="88">
        <v>1303.49</v>
      </c>
      <c r="V15" s="88">
        <v>1344.049</v>
      </c>
      <c r="W15" s="88">
        <v>1287.884</v>
      </c>
      <c r="X15" s="88">
        <v>1238.3710000000001</v>
      </c>
      <c r="Y15" s="88">
        <v>1202.0350000000001</v>
      </c>
      <c r="Z15" s="88">
        <v>1146.8789999999999</v>
      </c>
      <c r="AA15" s="88">
        <v>1170.6420000000001</v>
      </c>
      <c r="AB15" s="88">
        <v>1089.0440000000001</v>
      </c>
      <c r="AC15" s="88">
        <v>1136.481</v>
      </c>
      <c r="AD15" s="88">
        <v>1171.3209999999999</v>
      </c>
      <c r="AE15" s="88">
        <v>1183.462</v>
      </c>
      <c r="AF15" s="88">
        <v>1148.1289999999999</v>
      </c>
      <c r="AG15" s="88">
        <v>1128.0360000000001</v>
      </c>
      <c r="AH15" s="88">
        <v>1152.6279999999999</v>
      </c>
      <c r="AI15" s="88">
        <v>1147.08</v>
      </c>
      <c r="AJ15" s="88">
        <v>1042.249</v>
      </c>
      <c r="AK15" s="88">
        <v>1004.46</v>
      </c>
      <c r="AL15" s="88">
        <v>1130.999</v>
      </c>
      <c r="AM15" s="88">
        <v>1104.2840000000001</v>
      </c>
      <c r="AN15" s="88">
        <v>1276.2629999999999</v>
      </c>
      <c r="AO15" s="88">
        <v>1206.616</v>
      </c>
      <c r="AP15" s="88">
        <v>1239.5840000000001</v>
      </c>
      <c r="AQ15" s="88">
        <v>1153.934</v>
      </c>
      <c r="AR15" s="89">
        <v>1163.6510000000001</v>
      </c>
      <c r="AS15" s="88">
        <v>1169.652</v>
      </c>
      <c r="AT15" s="88">
        <v>1236.1010000000001</v>
      </c>
      <c r="AU15" s="88">
        <v>1211.9390000000001</v>
      </c>
      <c r="AV15" s="89">
        <v>1269.345</v>
      </c>
      <c r="AW15" s="83"/>
      <c r="AX15" s="83"/>
    </row>
    <row r="16" spans="2:50" x14ac:dyDescent="0.25">
      <c r="B16" s="1" t="s">
        <v>11</v>
      </c>
      <c r="C16" s="88">
        <v>1419.329</v>
      </c>
      <c r="D16" s="88">
        <v>1385.58</v>
      </c>
      <c r="E16" s="88">
        <v>1391.454</v>
      </c>
      <c r="F16" s="88">
        <v>1385.4749999999999</v>
      </c>
      <c r="G16" s="88">
        <v>1297.5719999999999</v>
      </c>
      <c r="H16" s="88">
        <v>1345.492</v>
      </c>
      <c r="I16" s="88">
        <v>1294.6869999999999</v>
      </c>
      <c r="J16" s="88">
        <v>1393.2940000000001</v>
      </c>
      <c r="K16" s="88">
        <v>1407.83</v>
      </c>
      <c r="L16" s="88">
        <v>1398.5070000000001</v>
      </c>
      <c r="M16" s="88">
        <v>1454.0319999999999</v>
      </c>
      <c r="N16" s="88">
        <v>1458.2560000000001</v>
      </c>
      <c r="O16" s="88">
        <v>1441.9</v>
      </c>
      <c r="P16" s="88">
        <v>1439.9169999999999</v>
      </c>
      <c r="Q16" s="88">
        <v>1409.7950000000001</v>
      </c>
      <c r="R16" s="88">
        <v>1358.3810000000001</v>
      </c>
      <c r="S16" s="88">
        <v>1351.4690000000001</v>
      </c>
      <c r="T16" s="88">
        <v>1190.8820000000001</v>
      </c>
      <c r="U16" s="88">
        <v>1192.634</v>
      </c>
      <c r="V16" s="88">
        <v>1239.175</v>
      </c>
      <c r="W16" s="88">
        <v>1278.2860000000001</v>
      </c>
      <c r="X16" s="88">
        <v>1323.713</v>
      </c>
      <c r="Y16" s="88">
        <v>1209.43</v>
      </c>
      <c r="Z16" s="88">
        <v>1564.636</v>
      </c>
      <c r="AA16" s="88">
        <v>1444.893</v>
      </c>
      <c r="AB16" s="88">
        <v>1383.34</v>
      </c>
      <c r="AC16" s="88">
        <v>1433.1759999999999</v>
      </c>
      <c r="AD16" s="88">
        <v>1551.73</v>
      </c>
      <c r="AE16" s="88">
        <v>1388.222</v>
      </c>
      <c r="AF16" s="88">
        <v>1377.3330000000001</v>
      </c>
      <c r="AG16" s="88">
        <v>1370.6479999999999</v>
      </c>
      <c r="AH16" s="88">
        <v>1466.7280000000001</v>
      </c>
      <c r="AI16" s="88">
        <v>1430.96</v>
      </c>
      <c r="AJ16" s="88">
        <v>1180.182</v>
      </c>
      <c r="AK16" s="88">
        <v>1142.749</v>
      </c>
      <c r="AL16" s="88">
        <v>1124.913</v>
      </c>
      <c r="AM16" s="88">
        <v>1099.1489999999999</v>
      </c>
      <c r="AN16" s="88">
        <v>1137.443</v>
      </c>
      <c r="AO16" s="88">
        <v>1144.7570000000001</v>
      </c>
      <c r="AP16" s="88">
        <v>1053.67</v>
      </c>
      <c r="AQ16" s="88">
        <v>1139.7349999999999</v>
      </c>
      <c r="AR16" s="89">
        <v>1119.6420000000001</v>
      </c>
      <c r="AS16" s="88">
        <v>1099.4739999999999</v>
      </c>
      <c r="AT16" s="88">
        <v>1215.1300000000001</v>
      </c>
      <c r="AU16" s="88">
        <v>1267.2</v>
      </c>
      <c r="AV16" s="89">
        <v>1106.2059999999999</v>
      </c>
      <c r="AW16" s="83"/>
      <c r="AX16" s="83"/>
    </row>
    <row r="17" spans="2:50" x14ac:dyDescent="0.25">
      <c r="B17" s="1" t="s">
        <v>12</v>
      </c>
      <c r="C17" s="88">
        <v>1575.5309999999999</v>
      </c>
      <c r="D17" s="88">
        <v>1575.1869999999999</v>
      </c>
      <c r="E17" s="88">
        <v>1659.297</v>
      </c>
      <c r="F17" s="88">
        <v>1607.509</v>
      </c>
      <c r="G17" s="88">
        <v>1623.614</v>
      </c>
      <c r="H17" s="88">
        <v>1650.934</v>
      </c>
      <c r="I17" s="88">
        <v>1704.7380000000001</v>
      </c>
      <c r="J17" s="88">
        <v>1730.998</v>
      </c>
      <c r="K17" s="88">
        <v>1692.973</v>
      </c>
      <c r="L17" s="88">
        <v>1641.1079999999999</v>
      </c>
      <c r="M17" s="88">
        <v>1688.626</v>
      </c>
      <c r="N17" s="88">
        <v>1628.04</v>
      </c>
      <c r="O17" s="88">
        <v>1572.6279999999999</v>
      </c>
      <c r="P17" s="88">
        <v>1580.3979999999999</v>
      </c>
      <c r="Q17" s="88">
        <v>1630.039</v>
      </c>
      <c r="R17" s="88">
        <v>1563.0709999999999</v>
      </c>
      <c r="S17" s="88">
        <v>1516.5150000000001</v>
      </c>
      <c r="T17" s="88">
        <v>1518.588</v>
      </c>
      <c r="U17" s="88">
        <v>1509.607</v>
      </c>
      <c r="V17" s="88">
        <v>1499.6189999999999</v>
      </c>
      <c r="W17" s="88">
        <v>1426.4639999999999</v>
      </c>
      <c r="X17" s="88">
        <v>1480.6959999999999</v>
      </c>
      <c r="Y17" s="88">
        <v>1537.345</v>
      </c>
      <c r="Z17" s="88">
        <v>1587.3920000000001</v>
      </c>
      <c r="AA17" s="88">
        <v>1551.6790000000001</v>
      </c>
      <c r="AB17" s="88">
        <v>1607.2380000000001</v>
      </c>
      <c r="AC17" s="88">
        <v>1548.5609999999999</v>
      </c>
      <c r="AD17" s="88">
        <v>1555.376</v>
      </c>
      <c r="AE17" s="88">
        <v>1519.7139999999999</v>
      </c>
      <c r="AF17" s="88">
        <v>1568.3389999999999</v>
      </c>
      <c r="AG17" s="88">
        <v>1526.86</v>
      </c>
      <c r="AH17" s="88">
        <v>1545.5519999999999</v>
      </c>
      <c r="AI17" s="88">
        <v>1461.777</v>
      </c>
      <c r="AJ17" s="88">
        <v>1424.5940000000001</v>
      </c>
      <c r="AK17" s="88">
        <v>1396.0239999999999</v>
      </c>
      <c r="AL17" s="88">
        <v>1486.873</v>
      </c>
      <c r="AM17" s="88">
        <v>1487.4280000000001</v>
      </c>
      <c r="AN17" s="88">
        <v>1521.1980000000001</v>
      </c>
      <c r="AO17" s="88">
        <v>1591.2080000000001</v>
      </c>
      <c r="AP17" s="88">
        <v>1576.1780000000001</v>
      </c>
      <c r="AQ17" s="88">
        <v>1509.8630000000001</v>
      </c>
      <c r="AR17" s="89">
        <v>1564.742</v>
      </c>
      <c r="AS17" s="88">
        <v>1680.1790000000001</v>
      </c>
      <c r="AT17" s="88">
        <v>1696.0830000000001</v>
      </c>
      <c r="AU17" s="88">
        <v>1805.2650000000001</v>
      </c>
      <c r="AV17" s="89">
        <v>1841.2080000000001</v>
      </c>
      <c r="AW17" s="83"/>
      <c r="AX17" s="83"/>
    </row>
    <row r="18" spans="2:50" x14ac:dyDescent="0.25">
      <c r="B18" s="1" t="s">
        <v>84</v>
      </c>
      <c r="C18" s="88">
        <v>1478.57</v>
      </c>
      <c r="D18" s="88">
        <v>1497.019</v>
      </c>
      <c r="E18" s="88">
        <v>1434.1089999999999</v>
      </c>
      <c r="F18" s="88">
        <v>1467.914</v>
      </c>
      <c r="G18" s="88">
        <v>1461.1949999999999</v>
      </c>
      <c r="H18" s="88">
        <v>1457.2919999999999</v>
      </c>
      <c r="I18" s="88">
        <v>1526.92</v>
      </c>
      <c r="J18" s="88">
        <v>1579.2670000000001</v>
      </c>
      <c r="K18" s="88">
        <v>1552.636</v>
      </c>
      <c r="L18" s="88">
        <v>1499.5129999999999</v>
      </c>
      <c r="M18" s="88">
        <v>1565.54</v>
      </c>
      <c r="N18" s="88">
        <v>1551.5930000000001</v>
      </c>
      <c r="O18" s="88">
        <v>1445.742</v>
      </c>
      <c r="P18" s="88">
        <v>1500.9159999999999</v>
      </c>
      <c r="Q18" s="88">
        <v>1460.086</v>
      </c>
      <c r="R18" s="88">
        <v>1492.6410000000001</v>
      </c>
      <c r="S18" s="88">
        <v>1469.7819999999999</v>
      </c>
      <c r="T18" s="88">
        <v>1423.6020000000001</v>
      </c>
      <c r="U18" s="88">
        <v>1394.828</v>
      </c>
      <c r="V18" s="88">
        <v>1371.893</v>
      </c>
      <c r="W18" s="88">
        <v>1395.829</v>
      </c>
      <c r="X18" s="88">
        <v>1446.598</v>
      </c>
      <c r="Y18" s="88">
        <v>1432.885</v>
      </c>
      <c r="Z18" s="88">
        <v>1488.6279999999999</v>
      </c>
      <c r="AA18" s="88">
        <v>1457.5609999999999</v>
      </c>
      <c r="AB18" s="88">
        <v>1412.2860000000001</v>
      </c>
      <c r="AC18" s="88">
        <v>1550.5640000000001</v>
      </c>
      <c r="AD18" s="88">
        <v>1585.068</v>
      </c>
      <c r="AE18" s="88">
        <v>1593.741</v>
      </c>
      <c r="AF18" s="88">
        <v>1590.6030000000001</v>
      </c>
      <c r="AG18" s="88">
        <v>1590.046</v>
      </c>
      <c r="AH18" s="88">
        <v>1569.3820000000001</v>
      </c>
      <c r="AI18" s="88">
        <v>1524.82</v>
      </c>
      <c r="AJ18" s="88">
        <v>1439.4849999999999</v>
      </c>
      <c r="AK18" s="88">
        <v>1416.884</v>
      </c>
      <c r="AL18" s="88">
        <v>1417.76</v>
      </c>
      <c r="AM18" s="88">
        <v>1463.992</v>
      </c>
      <c r="AN18" s="88">
        <v>1390.3779999999999</v>
      </c>
      <c r="AO18" s="88">
        <v>1483.192</v>
      </c>
      <c r="AP18" s="88">
        <v>1538.4760000000001</v>
      </c>
      <c r="AQ18" s="88">
        <v>1472.9570000000001</v>
      </c>
      <c r="AR18" s="89">
        <v>1480.7159999999999</v>
      </c>
      <c r="AS18" s="88">
        <v>1618.115</v>
      </c>
      <c r="AT18" s="88">
        <v>1637.748</v>
      </c>
      <c r="AU18" s="88">
        <v>1599.299</v>
      </c>
      <c r="AV18" s="89">
        <v>1546.2080000000001</v>
      </c>
      <c r="AW18" s="83"/>
      <c r="AX18" s="83"/>
    </row>
    <row r="19" spans="2:50" x14ac:dyDescent="0.25">
      <c r="B19" s="1" t="s">
        <v>13</v>
      </c>
      <c r="C19" s="88">
        <v>1403.5709999999999</v>
      </c>
      <c r="D19" s="88">
        <v>1437.682</v>
      </c>
      <c r="E19" s="88">
        <v>1375.97</v>
      </c>
      <c r="F19" s="88">
        <v>1367.3219999999999</v>
      </c>
      <c r="G19" s="88">
        <v>1435.5319999999999</v>
      </c>
      <c r="H19" s="88">
        <v>1421.7080000000001</v>
      </c>
      <c r="I19" s="88">
        <v>1498.415</v>
      </c>
      <c r="J19" s="88">
        <v>1487.2909999999999</v>
      </c>
      <c r="K19" s="88">
        <v>1521.251</v>
      </c>
      <c r="L19" s="88">
        <v>1491.0150000000001</v>
      </c>
      <c r="M19" s="88">
        <v>1480.4929999999999</v>
      </c>
      <c r="N19" s="88">
        <v>1483.221</v>
      </c>
      <c r="O19" s="88">
        <v>1449.5550000000001</v>
      </c>
      <c r="P19" s="88">
        <v>1504.223</v>
      </c>
      <c r="Q19" s="88">
        <v>1512.547</v>
      </c>
      <c r="R19" s="88">
        <v>1479.1120000000001</v>
      </c>
      <c r="S19" s="88">
        <v>1535.665</v>
      </c>
      <c r="T19" s="88">
        <v>1532.673</v>
      </c>
      <c r="U19" s="88">
        <v>1470.365</v>
      </c>
      <c r="V19" s="88">
        <v>1454.4449999999999</v>
      </c>
      <c r="W19" s="88">
        <v>1452.325</v>
      </c>
      <c r="X19" s="88">
        <v>1393.818</v>
      </c>
      <c r="Y19" s="88">
        <v>1445.8109999999999</v>
      </c>
      <c r="Z19" s="88">
        <v>1445.0070000000001</v>
      </c>
      <c r="AA19" s="88">
        <v>1459.895</v>
      </c>
      <c r="AB19" s="88">
        <v>1544.1320000000001</v>
      </c>
      <c r="AC19" s="88">
        <v>1564.2190000000001</v>
      </c>
      <c r="AD19" s="88">
        <v>1581.556</v>
      </c>
      <c r="AE19" s="88">
        <v>1627.2149999999999</v>
      </c>
      <c r="AF19" s="88">
        <v>1614.8209999999999</v>
      </c>
      <c r="AG19" s="88">
        <v>1672.84</v>
      </c>
      <c r="AH19" s="88">
        <v>1721.6980000000001</v>
      </c>
      <c r="AI19" s="88">
        <v>1723.2539999999999</v>
      </c>
      <c r="AJ19" s="88">
        <v>1637.1210000000001</v>
      </c>
      <c r="AK19" s="88">
        <v>1634.0070000000001</v>
      </c>
      <c r="AL19" s="88">
        <v>1631.364</v>
      </c>
      <c r="AM19" s="88">
        <v>1650.366</v>
      </c>
      <c r="AN19" s="88">
        <v>1734.0060000000001</v>
      </c>
      <c r="AO19" s="88">
        <v>1550.248</v>
      </c>
      <c r="AP19" s="88">
        <v>1592.06</v>
      </c>
      <c r="AQ19" s="88">
        <v>1582.85</v>
      </c>
      <c r="AR19" s="89">
        <v>1665.2439999999999</v>
      </c>
      <c r="AS19" s="88">
        <v>1683.787</v>
      </c>
      <c r="AT19" s="88">
        <v>1754.3340000000001</v>
      </c>
      <c r="AU19" s="88">
        <v>1754.5160000000001</v>
      </c>
      <c r="AV19" s="89">
        <v>1750.9110000000001</v>
      </c>
      <c r="AW19" s="83"/>
      <c r="AX19" s="83"/>
    </row>
    <row r="20" spans="2:50" x14ac:dyDescent="0.25">
      <c r="B20" s="1" t="s">
        <v>14</v>
      </c>
      <c r="C20" s="88">
        <v>1844.231</v>
      </c>
      <c r="D20" s="88">
        <v>1881.951</v>
      </c>
      <c r="E20" s="88">
        <v>1935.123</v>
      </c>
      <c r="F20" s="88">
        <v>1974.732</v>
      </c>
      <c r="G20" s="88">
        <v>1966.7280000000001</v>
      </c>
      <c r="H20" s="88">
        <v>2054.009</v>
      </c>
      <c r="I20" s="88">
        <v>2044.39</v>
      </c>
      <c r="J20" s="88">
        <v>1976.5429999999999</v>
      </c>
      <c r="K20" s="88">
        <v>2106.5720000000001</v>
      </c>
      <c r="L20" s="88">
        <v>2147.1039999999998</v>
      </c>
      <c r="M20" s="88">
        <v>2217.953</v>
      </c>
      <c r="N20" s="88">
        <v>2165.3440000000001</v>
      </c>
      <c r="O20" s="88">
        <v>2180.277</v>
      </c>
      <c r="P20" s="88">
        <v>2240.0500000000002</v>
      </c>
      <c r="Q20" s="88">
        <v>2158.5030000000002</v>
      </c>
      <c r="R20" s="88">
        <v>2114.8470000000002</v>
      </c>
      <c r="S20" s="88">
        <v>2130.5149999999999</v>
      </c>
      <c r="T20" s="88">
        <v>2055.0309999999999</v>
      </c>
      <c r="U20" s="88">
        <v>2105.61</v>
      </c>
      <c r="V20" s="88">
        <v>2175.4960000000001</v>
      </c>
      <c r="W20" s="88">
        <v>2162.154</v>
      </c>
      <c r="X20" s="88">
        <v>2095.846</v>
      </c>
      <c r="Y20" s="88">
        <v>2143.893</v>
      </c>
      <c r="Z20" s="88">
        <v>2153.7249999999999</v>
      </c>
      <c r="AA20" s="88">
        <v>2171.6640000000002</v>
      </c>
      <c r="AB20" s="88">
        <v>2147.5239999999999</v>
      </c>
      <c r="AC20" s="88">
        <v>2173.58</v>
      </c>
      <c r="AD20" s="88">
        <v>2192.8530000000001</v>
      </c>
      <c r="AE20" s="88">
        <v>2152.33</v>
      </c>
      <c r="AF20" s="88">
        <v>2153.317</v>
      </c>
      <c r="AG20" s="88">
        <v>2182.8000000000002</v>
      </c>
      <c r="AH20" s="88">
        <v>2203.5940000000001</v>
      </c>
      <c r="AI20" s="88">
        <v>2220.393</v>
      </c>
      <c r="AJ20" s="88">
        <v>2000.73</v>
      </c>
      <c r="AK20" s="88">
        <v>2059.8960000000002</v>
      </c>
      <c r="AL20" s="88">
        <v>1950.3330000000001</v>
      </c>
      <c r="AM20" s="88">
        <v>1965.297</v>
      </c>
      <c r="AN20" s="88">
        <v>1933.539</v>
      </c>
      <c r="AO20" s="88">
        <v>1927.021</v>
      </c>
      <c r="AP20" s="88">
        <v>1859.1990000000001</v>
      </c>
      <c r="AQ20" s="88">
        <v>1875.02</v>
      </c>
      <c r="AR20" s="89">
        <v>1987.62</v>
      </c>
      <c r="AS20" s="88">
        <v>2023.3009999999999</v>
      </c>
      <c r="AT20" s="88">
        <v>2125.5309999999999</v>
      </c>
      <c r="AU20" s="88">
        <v>2102.5659999999998</v>
      </c>
      <c r="AV20" s="89">
        <v>2141.7289999999998</v>
      </c>
      <c r="AW20" s="83"/>
      <c r="AX20" s="83"/>
    </row>
    <row r="21" spans="2:50" x14ac:dyDescent="0.25">
      <c r="B21" s="1" t="s">
        <v>15</v>
      </c>
      <c r="C21" s="88">
        <v>1823.3920000000001</v>
      </c>
      <c r="D21" s="88">
        <v>1722.1890000000001</v>
      </c>
      <c r="E21" s="88">
        <v>1831.058</v>
      </c>
      <c r="F21" s="88">
        <v>1761.903</v>
      </c>
      <c r="G21" s="88">
        <v>1836.6669999999999</v>
      </c>
      <c r="H21" s="88">
        <v>1895.96</v>
      </c>
      <c r="I21" s="88">
        <v>1963.19</v>
      </c>
      <c r="J21" s="88">
        <v>1924.75</v>
      </c>
      <c r="K21" s="88">
        <v>1911.7729999999999</v>
      </c>
      <c r="L21" s="88">
        <v>1910.7180000000001</v>
      </c>
      <c r="M21" s="88">
        <v>1957.1010000000001</v>
      </c>
      <c r="N21" s="88">
        <v>1935.0229999999999</v>
      </c>
      <c r="O21" s="88">
        <v>1893.88</v>
      </c>
      <c r="P21" s="88">
        <v>1817.4960000000001</v>
      </c>
      <c r="Q21" s="88">
        <v>1825.6420000000001</v>
      </c>
      <c r="R21" s="88">
        <v>1805.912</v>
      </c>
      <c r="S21" s="88">
        <v>1772.5889999999999</v>
      </c>
      <c r="T21" s="88">
        <v>1746.826</v>
      </c>
      <c r="U21" s="88">
        <v>1767.847</v>
      </c>
      <c r="V21" s="88">
        <v>1842.0050000000001</v>
      </c>
      <c r="W21" s="88">
        <v>1794.4380000000001</v>
      </c>
      <c r="X21" s="88">
        <v>1792.93</v>
      </c>
      <c r="Y21" s="88">
        <v>1762.9760000000001</v>
      </c>
      <c r="Z21" s="88">
        <v>1822.059</v>
      </c>
      <c r="AA21" s="88">
        <v>1788.624</v>
      </c>
      <c r="AB21" s="88">
        <v>1789.509</v>
      </c>
      <c r="AC21" s="88">
        <v>1871.7070000000001</v>
      </c>
      <c r="AD21" s="88">
        <v>1910.3430000000001</v>
      </c>
      <c r="AE21" s="88">
        <v>1946.287</v>
      </c>
      <c r="AF21" s="88">
        <v>1912.5150000000001</v>
      </c>
      <c r="AG21" s="88">
        <v>1965.7380000000001</v>
      </c>
      <c r="AH21" s="88">
        <v>2042.5530000000001</v>
      </c>
      <c r="AI21" s="88">
        <v>1956.7280000000001</v>
      </c>
      <c r="AJ21" s="88">
        <v>1928.0889999999999</v>
      </c>
      <c r="AK21" s="88">
        <v>1864.163</v>
      </c>
      <c r="AL21" s="88">
        <v>1832.5329999999999</v>
      </c>
      <c r="AM21" s="88">
        <v>1751.009</v>
      </c>
      <c r="AN21" s="88">
        <v>1667.095</v>
      </c>
      <c r="AO21" s="88">
        <v>1674.63</v>
      </c>
      <c r="AP21" s="88">
        <v>1700.348</v>
      </c>
      <c r="AQ21" s="88">
        <v>1716.2529999999999</v>
      </c>
      <c r="AR21" s="89">
        <v>1853.7719999999999</v>
      </c>
      <c r="AS21" s="88">
        <v>1883.3040000000001</v>
      </c>
      <c r="AT21" s="88">
        <v>1874.998</v>
      </c>
      <c r="AU21" s="88">
        <v>1915.2550000000001</v>
      </c>
      <c r="AV21" s="89">
        <v>1896.508</v>
      </c>
      <c r="AW21" s="83"/>
      <c r="AX21" s="83"/>
    </row>
    <row r="22" spans="2:50" x14ac:dyDescent="0.25">
      <c r="B22" s="1" t="s">
        <v>16</v>
      </c>
      <c r="C22" s="88">
        <v>1982.009</v>
      </c>
      <c r="D22" s="88">
        <v>1913.8779999999999</v>
      </c>
      <c r="E22" s="88">
        <v>1988.694</v>
      </c>
      <c r="F22" s="88">
        <v>1961.92</v>
      </c>
      <c r="G22" s="88">
        <v>1870.837</v>
      </c>
      <c r="H22" s="88">
        <v>1795.31</v>
      </c>
      <c r="I22" s="88">
        <v>2009.4880000000001</v>
      </c>
      <c r="J22" s="88">
        <v>2141.8710000000001</v>
      </c>
      <c r="K22" s="88">
        <v>2090.0540000000001</v>
      </c>
      <c r="L22" s="88">
        <v>1983.1079999999999</v>
      </c>
      <c r="M22" s="88">
        <v>2060.3519999999999</v>
      </c>
      <c r="N22" s="88">
        <v>2237.8580000000002</v>
      </c>
      <c r="O22" s="88">
        <v>2029.1110000000001</v>
      </c>
      <c r="P22" s="88">
        <v>1969.277</v>
      </c>
      <c r="Q22" s="88">
        <v>1971.414</v>
      </c>
      <c r="R22" s="88">
        <v>1971.567</v>
      </c>
      <c r="S22" s="88">
        <v>1835.153</v>
      </c>
      <c r="T22" s="88">
        <v>1829.7139999999999</v>
      </c>
      <c r="U22" s="88">
        <v>1853.451</v>
      </c>
      <c r="V22" s="88">
        <v>1851.875</v>
      </c>
      <c r="W22" s="88">
        <v>1951.3879999999999</v>
      </c>
      <c r="X22" s="88">
        <v>1955.462</v>
      </c>
      <c r="Y22" s="88">
        <v>1880.605</v>
      </c>
      <c r="Z22" s="88">
        <v>1925.817</v>
      </c>
      <c r="AA22" s="88">
        <v>1908.933</v>
      </c>
      <c r="AB22" s="88">
        <v>1971.6610000000001</v>
      </c>
      <c r="AC22" s="88">
        <v>2007.0940000000001</v>
      </c>
      <c r="AD22" s="88">
        <v>2098.761</v>
      </c>
      <c r="AE22" s="88">
        <v>2071.9290000000001</v>
      </c>
      <c r="AF22" s="88">
        <v>2077.4639999999999</v>
      </c>
      <c r="AG22" s="88">
        <v>2084.1999999999998</v>
      </c>
      <c r="AH22" s="88">
        <v>2277.8150000000001</v>
      </c>
      <c r="AI22" s="88">
        <v>2174.645</v>
      </c>
      <c r="AJ22" s="88">
        <v>2374.89</v>
      </c>
      <c r="AK22" s="88">
        <v>2309.701</v>
      </c>
      <c r="AL22" s="88">
        <v>2316.759</v>
      </c>
      <c r="AM22" s="88">
        <v>2402.2959999999998</v>
      </c>
      <c r="AN22" s="88">
        <v>2509.0740000000001</v>
      </c>
      <c r="AO22" s="88">
        <v>2083.7860000000001</v>
      </c>
      <c r="AP22" s="88">
        <v>2051.0909999999999</v>
      </c>
      <c r="AQ22" s="88">
        <v>2078.5340000000001</v>
      </c>
      <c r="AR22" s="89">
        <v>2013.5070000000001</v>
      </c>
      <c r="AS22" s="88">
        <v>2204.5189999999998</v>
      </c>
      <c r="AT22" s="88">
        <v>2241.5450000000001</v>
      </c>
      <c r="AU22" s="88">
        <v>2201.239</v>
      </c>
      <c r="AV22" s="89">
        <v>2194.3049999999998</v>
      </c>
      <c r="AW22" s="83"/>
      <c r="AX22" s="83"/>
    </row>
    <row r="23" spans="2:50" x14ac:dyDescent="0.25">
      <c r="B23" s="1" t="s">
        <v>17</v>
      </c>
      <c r="C23" s="88">
        <v>1687.8</v>
      </c>
      <c r="D23" s="88">
        <v>1690.8320000000001</v>
      </c>
      <c r="E23" s="88">
        <v>1751.6079999999999</v>
      </c>
      <c r="F23" s="88">
        <v>1723.0170000000001</v>
      </c>
      <c r="G23" s="88">
        <v>1765.943</v>
      </c>
      <c r="H23" s="88">
        <v>1736.375</v>
      </c>
      <c r="I23" s="88">
        <v>1875.8389999999999</v>
      </c>
      <c r="J23" s="88">
        <v>1853.241</v>
      </c>
      <c r="K23" s="88">
        <v>1845.45</v>
      </c>
      <c r="L23" s="88">
        <v>1726.809</v>
      </c>
      <c r="M23" s="88">
        <v>1713.232</v>
      </c>
      <c r="N23" s="88">
        <v>1751.79</v>
      </c>
      <c r="O23" s="88">
        <v>1731.723</v>
      </c>
      <c r="P23" s="88">
        <v>1611.934</v>
      </c>
      <c r="Q23" s="88">
        <v>1612.356</v>
      </c>
      <c r="R23" s="88">
        <v>1699.1569999999999</v>
      </c>
      <c r="S23" s="88">
        <v>1651.2760000000001</v>
      </c>
      <c r="T23" s="88">
        <v>1660.038</v>
      </c>
      <c r="U23" s="88">
        <v>1681.49</v>
      </c>
      <c r="V23" s="88">
        <v>1684.3130000000001</v>
      </c>
      <c r="W23" s="88">
        <v>1692.883</v>
      </c>
      <c r="X23" s="88">
        <v>1686.298</v>
      </c>
      <c r="Y23" s="88">
        <v>1755.32</v>
      </c>
      <c r="Z23" s="88">
        <v>1768.6980000000001</v>
      </c>
      <c r="AA23" s="88">
        <v>1722.9369999999999</v>
      </c>
      <c r="AB23" s="88">
        <v>1746.19</v>
      </c>
      <c r="AC23" s="88">
        <v>1727.701</v>
      </c>
      <c r="AD23" s="88">
        <v>1793.1669999999999</v>
      </c>
      <c r="AE23" s="88">
        <v>1824.1189999999999</v>
      </c>
      <c r="AF23" s="88">
        <v>1821.377</v>
      </c>
      <c r="AG23" s="88">
        <v>1821.8119999999999</v>
      </c>
      <c r="AH23" s="88">
        <v>1902.64</v>
      </c>
      <c r="AI23" s="88">
        <v>1767.2260000000001</v>
      </c>
      <c r="AJ23" s="88">
        <v>1553.7080000000001</v>
      </c>
      <c r="AK23" s="88">
        <v>1663.5039999999999</v>
      </c>
      <c r="AL23" s="88">
        <v>1654.2719999999999</v>
      </c>
      <c r="AM23" s="88">
        <v>1670.2829999999999</v>
      </c>
      <c r="AN23" s="88">
        <v>1735.2570000000001</v>
      </c>
      <c r="AO23" s="88">
        <v>1731.258</v>
      </c>
      <c r="AP23" s="88">
        <v>1634.829</v>
      </c>
      <c r="AQ23" s="88">
        <v>1613.8109999999999</v>
      </c>
      <c r="AR23" s="89">
        <v>1604.229</v>
      </c>
      <c r="AS23" s="88">
        <v>1733.6179999999999</v>
      </c>
      <c r="AT23" s="88">
        <v>1847.885</v>
      </c>
      <c r="AU23" s="88">
        <v>1811.2819999999999</v>
      </c>
      <c r="AV23" s="89">
        <v>1815.73</v>
      </c>
      <c r="AW23" s="83"/>
      <c r="AX23" s="83"/>
    </row>
    <row r="24" spans="2:50" x14ac:dyDescent="0.25">
      <c r="B24" s="1" t="s">
        <v>20</v>
      </c>
      <c r="C24" s="88">
        <v>1646.46</v>
      </c>
      <c r="D24" s="88">
        <v>1565.999</v>
      </c>
      <c r="E24" s="88">
        <v>1569.1120000000001</v>
      </c>
      <c r="F24" s="88">
        <v>1522.2909999999999</v>
      </c>
      <c r="G24" s="88">
        <v>1454.8340000000001</v>
      </c>
      <c r="H24" s="88">
        <v>1622.271</v>
      </c>
      <c r="I24" s="88">
        <v>1573.1</v>
      </c>
      <c r="J24" s="88">
        <v>1582.6759999999999</v>
      </c>
      <c r="K24" s="88">
        <v>1502.6849999999999</v>
      </c>
      <c r="L24" s="88">
        <v>1525.4939999999999</v>
      </c>
      <c r="M24" s="88">
        <v>1481.2059999999999</v>
      </c>
      <c r="N24" s="88">
        <v>1508.8630000000001</v>
      </c>
      <c r="O24" s="88">
        <v>1534.67</v>
      </c>
      <c r="P24" s="88">
        <v>1466.4169999999999</v>
      </c>
      <c r="Q24" s="88">
        <v>1375.2739999999999</v>
      </c>
      <c r="R24" s="88">
        <v>1376.845</v>
      </c>
      <c r="S24" s="88">
        <v>1397.018</v>
      </c>
      <c r="T24" s="88">
        <v>1326.31</v>
      </c>
      <c r="U24" s="88">
        <v>1392.23</v>
      </c>
      <c r="V24" s="88">
        <v>1355.537</v>
      </c>
      <c r="W24" s="88">
        <v>1485.124</v>
      </c>
      <c r="X24" s="88">
        <v>1429.5360000000001</v>
      </c>
      <c r="Y24" s="88">
        <v>1552.508</v>
      </c>
      <c r="Z24" s="88">
        <v>1425.8879999999999</v>
      </c>
      <c r="AA24" s="88">
        <v>1455.67</v>
      </c>
      <c r="AB24" s="88">
        <v>1462.8710000000001</v>
      </c>
      <c r="AC24" s="88">
        <v>1667.713</v>
      </c>
      <c r="AD24" s="88">
        <v>1644.0740000000001</v>
      </c>
      <c r="AE24" s="88">
        <v>1574.6759999999999</v>
      </c>
      <c r="AF24" s="88">
        <v>1663.4359999999999</v>
      </c>
      <c r="AG24" s="88">
        <v>1593.7860000000001</v>
      </c>
      <c r="AH24" s="88">
        <v>1619.51</v>
      </c>
      <c r="AI24" s="88">
        <v>1584.355</v>
      </c>
      <c r="AJ24" s="88">
        <v>1527.184</v>
      </c>
      <c r="AK24" s="88">
        <v>1560.452</v>
      </c>
      <c r="AL24" s="88">
        <v>1556.827</v>
      </c>
      <c r="AM24" s="88">
        <v>1229.3389999999999</v>
      </c>
      <c r="AN24" s="88">
        <v>1301.866</v>
      </c>
      <c r="AO24" s="88">
        <v>1308.817</v>
      </c>
      <c r="AP24" s="88">
        <v>1319.847</v>
      </c>
      <c r="AQ24" s="88">
        <v>1293.4960000000001</v>
      </c>
      <c r="AR24" s="89">
        <v>1423.519</v>
      </c>
      <c r="AS24" s="88">
        <v>1477.7429999999999</v>
      </c>
      <c r="AT24" s="88">
        <v>1539.6089999999999</v>
      </c>
      <c r="AU24" s="88">
        <v>1450.6510000000001</v>
      </c>
      <c r="AV24" s="89">
        <v>1572.8489999999999</v>
      </c>
      <c r="AW24" s="83"/>
      <c r="AX24" s="83"/>
    </row>
    <row r="25" spans="2:50" x14ac:dyDescent="0.25">
      <c r="B25" s="1" t="s">
        <v>18</v>
      </c>
      <c r="C25" s="88">
        <v>1690.3869999999999</v>
      </c>
      <c r="D25" s="88">
        <v>1596.2560000000001</v>
      </c>
      <c r="E25" s="88">
        <v>1645.828</v>
      </c>
      <c r="F25" s="88">
        <v>1653.9929999999999</v>
      </c>
      <c r="G25" s="88">
        <v>1609.377</v>
      </c>
      <c r="H25" s="88">
        <v>1635.5650000000001</v>
      </c>
      <c r="I25" s="88">
        <v>1699.0229999999999</v>
      </c>
      <c r="J25" s="88">
        <v>1691.1410000000001</v>
      </c>
      <c r="K25" s="88">
        <v>1641.374</v>
      </c>
      <c r="L25" s="88">
        <v>1670.2940000000001</v>
      </c>
      <c r="M25" s="88">
        <v>1667.9929999999999</v>
      </c>
      <c r="N25" s="88">
        <v>1683.8520000000001</v>
      </c>
      <c r="O25" s="88">
        <v>1567.021</v>
      </c>
      <c r="P25" s="88">
        <v>1570.356</v>
      </c>
      <c r="Q25" s="88">
        <v>1565.2539999999999</v>
      </c>
      <c r="R25" s="88">
        <v>1480.8589999999999</v>
      </c>
      <c r="S25" s="88">
        <v>1478.62</v>
      </c>
      <c r="T25" s="88">
        <v>1526.8579999999999</v>
      </c>
      <c r="U25" s="88">
        <v>1494.963</v>
      </c>
      <c r="V25" s="88">
        <v>1487.3720000000001</v>
      </c>
      <c r="W25" s="88">
        <v>1516.713</v>
      </c>
      <c r="X25" s="88">
        <v>1589.6959999999999</v>
      </c>
      <c r="Y25" s="88">
        <v>1599.5050000000001</v>
      </c>
      <c r="Z25" s="88">
        <v>1636.6579999999999</v>
      </c>
      <c r="AA25" s="88">
        <v>1623.4359999999999</v>
      </c>
      <c r="AB25" s="88">
        <v>1667.059</v>
      </c>
      <c r="AC25" s="88">
        <v>1622.682</v>
      </c>
      <c r="AD25" s="88">
        <v>1653.123</v>
      </c>
      <c r="AE25" s="88">
        <v>1660.1790000000001</v>
      </c>
      <c r="AF25" s="88">
        <v>1527.3340000000001</v>
      </c>
      <c r="AG25" s="88">
        <v>1559.4390000000001</v>
      </c>
      <c r="AH25" s="88">
        <v>1574.626</v>
      </c>
      <c r="AI25" s="88">
        <v>1490.251</v>
      </c>
      <c r="AJ25" s="88">
        <v>1340.807</v>
      </c>
      <c r="AK25" s="88">
        <v>1359.529</v>
      </c>
      <c r="AL25" s="88">
        <v>1332.0070000000001</v>
      </c>
      <c r="AM25" s="88">
        <v>1395.6279999999999</v>
      </c>
      <c r="AN25" s="88">
        <v>1432.34</v>
      </c>
      <c r="AO25" s="88">
        <v>1471.597</v>
      </c>
      <c r="AP25" s="88">
        <v>1462.2159999999999</v>
      </c>
      <c r="AQ25" s="88">
        <v>1485.8779999999999</v>
      </c>
      <c r="AR25" s="89">
        <v>1531.9780000000001</v>
      </c>
      <c r="AS25" s="88">
        <v>1725.6469999999999</v>
      </c>
      <c r="AT25" s="88">
        <v>1821.4359999999999</v>
      </c>
      <c r="AU25" s="88">
        <v>1893.931</v>
      </c>
      <c r="AV25" s="89">
        <v>1924.0530000000001</v>
      </c>
      <c r="AW25" s="83"/>
      <c r="AX25" s="83"/>
    </row>
    <row r="26" spans="2:50" x14ac:dyDescent="0.25">
      <c r="B26" s="1" t="s">
        <v>19</v>
      </c>
      <c r="C26" s="88">
        <v>2543.5659999999998</v>
      </c>
      <c r="D26" s="88">
        <v>2530.1750000000002</v>
      </c>
      <c r="E26" s="88">
        <v>2524.2669999999998</v>
      </c>
      <c r="F26" s="88">
        <v>2612.79</v>
      </c>
      <c r="G26" s="88">
        <v>2544.3420000000001</v>
      </c>
      <c r="H26" s="88">
        <v>2648.3919999999998</v>
      </c>
      <c r="I26" s="88">
        <v>2631.5479999999998</v>
      </c>
      <c r="J26" s="88">
        <v>2697.614</v>
      </c>
      <c r="K26" s="88">
        <v>2458.1309999999999</v>
      </c>
      <c r="L26" s="88">
        <v>2431.252</v>
      </c>
      <c r="M26" s="88">
        <v>2372.4209999999998</v>
      </c>
      <c r="N26" s="88">
        <v>2396.7959999999998</v>
      </c>
      <c r="O26" s="88">
        <v>2435.3389999999999</v>
      </c>
      <c r="P26" s="88">
        <v>2520.7139999999999</v>
      </c>
      <c r="Q26" s="88">
        <v>2435.4690000000001</v>
      </c>
      <c r="R26" s="88">
        <v>2466.3850000000002</v>
      </c>
      <c r="S26" s="88">
        <v>2374.694</v>
      </c>
      <c r="T26" s="88">
        <v>2383.527</v>
      </c>
      <c r="U26" s="88">
        <v>2394.9879999999998</v>
      </c>
      <c r="V26" s="88">
        <v>2311.9229999999998</v>
      </c>
      <c r="W26" s="88">
        <v>2243.7890000000002</v>
      </c>
      <c r="X26" s="88">
        <v>2330.7919999999999</v>
      </c>
      <c r="Y26" s="88">
        <v>2314.8539999999998</v>
      </c>
      <c r="Z26" s="88">
        <v>2378.1419999999998</v>
      </c>
      <c r="AA26" s="88">
        <v>2448.3470000000002</v>
      </c>
      <c r="AB26" s="88">
        <v>2393.1750000000002</v>
      </c>
      <c r="AC26" s="88">
        <v>2386.6570000000002</v>
      </c>
      <c r="AD26" s="88">
        <v>2473.2620000000002</v>
      </c>
      <c r="AE26" s="88">
        <v>2449.9279999999999</v>
      </c>
      <c r="AF26" s="88">
        <v>2366.8150000000001</v>
      </c>
      <c r="AG26" s="88">
        <v>2340.569</v>
      </c>
      <c r="AH26" s="88">
        <v>2402.058</v>
      </c>
      <c r="AI26" s="88">
        <v>2243.1089999999999</v>
      </c>
      <c r="AJ26" s="88">
        <v>2075.94</v>
      </c>
      <c r="AK26" s="88">
        <v>2192.5390000000002</v>
      </c>
      <c r="AL26" s="88">
        <v>2283.212</v>
      </c>
      <c r="AM26" s="88">
        <v>2306.3629999999998</v>
      </c>
      <c r="AN26" s="88">
        <v>2269.732</v>
      </c>
      <c r="AO26" s="88">
        <v>2157.0390000000002</v>
      </c>
      <c r="AP26" s="88">
        <v>2217.5239999999999</v>
      </c>
      <c r="AQ26" s="88">
        <v>2195.431</v>
      </c>
      <c r="AR26" s="89">
        <v>2307.9</v>
      </c>
      <c r="AS26" s="88">
        <v>2549.4360000000001</v>
      </c>
      <c r="AT26" s="88">
        <v>2515.221</v>
      </c>
      <c r="AU26" s="88">
        <v>2447.2420000000002</v>
      </c>
      <c r="AV26" s="89">
        <v>2467.598</v>
      </c>
      <c r="AW26" s="83"/>
      <c r="AX26" s="83"/>
    </row>
    <row r="27" spans="2:50" x14ac:dyDescent="0.25">
      <c r="B27" s="1" t="s">
        <v>57</v>
      </c>
      <c r="C27" s="88">
        <v>1534.271</v>
      </c>
      <c r="D27" s="88">
        <v>1545.557</v>
      </c>
      <c r="E27" s="88">
        <v>1561.924</v>
      </c>
      <c r="F27" s="88">
        <v>1571.759</v>
      </c>
      <c r="G27" s="88">
        <v>1579.48</v>
      </c>
      <c r="H27" s="88">
        <v>1619.2080000000001</v>
      </c>
      <c r="I27" s="88">
        <v>1657.9480000000001</v>
      </c>
      <c r="J27" s="88">
        <v>1649.933</v>
      </c>
      <c r="K27" s="88">
        <v>1679.1010000000001</v>
      </c>
      <c r="L27" s="88">
        <v>1668.972</v>
      </c>
      <c r="M27" s="88">
        <v>1683.97</v>
      </c>
      <c r="N27" s="88">
        <v>1672.6020000000001</v>
      </c>
      <c r="O27" s="88">
        <v>1648.5360000000001</v>
      </c>
      <c r="P27" s="88">
        <v>1657.921</v>
      </c>
      <c r="Q27" s="88">
        <v>1634.913</v>
      </c>
      <c r="R27" s="88">
        <v>1609.0309999999999</v>
      </c>
      <c r="S27" s="88">
        <v>1602.771</v>
      </c>
      <c r="T27" s="88">
        <v>1578.2929999999999</v>
      </c>
      <c r="U27" s="88">
        <v>1573.693</v>
      </c>
      <c r="V27" s="88">
        <v>1593.865</v>
      </c>
      <c r="W27" s="88">
        <v>1588.99</v>
      </c>
      <c r="X27" s="88">
        <v>1574.9459999999999</v>
      </c>
      <c r="Y27" s="88">
        <v>1600.472</v>
      </c>
      <c r="Z27" s="88">
        <v>1632.308</v>
      </c>
      <c r="AA27" s="88">
        <v>1626.645</v>
      </c>
      <c r="AB27" s="88">
        <v>1636.0740000000001</v>
      </c>
      <c r="AC27" s="88">
        <v>1654.933</v>
      </c>
      <c r="AD27" s="88">
        <v>1681.6479999999999</v>
      </c>
      <c r="AE27" s="88">
        <v>1671.569</v>
      </c>
      <c r="AF27" s="88">
        <v>1667.51</v>
      </c>
      <c r="AG27" s="88">
        <v>1681.806</v>
      </c>
      <c r="AH27" s="88">
        <v>1721.9580000000001</v>
      </c>
      <c r="AI27" s="88">
        <v>1686.3510000000001</v>
      </c>
      <c r="AJ27" s="88">
        <v>1559.0309999999999</v>
      </c>
      <c r="AK27" s="88">
        <v>1560.52</v>
      </c>
      <c r="AL27" s="88">
        <v>1550.7560000000001</v>
      </c>
      <c r="AM27" s="88">
        <v>1551.4880000000001</v>
      </c>
      <c r="AN27" s="88">
        <v>1559.183</v>
      </c>
      <c r="AO27" s="88">
        <v>1532.175</v>
      </c>
      <c r="AP27" s="88">
        <v>1512.944</v>
      </c>
      <c r="AQ27" s="88">
        <v>1504.1389999999999</v>
      </c>
      <c r="AR27" s="89">
        <v>1576.537</v>
      </c>
      <c r="AS27" s="88">
        <v>1641.08</v>
      </c>
      <c r="AT27" s="88">
        <v>1699.502</v>
      </c>
      <c r="AU27" s="88">
        <v>1695.3309999999999</v>
      </c>
      <c r="AV27" s="89">
        <v>1700.855</v>
      </c>
      <c r="AW27" s="83"/>
      <c r="AX27" s="83"/>
    </row>
    <row r="28" spans="2:50" x14ac:dyDescent="0.25">
      <c r="B28" s="1" t="s">
        <v>55</v>
      </c>
      <c r="C28" s="88">
        <v>1193.691</v>
      </c>
      <c r="D28" s="88">
        <v>1209.9069999999999</v>
      </c>
      <c r="E28" s="88">
        <v>1225.4280000000001</v>
      </c>
      <c r="F28" s="88">
        <v>1222.8440000000001</v>
      </c>
      <c r="G28" s="88">
        <v>1227.2280000000001</v>
      </c>
      <c r="H28" s="88">
        <v>1253.653</v>
      </c>
      <c r="I28" s="88">
        <v>1277.7439999999999</v>
      </c>
      <c r="J28" s="88">
        <v>1273.2650000000001</v>
      </c>
      <c r="K28" s="88">
        <v>1288.3240000000001</v>
      </c>
      <c r="L28" s="88">
        <v>1285.3040000000001</v>
      </c>
      <c r="M28" s="88">
        <v>1298.8779999999999</v>
      </c>
      <c r="N28" s="88">
        <v>1301.42</v>
      </c>
      <c r="O28" s="88">
        <v>1283.039</v>
      </c>
      <c r="P28" s="88">
        <v>1279.202</v>
      </c>
      <c r="Q28" s="88">
        <v>1262.2529999999999</v>
      </c>
      <c r="R28" s="88">
        <v>1244.6400000000001</v>
      </c>
      <c r="S28" s="88">
        <v>1224.431</v>
      </c>
      <c r="T28" s="88">
        <v>1208.7260000000001</v>
      </c>
      <c r="U28" s="88">
        <v>1206.249</v>
      </c>
      <c r="V28" s="88">
        <v>1218.3119999999999</v>
      </c>
      <c r="W28" s="88">
        <v>1211.623</v>
      </c>
      <c r="X28" s="88">
        <v>1216.0070000000001</v>
      </c>
      <c r="Y28" s="88">
        <v>1231.9849999999999</v>
      </c>
      <c r="Z28" s="88">
        <v>1253.758</v>
      </c>
      <c r="AA28" s="88">
        <v>1241.3989999999999</v>
      </c>
      <c r="AB28" s="88">
        <v>1250.454</v>
      </c>
      <c r="AC28" s="88">
        <v>1262.9939999999999</v>
      </c>
      <c r="AD28" s="88">
        <v>1280.135</v>
      </c>
      <c r="AE28" s="88">
        <v>1271.383</v>
      </c>
      <c r="AF28" s="88">
        <v>1274.078</v>
      </c>
      <c r="AG28" s="88">
        <v>1282.913</v>
      </c>
      <c r="AH28" s="88">
        <v>1304.019</v>
      </c>
      <c r="AI28" s="88">
        <v>1284.4100000000001</v>
      </c>
      <c r="AJ28" s="88">
        <v>1205.9649999999999</v>
      </c>
      <c r="AK28" s="88">
        <v>1206.0920000000001</v>
      </c>
      <c r="AL28" s="88">
        <v>1209.4349999999999</v>
      </c>
      <c r="AM28" s="88">
        <v>1195.576</v>
      </c>
      <c r="AN28" s="88">
        <v>1191.3579999999999</v>
      </c>
      <c r="AO28" s="88">
        <v>1187.991</v>
      </c>
      <c r="AP28" s="88">
        <v>1179.1120000000001</v>
      </c>
      <c r="AQ28" s="88">
        <v>1188.98</v>
      </c>
      <c r="AR28" s="88">
        <v>1239.423</v>
      </c>
      <c r="AS28" s="88">
        <v>1296.5250000000001</v>
      </c>
      <c r="AT28" s="88">
        <v>1321.2650000000001</v>
      </c>
      <c r="AU28" s="88">
        <v>1308.2329999999999</v>
      </c>
      <c r="AV28" s="88">
        <v>1319.115</v>
      </c>
      <c r="AW28" s="83"/>
      <c r="AX28" s="83"/>
    </row>
    <row r="29" spans="2:50" x14ac:dyDescent="0.25">
      <c r="AI29" s="25"/>
      <c r="AJ29" s="20"/>
      <c r="AK29" s="25"/>
      <c r="AL29" s="76"/>
      <c r="AM29" s="25"/>
      <c r="AN29" s="25"/>
    </row>
    <row r="30" spans="2:50" x14ac:dyDescent="0.25">
      <c r="AM30" s="25"/>
      <c r="AN30" s="25"/>
    </row>
    <row r="32" spans="2:50" x14ac:dyDescent="0.25">
      <c r="B32" s="9" t="s">
        <v>85</v>
      </c>
      <c r="C32" s="9"/>
      <c r="D32" s="9"/>
      <c r="E32" s="9"/>
      <c r="F32" s="9"/>
      <c r="G32" s="9"/>
    </row>
    <row r="33" spans="2:47" x14ac:dyDescent="0.25"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</row>
    <row r="34" spans="2:47" ht="30" x14ac:dyDescent="0.25">
      <c r="B34" s="15"/>
      <c r="C34" s="16" t="s">
        <v>24</v>
      </c>
      <c r="D34" s="16" t="s">
        <v>25</v>
      </c>
      <c r="E34" s="16" t="s">
        <v>26</v>
      </c>
      <c r="F34" s="16" t="s">
        <v>27</v>
      </c>
      <c r="G34" s="16" t="s">
        <v>28</v>
      </c>
      <c r="H34" s="74" t="s">
        <v>29</v>
      </c>
      <c r="I34" s="16" t="s">
        <v>30</v>
      </c>
      <c r="J34" s="16" t="s">
        <v>31</v>
      </c>
      <c r="K34" s="16" t="s">
        <v>32</v>
      </c>
      <c r="L34" s="16" t="s">
        <v>33</v>
      </c>
      <c r="M34" s="16" t="s">
        <v>34</v>
      </c>
      <c r="N34" s="16" t="s">
        <v>35</v>
      </c>
      <c r="O34" s="16" t="s">
        <v>36</v>
      </c>
      <c r="P34" s="16" t="s">
        <v>37</v>
      </c>
      <c r="Q34" s="16" t="s">
        <v>38</v>
      </c>
      <c r="R34" s="16" t="s">
        <v>39</v>
      </c>
      <c r="S34" s="16" t="s">
        <v>40</v>
      </c>
      <c r="T34" s="16" t="s">
        <v>41</v>
      </c>
      <c r="U34" s="16" t="s">
        <v>42</v>
      </c>
      <c r="V34" s="16" t="s">
        <v>43</v>
      </c>
      <c r="W34" s="16" t="s">
        <v>44</v>
      </c>
      <c r="X34" s="16" t="s">
        <v>45</v>
      </c>
      <c r="Y34" s="16" t="s">
        <v>46</v>
      </c>
      <c r="Z34" s="16" t="s">
        <v>47</v>
      </c>
      <c r="AA34" s="48" t="s">
        <v>48</v>
      </c>
      <c r="AB34" s="48" t="s">
        <v>49</v>
      </c>
      <c r="AC34" s="48" t="s">
        <v>50</v>
      </c>
      <c r="AD34" s="48" t="s">
        <v>51</v>
      </c>
      <c r="AE34" s="48" t="s">
        <v>52</v>
      </c>
      <c r="AF34" s="77" t="s">
        <v>53</v>
      </c>
      <c r="AG34" s="77" t="s">
        <v>54</v>
      </c>
      <c r="AH34" s="77" t="s">
        <v>89</v>
      </c>
      <c r="AI34" s="77" t="s">
        <v>90</v>
      </c>
      <c r="AJ34" s="77" t="s">
        <v>92</v>
      </c>
      <c r="AK34" s="77" t="s">
        <v>93</v>
      </c>
      <c r="AL34" s="77" t="s">
        <v>94</v>
      </c>
      <c r="AM34" s="77" t="s">
        <v>96</v>
      </c>
      <c r="AN34" s="77" t="s">
        <v>97</v>
      </c>
      <c r="AO34" s="77" t="s">
        <v>98</v>
      </c>
      <c r="AP34" s="77" t="s">
        <v>101</v>
      </c>
      <c r="AQ34" s="77" t="s">
        <v>102</v>
      </c>
      <c r="AR34" s="77" t="s">
        <v>103</v>
      </c>
      <c r="AS34" s="77" t="s">
        <v>104</v>
      </c>
      <c r="AT34" s="77" t="s">
        <v>105</v>
      </c>
      <c r="AU34" s="77" t="s">
        <v>106</v>
      </c>
    </row>
    <row r="35" spans="2:47" x14ac:dyDescent="0.25">
      <c r="B35" s="14" t="s">
        <v>0</v>
      </c>
      <c r="C35" s="67">
        <f>SUM(C5:F5)/4</f>
        <v>1189.6692499999999</v>
      </c>
      <c r="D35" s="67">
        <f t="shared" ref="D35:AL35" si="0">SUM(D5:G5)/4</f>
        <v>1187.3632499999999</v>
      </c>
      <c r="E35" s="67">
        <f t="shared" si="0"/>
        <v>1184.9192499999999</v>
      </c>
      <c r="F35" s="67">
        <f t="shared" si="0"/>
        <v>1184.1799999999998</v>
      </c>
      <c r="G35" s="67">
        <f t="shared" si="0"/>
        <v>1204.08</v>
      </c>
      <c r="H35" s="27">
        <f t="shared" si="0"/>
        <v>1199.09825</v>
      </c>
      <c r="I35" s="67">
        <f t="shared" si="0"/>
        <v>1205.1849999999999</v>
      </c>
      <c r="J35" s="67">
        <f t="shared" si="0"/>
        <v>1215.0137500000001</v>
      </c>
      <c r="K35" s="67">
        <f t="shared" si="0"/>
        <v>1188.9059999999999</v>
      </c>
      <c r="L35" s="67">
        <f t="shared" si="0"/>
        <v>1175.9482499999999</v>
      </c>
      <c r="M35" s="67">
        <f t="shared" si="0"/>
        <v>1145.90275</v>
      </c>
      <c r="N35" s="67">
        <f t="shared" si="0"/>
        <v>1114.2594999999999</v>
      </c>
      <c r="O35" s="67">
        <f t="shared" si="0"/>
        <v>1103.5454999999999</v>
      </c>
      <c r="P35" s="67">
        <f t="shared" si="0"/>
        <v>1083.6174999999998</v>
      </c>
      <c r="Q35" s="67">
        <f t="shared" si="0"/>
        <v>1078.3977500000001</v>
      </c>
      <c r="R35" s="67">
        <f t="shared" si="0"/>
        <v>1052.424</v>
      </c>
      <c r="S35" s="67">
        <f t="shared" si="0"/>
        <v>1006.2878999999999</v>
      </c>
      <c r="T35" s="67">
        <f t="shared" si="0"/>
        <v>992.03305</v>
      </c>
      <c r="U35" s="67">
        <f t="shared" si="0"/>
        <v>990.7490499999999</v>
      </c>
      <c r="V35" s="67">
        <f t="shared" si="0"/>
        <v>1010.03655</v>
      </c>
      <c r="W35" s="67">
        <f t="shared" si="0"/>
        <v>1065.0664000000002</v>
      </c>
      <c r="X35" s="67">
        <f t="shared" si="0"/>
        <v>1076.626</v>
      </c>
      <c r="Y35" s="67">
        <f t="shared" si="0"/>
        <v>1065.4645</v>
      </c>
      <c r="Z35" s="67">
        <f t="shared" si="0"/>
        <v>1047.678525</v>
      </c>
      <c r="AA35" s="68">
        <f t="shared" si="0"/>
        <v>998.58982500000002</v>
      </c>
      <c r="AB35" s="68">
        <f t="shared" si="0"/>
        <v>987.81470000000002</v>
      </c>
      <c r="AC35" s="68">
        <f t="shared" si="0"/>
        <v>983.91045000000008</v>
      </c>
      <c r="AD35" s="68">
        <f t="shared" si="0"/>
        <v>999.12267500000007</v>
      </c>
      <c r="AE35" s="68">
        <f t="shared" si="0"/>
        <v>1015.7993750000001</v>
      </c>
      <c r="AF35" s="78">
        <f t="shared" si="0"/>
        <v>1021.2619999999999</v>
      </c>
      <c r="AG35" s="78">
        <f t="shared" si="0"/>
        <v>1030.53775</v>
      </c>
      <c r="AH35" s="78">
        <f t="shared" si="0"/>
        <v>1014.968575</v>
      </c>
      <c r="AI35" s="78">
        <f t="shared" si="0"/>
        <v>1006.758225</v>
      </c>
      <c r="AJ35" s="78">
        <f t="shared" si="0"/>
        <v>967.71849999999995</v>
      </c>
      <c r="AK35" s="78">
        <f t="shared" si="0"/>
        <v>933.66405000000009</v>
      </c>
      <c r="AL35" s="78">
        <f t="shared" si="0"/>
        <v>907.67905000000007</v>
      </c>
      <c r="AM35" s="78">
        <f>SUM(AM5:AP5)/4</f>
        <v>885.51769999999999</v>
      </c>
      <c r="AN35" s="78">
        <f>SUM(AN5:AQ5)/4</f>
        <v>914.63214999999991</v>
      </c>
      <c r="AO35" s="78">
        <f>SUM(AO5:AR5)/4</f>
        <v>943.9405999999999</v>
      </c>
      <c r="AP35" s="78">
        <f t="shared" ref="AP35:AP57" si="1">SUM(AP5:AS5)/4</f>
        <v>988.98577499999999</v>
      </c>
      <c r="AQ35" s="78">
        <f t="shared" ref="AQ35:AQ57" si="2">SUM(AQ5:AT5)/4</f>
        <v>1028.3802249999999</v>
      </c>
      <c r="AS35" s="47"/>
      <c r="AT35" s="33"/>
    </row>
    <row r="36" spans="2:47" x14ac:dyDescent="0.25">
      <c r="B36" s="14" t="s">
        <v>1</v>
      </c>
      <c r="C36" s="67">
        <f t="shared" ref="C36" si="3">SUM(C6:F6)/4</f>
        <v>969.39269999999999</v>
      </c>
      <c r="D36" s="67">
        <f t="shared" ref="D36:D57" si="4">SUM(D6:G6)/4</f>
        <v>978.17697499999997</v>
      </c>
      <c r="E36" s="67">
        <f t="shared" ref="E36:E57" si="5">SUM(E6:H6)/4</f>
        <v>1002.764275</v>
      </c>
      <c r="F36" s="67">
        <f t="shared" ref="F36:F57" si="6">SUM(F6:I6)/4</f>
        <v>1035.2829000000002</v>
      </c>
      <c r="G36" s="67">
        <f t="shared" ref="G36:G57" si="7">SUM(G6:J6)/4</f>
        <v>1063.6861249999999</v>
      </c>
      <c r="H36" s="27">
        <f t="shared" ref="H36:H57" si="8">SUM(H6:K6)/4</f>
        <v>1099.2415000000001</v>
      </c>
      <c r="I36" s="67">
        <f t="shared" ref="I36:I57" si="9">SUM(I6:L6)/4</f>
        <v>1103.3977500000001</v>
      </c>
      <c r="J36" s="67">
        <f t="shared" ref="J36:J57" si="10">SUM(J6:M6)/4</f>
        <v>1081.0787500000001</v>
      </c>
      <c r="K36" s="67">
        <f t="shared" ref="K36:K57" si="11">SUM(K6:N6)/4</f>
        <v>1063.4524999999999</v>
      </c>
      <c r="L36" s="67">
        <f t="shared" ref="L36:L57" si="12">SUM(L6:O6)/4</f>
        <v>1015.2942</v>
      </c>
      <c r="M36" s="67">
        <f t="shared" ref="M36:M57" si="13">SUM(M6:P6)/4</f>
        <v>966.52109999999993</v>
      </c>
      <c r="N36" s="67">
        <f t="shared" ref="N36:N57" si="14">SUM(N6:Q6)/4</f>
        <v>949.73315000000002</v>
      </c>
      <c r="O36" s="67">
        <f t="shared" ref="O36:O57" si="15">SUM(O6:R6)/4</f>
        <v>932.98337500000002</v>
      </c>
      <c r="P36" s="67">
        <f t="shared" ref="P36:P57" si="16">SUM(P6:S6)/4</f>
        <v>937.76005000000009</v>
      </c>
      <c r="Q36" s="67">
        <f t="shared" ref="Q36:Q57" si="17">SUM(Q6:T6)/4</f>
        <v>958.05615</v>
      </c>
      <c r="R36" s="67">
        <f t="shared" ref="R36:R57" si="18">SUM(R6:U6)/4</f>
        <v>964.73797500000001</v>
      </c>
      <c r="S36" s="67">
        <f t="shared" ref="S36:S57" si="19">SUM(S6:V6)/4</f>
        <v>965.33844999999997</v>
      </c>
      <c r="T36" s="67">
        <f t="shared" ref="T36:T57" si="20">SUM(T6:W6)/4</f>
        <v>966.77632500000004</v>
      </c>
      <c r="U36" s="67">
        <f t="shared" ref="U36:U57" si="21">SUM(U6:X6)/4</f>
        <v>962.50962500000003</v>
      </c>
      <c r="V36" s="67">
        <f t="shared" ref="V36:V57" si="22">SUM(V6:Y6)/4</f>
        <v>983.68374999999992</v>
      </c>
      <c r="W36" s="67">
        <f t="shared" ref="W36:W57" si="23">SUM(W6:Z6)/4</f>
        <v>1012.7183</v>
      </c>
      <c r="X36" s="67">
        <f t="shared" ref="X36:X57" si="24">SUM(X6:AA6)/4</f>
        <v>1059.5057999999999</v>
      </c>
      <c r="Y36" s="67">
        <f t="shared" ref="Y36:Y57" si="25">SUM(Y6:AB6)/4</f>
        <v>1112.0632499999999</v>
      </c>
      <c r="Z36" s="67">
        <f t="shared" ref="Z36:Z57" si="26">SUM(Z6:AC6)/4</f>
        <v>1140.3989999999999</v>
      </c>
      <c r="AA36" s="68">
        <f t="shared" ref="AA36:AA57" si="27">SUM(AA6:AD6)/4</f>
        <v>1174.9177500000001</v>
      </c>
      <c r="AB36" s="68">
        <f t="shared" ref="AB36:AB57" si="28">SUM(AB6:AE6)/4</f>
        <v>1176.1185</v>
      </c>
      <c r="AC36" s="68">
        <f t="shared" ref="AC36:AC57" si="29">SUM(AC6:AF6)/4</f>
        <v>1165.2985000000001</v>
      </c>
      <c r="AD36" s="68">
        <f t="shared" ref="AD36:AD57" si="30">SUM(AD6:AG6)/4</f>
        <v>1157.606</v>
      </c>
      <c r="AE36" s="68">
        <f t="shared" ref="AE36:AE57" si="31">SUM(AE6:AH6)/4</f>
        <v>1168.84025</v>
      </c>
      <c r="AF36" s="78">
        <f t="shared" ref="AF36:AF57" si="32">SUM(AF6:AI6)/4</f>
        <v>1163.6112499999999</v>
      </c>
      <c r="AG36" s="78">
        <f t="shared" ref="AG36:AG57" si="33">SUM(AG6:AJ6)/4</f>
        <v>1186.3845000000001</v>
      </c>
      <c r="AH36" s="78">
        <f t="shared" ref="AH36:AH57" si="34">SUM(AH6:AK6)/4</f>
        <v>1179.55125</v>
      </c>
      <c r="AI36" s="78">
        <f t="shared" ref="AI36:AI57" si="35">SUM(AI6:AL6)/4</f>
        <v>1162.229</v>
      </c>
      <c r="AJ36" s="78">
        <f t="shared" ref="AJ36:AJ57" si="36">SUM(AJ6:AM6)/4</f>
        <v>1192.6625000000001</v>
      </c>
      <c r="AK36" s="78">
        <f t="shared" ref="AK36:AK57" si="37">SUM(AK6:AN6)/4</f>
        <v>1187.5442500000001</v>
      </c>
      <c r="AL36" s="78">
        <f t="shared" ref="AL36:AL57" si="38">SUM(AL6:AO6)/4</f>
        <v>1221.26025</v>
      </c>
      <c r="AM36" s="78">
        <f t="shared" ref="AM36:AM57" si="39">SUM(AM6:AP6)/4</f>
        <v>1203.5822499999999</v>
      </c>
      <c r="AN36" s="78">
        <f t="shared" ref="AN36:AN57" si="40">SUM(AN6:AQ6)/4</f>
        <v>1171.8612499999999</v>
      </c>
      <c r="AO36" s="78">
        <f t="shared" ref="AO36:AO56" si="41">SUM(AO6:AR6)/4</f>
        <v>1196.9505000000001</v>
      </c>
      <c r="AP36" s="78">
        <f t="shared" si="1"/>
        <v>1203.9124999999999</v>
      </c>
      <c r="AQ36" s="78">
        <f t="shared" si="2"/>
        <v>1262.8274999999999</v>
      </c>
      <c r="AS36" s="47"/>
      <c r="AT36" s="33"/>
    </row>
    <row r="37" spans="2:47" x14ac:dyDescent="0.25">
      <c r="B37" s="14" t="s">
        <v>2</v>
      </c>
      <c r="C37" s="67">
        <f t="shared" ref="C37" si="42">SUM(C7:F7)/4</f>
        <v>1024.5437000000002</v>
      </c>
      <c r="D37" s="67">
        <f t="shared" si="4"/>
        <v>1017.068225</v>
      </c>
      <c r="E37" s="67">
        <f t="shared" si="5"/>
        <v>1018.2821750000001</v>
      </c>
      <c r="F37" s="67">
        <f t="shared" si="6"/>
        <v>1040.8841750000001</v>
      </c>
      <c r="G37" s="67">
        <f t="shared" si="7"/>
        <v>1064.015175</v>
      </c>
      <c r="H37" s="27">
        <f t="shared" si="8"/>
        <v>1116.0525499999999</v>
      </c>
      <c r="I37" s="67">
        <f t="shared" si="9"/>
        <v>1161.5325</v>
      </c>
      <c r="J37" s="67">
        <f t="shared" si="10"/>
        <v>1201.05575</v>
      </c>
      <c r="K37" s="67">
        <f t="shared" si="11"/>
        <v>1202.87175</v>
      </c>
      <c r="L37" s="67">
        <f t="shared" si="12"/>
        <v>1194.8732499999999</v>
      </c>
      <c r="M37" s="67">
        <f t="shared" si="13"/>
        <v>1170.865</v>
      </c>
      <c r="N37" s="67">
        <f t="shared" si="14"/>
        <v>1128.29225</v>
      </c>
      <c r="O37" s="67">
        <f t="shared" si="15"/>
        <v>1115.1144999999999</v>
      </c>
      <c r="P37" s="67">
        <f t="shared" si="16"/>
        <v>1092.8145</v>
      </c>
      <c r="Q37" s="67">
        <f t="shared" si="17"/>
        <v>1116.8139999999999</v>
      </c>
      <c r="R37" s="67">
        <f t="shared" si="18"/>
        <v>1124.4827499999999</v>
      </c>
      <c r="S37" s="67">
        <f t="shared" si="19"/>
        <v>1125.9962499999999</v>
      </c>
      <c r="T37" s="67">
        <f t="shared" si="20"/>
        <v>1165.3164999999999</v>
      </c>
      <c r="U37" s="67">
        <f t="shared" si="21"/>
        <v>1179.7919999999999</v>
      </c>
      <c r="V37" s="67">
        <f t="shared" si="22"/>
        <v>1201.2952499999999</v>
      </c>
      <c r="W37" s="67">
        <f t="shared" si="23"/>
        <v>1174.4879999999998</v>
      </c>
      <c r="X37" s="67">
        <f t="shared" si="24"/>
        <v>1137.5437499999998</v>
      </c>
      <c r="Y37" s="67">
        <f t="shared" si="25"/>
        <v>1071.30585</v>
      </c>
      <c r="Z37" s="67">
        <f t="shared" si="26"/>
        <v>1019.93885</v>
      </c>
      <c r="AA37" s="68">
        <f t="shared" si="27"/>
        <v>998.32655</v>
      </c>
      <c r="AB37" s="68">
        <f t="shared" si="28"/>
        <v>972.37135000000001</v>
      </c>
      <c r="AC37" s="68">
        <f t="shared" si="29"/>
        <v>987.88049999999998</v>
      </c>
      <c r="AD37" s="68">
        <f t="shared" si="30"/>
        <v>983.75482499999998</v>
      </c>
      <c r="AE37" s="68">
        <f t="shared" si="31"/>
        <v>992.96984999999995</v>
      </c>
      <c r="AF37" s="78">
        <f t="shared" si="32"/>
        <v>994.08382500000005</v>
      </c>
      <c r="AG37" s="78">
        <f t="shared" si="33"/>
        <v>978.18197499999997</v>
      </c>
      <c r="AH37" s="78">
        <f t="shared" si="34"/>
        <v>974.18297499999994</v>
      </c>
      <c r="AI37" s="78">
        <f t="shared" si="35"/>
        <v>974.44039999999995</v>
      </c>
      <c r="AJ37" s="78">
        <f t="shared" si="36"/>
        <v>991.66987499999993</v>
      </c>
      <c r="AK37" s="78">
        <f t="shared" si="37"/>
        <v>1015.7957249999999</v>
      </c>
      <c r="AL37" s="78">
        <f t="shared" si="38"/>
        <v>1037.9819</v>
      </c>
      <c r="AM37" s="78">
        <f t="shared" si="39"/>
        <v>1059.6877500000001</v>
      </c>
      <c r="AN37" s="78">
        <f t="shared" si="40"/>
        <v>1063.316</v>
      </c>
      <c r="AO37" s="78">
        <f t="shared" si="41"/>
        <v>1060.9572499999999</v>
      </c>
      <c r="AP37" s="78">
        <f t="shared" si="1"/>
        <v>1081.4312500000001</v>
      </c>
      <c r="AQ37" s="78">
        <f t="shared" si="2"/>
        <v>1105.2584999999999</v>
      </c>
      <c r="AS37" s="47"/>
      <c r="AT37" s="33"/>
    </row>
    <row r="38" spans="2:47" x14ac:dyDescent="0.25">
      <c r="B38" s="14" t="s">
        <v>3</v>
      </c>
      <c r="C38" s="67">
        <f t="shared" ref="C38" si="43">SUM(C8:F8)/4</f>
        <v>894.07042500000011</v>
      </c>
      <c r="D38" s="67">
        <f t="shared" si="4"/>
        <v>880.9554250000001</v>
      </c>
      <c r="E38" s="67">
        <f t="shared" si="5"/>
        <v>858.3046250000001</v>
      </c>
      <c r="F38" s="67">
        <f t="shared" si="6"/>
        <v>836.17727500000001</v>
      </c>
      <c r="G38" s="67">
        <f t="shared" si="7"/>
        <v>807.49480000000005</v>
      </c>
      <c r="H38" s="27">
        <f t="shared" si="8"/>
        <v>799.06365000000005</v>
      </c>
      <c r="I38" s="67">
        <f t="shared" si="9"/>
        <v>764.41125</v>
      </c>
      <c r="J38" s="67">
        <f t="shared" si="10"/>
        <v>758.95830000000001</v>
      </c>
      <c r="K38" s="67">
        <f t="shared" si="11"/>
        <v>786.07002499999999</v>
      </c>
      <c r="L38" s="67">
        <f t="shared" si="12"/>
        <v>796.01620000000003</v>
      </c>
      <c r="M38" s="67">
        <f t="shared" si="13"/>
        <v>820.16190000000006</v>
      </c>
      <c r="N38" s="67">
        <f t="shared" si="14"/>
        <v>840.17759999999998</v>
      </c>
      <c r="O38" s="67">
        <f t="shared" si="15"/>
        <v>861.4606500000001</v>
      </c>
      <c r="P38" s="67">
        <f t="shared" si="16"/>
        <v>865.6232</v>
      </c>
      <c r="Q38" s="67">
        <f t="shared" si="17"/>
        <v>888.81262500000003</v>
      </c>
      <c r="R38" s="67">
        <f t="shared" si="18"/>
        <v>887.97130000000004</v>
      </c>
      <c r="S38" s="67">
        <f t="shared" si="19"/>
        <v>879.2793999999999</v>
      </c>
      <c r="T38" s="67">
        <f t="shared" si="20"/>
        <v>892.98062499999992</v>
      </c>
      <c r="U38" s="67">
        <f t="shared" si="21"/>
        <v>909.96367499999997</v>
      </c>
      <c r="V38" s="67">
        <f t="shared" si="22"/>
        <v>942.96202500000004</v>
      </c>
      <c r="W38" s="67">
        <f t="shared" si="23"/>
        <v>937.97759999999994</v>
      </c>
      <c r="X38" s="67">
        <f t="shared" si="24"/>
        <v>910.30757500000004</v>
      </c>
      <c r="Y38" s="67">
        <f t="shared" si="25"/>
        <v>893.09832499999993</v>
      </c>
      <c r="Z38" s="67">
        <f t="shared" si="26"/>
        <v>878.10517500000003</v>
      </c>
      <c r="AA38" s="68">
        <f t="shared" si="27"/>
        <v>911.11297500000001</v>
      </c>
      <c r="AB38" s="68">
        <f t="shared" si="28"/>
        <v>955.0752</v>
      </c>
      <c r="AC38" s="68">
        <f t="shared" si="29"/>
        <v>951.41390000000001</v>
      </c>
      <c r="AD38" s="68">
        <f t="shared" si="30"/>
        <v>949.90075000000002</v>
      </c>
      <c r="AE38" s="68">
        <f t="shared" si="31"/>
        <v>931.07977499999993</v>
      </c>
      <c r="AF38" s="78">
        <f t="shared" si="32"/>
        <v>923.25990000000002</v>
      </c>
      <c r="AG38" s="78">
        <f t="shared" si="33"/>
        <v>923.92242499999998</v>
      </c>
      <c r="AH38" s="78">
        <f t="shared" si="34"/>
        <v>903.42877500000009</v>
      </c>
      <c r="AI38" s="78">
        <f t="shared" si="35"/>
        <v>883.18962499999998</v>
      </c>
      <c r="AJ38" s="78">
        <f t="shared" si="36"/>
        <v>859.99642499999993</v>
      </c>
      <c r="AK38" s="78">
        <f t="shared" si="37"/>
        <v>842.86722499999996</v>
      </c>
      <c r="AL38" s="78">
        <f t="shared" si="38"/>
        <v>849.33905000000004</v>
      </c>
      <c r="AM38" s="78">
        <f t="shared" si="39"/>
        <v>835.85079999999994</v>
      </c>
      <c r="AN38" s="78">
        <f t="shared" si="40"/>
        <v>812.96764999999994</v>
      </c>
      <c r="AO38" s="78">
        <f t="shared" si="41"/>
        <v>850.08447499999988</v>
      </c>
      <c r="AP38" s="78">
        <f t="shared" si="1"/>
        <v>889.40932500000008</v>
      </c>
      <c r="AQ38" s="78">
        <f t="shared" si="2"/>
        <v>952.69695000000013</v>
      </c>
      <c r="AS38" s="47"/>
      <c r="AT38" s="33"/>
    </row>
    <row r="39" spans="2:47" x14ac:dyDescent="0.25">
      <c r="B39" s="14" t="s">
        <v>4</v>
      </c>
      <c r="C39" s="67">
        <f t="shared" ref="C39" si="44">SUM(C9:F9)/4</f>
        <v>881.29122500000005</v>
      </c>
      <c r="D39" s="67">
        <f t="shared" si="4"/>
        <v>879.64139999999998</v>
      </c>
      <c r="E39" s="67">
        <f t="shared" si="5"/>
        <v>908.62075000000004</v>
      </c>
      <c r="F39" s="67">
        <f t="shared" si="6"/>
        <v>964.62214999999992</v>
      </c>
      <c r="G39" s="67">
        <f t="shared" si="7"/>
        <v>1021.5477000000001</v>
      </c>
      <c r="H39" s="27">
        <f t="shared" si="8"/>
        <v>1072.8483000000001</v>
      </c>
      <c r="I39" s="67">
        <f t="shared" si="9"/>
        <v>1100.23975</v>
      </c>
      <c r="J39" s="67">
        <f t="shared" si="10"/>
        <v>1092.69425</v>
      </c>
      <c r="K39" s="67">
        <f t="shared" si="11"/>
        <v>1083.5297499999999</v>
      </c>
      <c r="L39" s="67">
        <f t="shared" si="12"/>
        <v>1061.2547500000001</v>
      </c>
      <c r="M39" s="67">
        <f t="shared" si="13"/>
        <v>1033.1245999999999</v>
      </c>
      <c r="N39" s="67">
        <f t="shared" si="14"/>
        <v>1018.8148500000001</v>
      </c>
      <c r="O39" s="67">
        <f t="shared" si="15"/>
        <v>1014.5391</v>
      </c>
      <c r="P39" s="67">
        <f t="shared" si="16"/>
        <v>1024.6266000000001</v>
      </c>
      <c r="Q39" s="67">
        <f t="shared" si="17"/>
        <v>1040.71875</v>
      </c>
      <c r="R39" s="67">
        <f t="shared" si="18"/>
        <v>1037.7372499999999</v>
      </c>
      <c r="S39" s="67">
        <f t="shared" si="19"/>
        <v>1014.8134749999999</v>
      </c>
      <c r="T39" s="67">
        <f t="shared" si="20"/>
        <v>1003.6112249999999</v>
      </c>
      <c r="U39" s="67">
        <f t="shared" si="21"/>
        <v>991.69542500000011</v>
      </c>
      <c r="V39" s="67">
        <f t="shared" si="22"/>
        <v>983.48040000000003</v>
      </c>
      <c r="W39" s="67">
        <f t="shared" si="23"/>
        <v>995.66317499999991</v>
      </c>
      <c r="X39" s="67">
        <f t="shared" si="24"/>
        <v>976.13397499999996</v>
      </c>
      <c r="Y39" s="67">
        <f t="shared" si="25"/>
        <v>955.9831999999999</v>
      </c>
      <c r="Z39" s="67">
        <f t="shared" si="26"/>
        <v>938.73242500000003</v>
      </c>
      <c r="AA39" s="68">
        <f t="shared" si="27"/>
        <v>929.82044999999994</v>
      </c>
      <c r="AB39" s="68">
        <f t="shared" si="28"/>
        <v>930.59137499999997</v>
      </c>
      <c r="AC39" s="68">
        <f t="shared" si="29"/>
        <v>942.19590000000005</v>
      </c>
      <c r="AD39" s="68">
        <f t="shared" si="30"/>
        <v>948.99527499999999</v>
      </c>
      <c r="AE39" s="68">
        <f t="shared" si="31"/>
        <v>928.21109999999999</v>
      </c>
      <c r="AF39" s="78">
        <f t="shared" si="32"/>
        <v>911.84037499999999</v>
      </c>
      <c r="AG39" s="78">
        <f t="shared" si="33"/>
        <v>874.6794000000001</v>
      </c>
      <c r="AH39" s="78">
        <f t="shared" si="34"/>
        <v>845.90059999999994</v>
      </c>
      <c r="AI39" s="78">
        <f t="shared" si="35"/>
        <v>856.59862499999997</v>
      </c>
      <c r="AJ39" s="78">
        <f t="shared" si="36"/>
        <v>861.15592499999991</v>
      </c>
      <c r="AK39" s="78">
        <f t="shared" si="37"/>
        <v>875.06102499999997</v>
      </c>
      <c r="AL39" s="78">
        <f t="shared" si="38"/>
        <v>909.26922500000001</v>
      </c>
      <c r="AM39" s="78">
        <f t="shared" si="39"/>
        <v>935.69160000000011</v>
      </c>
      <c r="AN39" s="78">
        <f t="shared" si="40"/>
        <v>945.17270000000008</v>
      </c>
      <c r="AO39" s="78">
        <f t="shared" si="41"/>
        <v>993.38037499999996</v>
      </c>
      <c r="AP39" s="78">
        <f t="shared" si="1"/>
        <v>1073.04565</v>
      </c>
      <c r="AQ39" s="78">
        <f t="shared" si="2"/>
        <v>1116.6349</v>
      </c>
      <c r="AS39" s="47"/>
      <c r="AT39" s="33"/>
    </row>
    <row r="40" spans="2:47" x14ac:dyDescent="0.25">
      <c r="B40" s="14" t="s">
        <v>5</v>
      </c>
      <c r="C40" s="67">
        <f t="shared" ref="C40" si="45">SUM(C10:F10)/4</f>
        <v>1025.2370000000001</v>
      </c>
      <c r="D40" s="67">
        <f t="shared" si="4"/>
        <v>1033.5732499999999</v>
      </c>
      <c r="E40" s="67">
        <f t="shared" si="5"/>
        <v>1055.3025</v>
      </c>
      <c r="F40" s="67">
        <f t="shared" si="6"/>
        <v>1100.6167500000001</v>
      </c>
      <c r="G40" s="67">
        <f t="shared" si="7"/>
        <v>1119.9590000000001</v>
      </c>
      <c r="H40" s="27">
        <f t="shared" si="8"/>
        <v>1136.5219999999999</v>
      </c>
      <c r="I40" s="67">
        <f t="shared" si="9"/>
        <v>1134.65625</v>
      </c>
      <c r="J40" s="67">
        <f t="shared" si="10"/>
        <v>1114.1692499999999</v>
      </c>
      <c r="K40" s="67">
        <f t="shared" si="11"/>
        <v>1102.7894999999999</v>
      </c>
      <c r="L40" s="67">
        <f t="shared" si="12"/>
        <v>1078.8307500000001</v>
      </c>
      <c r="M40" s="67">
        <f t="shared" si="13"/>
        <v>1071.6567500000001</v>
      </c>
      <c r="N40" s="67">
        <f t="shared" si="14"/>
        <v>1058.2829999999999</v>
      </c>
      <c r="O40" s="67">
        <f t="shared" si="15"/>
        <v>1048.7579999999998</v>
      </c>
      <c r="P40" s="67">
        <f t="shared" si="16"/>
        <v>1040.5150000000001</v>
      </c>
      <c r="Q40" s="67">
        <f t="shared" si="17"/>
        <v>1034.299</v>
      </c>
      <c r="R40" s="67">
        <f t="shared" si="18"/>
        <v>1004.7509250000001</v>
      </c>
      <c r="S40" s="67">
        <f t="shared" si="19"/>
        <v>1001.4014249999999</v>
      </c>
      <c r="T40" s="67">
        <f t="shared" si="20"/>
        <v>1000.3896749999999</v>
      </c>
      <c r="U40" s="67">
        <f t="shared" si="21"/>
        <v>992.91917499999988</v>
      </c>
      <c r="V40" s="67">
        <f t="shared" si="22"/>
        <v>1027.3505</v>
      </c>
      <c r="W40" s="67">
        <f t="shared" si="23"/>
        <v>1069.1054999999999</v>
      </c>
      <c r="X40" s="67">
        <f t="shared" si="24"/>
        <v>1094.94325</v>
      </c>
      <c r="Y40" s="67">
        <f t="shared" si="25"/>
        <v>1129.1392499999999</v>
      </c>
      <c r="Z40" s="67">
        <f t="shared" si="26"/>
        <v>1167.759</v>
      </c>
      <c r="AA40" s="68">
        <f t="shared" si="27"/>
        <v>1168.91175</v>
      </c>
      <c r="AB40" s="68">
        <f t="shared" si="28"/>
        <v>1188.1737499999999</v>
      </c>
      <c r="AC40" s="68">
        <f t="shared" si="29"/>
        <v>1217.5857500000002</v>
      </c>
      <c r="AD40" s="68">
        <f t="shared" si="30"/>
        <v>1225.6775</v>
      </c>
      <c r="AE40" s="68">
        <f t="shared" si="31"/>
        <v>1259.4905000000001</v>
      </c>
      <c r="AF40" s="78">
        <f t="shared" si="32"/>
        <v>1261.1872499999999</v>
      </c>
      <c r="AG40" s="78">
        <f t="shared" si="33"/>
        <v>1225.0564999999999</v>
      </c>
      <c r="AH40" s="78">
        <f t="shared" si="34"/>
        <v>1144.4892</v>
      </c>
      <c r="AI40" s="78">
        <f t="shared" si="35"/>
        <v>1071.00695</v>
      </c>
      <c r="AJ40" s="78">
        <f t="shared" si="36"/>
        <v>1025.20345</v>
      </c>
      <c r="AK40" s="78">
        <f t="shared" si="37"/>
        <v>984.11694999999997</v>
      </c>
      <c r="AL40" s="78">
        <f t="shared" si="38"/>
        <v>1020.5885000000001</v>
      </c>
      <c r="AM40" s="78">
        <f t="shared" si="39"/>
        <v>1039.7257500000001</v>
      </c>
      <c r="AN40" s="78">
        <f t="shared" si="40"/>
        <v>1036.3113250000001</v>
      </c>
      <c r="AO40" s="78">
        <f t="shared" si="41"/>
        <v>1051.5098250000001</v>
      </c>
      <c r="AP40" s="78">
        <f t="shared" si="1"/>
        <v>1063.4188250000002</v>
      </c>
      <c r="AQ40" s="78">
        <f t="shared" si="2"/>
        <v>1047.6168250000001</v>
      </c>
      <c r="AS40" s="47"/>
      <c r="AT40" s="33"/>
    </row>
    <row r="41" spans="2:47" x14ac:dyDescent="0.25">
      <c r="B41" s="14" t="s">
        <v>6</v>
      </c>
      <c r="C41" s="67">
        <f t="shared" ref="C41" si="46">SUM(C11:F11)/4</f>
        <v>938.29449999999997</v>
      </c>
      <c r="D41" s="67">
        <f t="shared" si="4"/>
        <v>963.26637499999993</v>
      </c>
      <c r="E41" s="67">
        <f t="shared" si="5"/>
        <v>994.87932499999999</v>
      </c>
      <c r="F41" s="67">
        <f t="shared" si="6"/>
        <v>1035.577</v>
      </c>
      <c r="G41" s="67">
        <f t="shared" si="7"/>
        <v>1076.3445000000002</v>
      </c>
      <c r="H41" s="27">
        <f t="shared" si="8"/>
        <v>1136.5107499999999</v>
      </c>
      <c r="I41" s="67">
        <f t="shared" si="9"/>
        <v>1153.89075</v>
      </c>
      <c r="J41" s="67">
        <f t="shared" si="10"/>
        <v>1162.8305</v>
      </c>
      <c r="K41" s="67">
        <f t="shared" si="11"/>
        <v>1141.8397500000001</v>
      </c>
      <c r="L41" s="67">
        <f t="shared" si="12"/>
        <v>1119.38975</v>
      </c>
      <c r="M41" s="67">
        <f t="shared" si="13"/>
        <v>1130.7827500000001</v>
      </c>
      <c r="N41" s="67">
        <f t="shared" si="14"/>
        <v>1161.55925</v>
      </c>
      <c r="O41" s="67">
        <f t="shared" si="15"/>
        <v>1197.07825</v>
      </c>
      <c r="P41" s="67">
        <f t="shared" si="16"/>
        <v>1173.4920000000002</v>
      </c>
      <c r="Q41" s="67">
        <f t="shared" si="17"/>
        <v>1162.53</v>
      </c>
      <c r="R41" s="67">
        <f t="shared" si="18"/>
        <v>1128.7172500000001</v>
      </c>
      <c r="S41" s="67">
        <f t="shared" si="19"/>
        <v>1126.3885</v>
      </c>
      <c r="T41" s="67">
        <f t="shared" si="20"/>
        <v>1152.51325</v>
      </c>
      <c r="U41" s="67">
        <f t="shared" si="21"/>
        <v>1144.9815000000001</v>
      </c>
      <c r="V41" s="67">
        <f t="shared" si="22"/>
        <v>1140.1714999999999</v>
      </c>
      <c r="W41" s="67">
        <f t="shared" si="23"/>
        <v>1101.5035</v>
      </c>
      <c r="X41" s="67">
        <f t="shared" si="24"/>
        <v>1099.2165</v>
      </c>
      <c r="Y41" s="67">
        <f t="shared" si="25"/>
        <v>1112.807</v>
      </c>
      <c r="Z41" s="67">
        <f t="shared" si="26"/>
        <v>1121.89275</v>
      </c>
      <c r="AA41" s="68">
        <f t="shared" si="27"/>
        <v>1132.5650000000001</v>
      </c>
      <c r="AB41" s="68">
        <f t="shared" si="28"/>
        <v>1139.4737500000001</v>
      </c>
      <c r="AC41" s="68">
        <f t="shared" si="29"/>
        <v>1151.6302500000002</v>
      </c>
      <c r="AD41" s="68">
        <f t="shared" si="30"/>
        <v>1186.6622500000001</v>
      </c>
      <c r="AE41" s="68">
        <f t="shared" si="31"/>
        <v>1254.8009999999999</v>
      </c>
      <c r="AF41" s="78">
        <f t="shared" si="32"/>
        <v>1305.7502500000001</v>
      </c>
      <c r="AG41" s="78">
        <f t="shared" si="33"/>
        <v>1314.116</v>
      </c>
      <c r="AH41" s="78">
        <f t="shared" si="34"/>
        <v>1282.2279999999998</v>
      </c>
      <c r="AI41" s="78">
        <f t="shared" si="35"/>
        <v>1220.1657499999999</v>
      </c>
      <c r="AJ41" s="78">
        <f t="shared" si="36"/>
        <v>1142.0815</v>
      </c>
      <c r="AK41" s="78">
        <f t="shared" si="37"/>
        <v>1143.5107499999999</v>
      </c>
      <c r="AL41" s="78">
        <f t="shared" si="38"/>
        <v>1138.48125</v>
      </c>
      <c r="AM41" s="78">
        <f t="shared" si="39"/>
        <v>1138.1770000000001</v>
      </c>
      <c r="AN41" s="78">
        <f t="shared" si="40"/>
        <v>1157.0439999999999</v>
      </c>
      <c r="AO41" s="78">
        <f t="shared" si="41"/>
        <v>1129.7112500000001</v>
      </c>
      <c r="AP41" s="78">
        <f t="shared" si="1"/>
        <v>1133.5364999999999</v>
      </c>
      <c r="AQ41" s="78">
        <f t="shared" si="2"/>
        <v>1157.377</v>
      </c>
      <c r="AS41" s="47"/>
      <c r="AT41" s="33"/>
    </row>
    <row r="42" spans="2:47" x14ac:dyDescent="0.25">
      <c r="B42" s="14" t="s">
        <v>7</v>
      </c>
      <c r="C42" s="67">
        <f t="shared" ref="C42" si="47">SUM(C12:F12)/4</f>
        <v>948.52719999999999</v>
      </c>
      <c r="D42" s="67">
        <f>SUM(D12:G12)/4</f>
        <v>929.68847500000004</v>
      </c>
      <c r="E42" s="67">
        <f t="shared" si="5"/>
        <v>940.71199999999999</v>
      </c>
      <c r="F42" s="67">
        <f t="shared" si="6"/>
        <v>979.34492499999999</v>
      </c>
      <c r="G42" s="67">
        <f t="shared" si="7"/>
        <v>1022.8337750000001</v>
      </c>
      <c r="H42" s="27">
        <f t="shared" si="8"/>
        <v>1066.3607499999998</v>
      </c>
      <c r="I42" s="67">
        <f t="shared" si="9"/>
        <v>1099.5362499999999</v>
      </c>
      <c r="J42" s="67">
        <f t="shared" si="10"/>
        <v>1120.9222500000001</v>
      </c>
      <c r="K42" s="67">
        <f t="shared" si="11"/>
        <v>1149.41075</v>
      </c>
      <c r="L42" s="67">
        <f t="shared" si="12"/>
        <v>1169.2562499999999</v>
      </c>
      <c r="M42" s="67">
        <f t="shared" si="13"/>
        <v>1172.9657500000001</v>
      </c>
      <c r="N42" s="67">
        <f t="shared" si="14"/>
        <v>1177.9834999999998</v>
      </c>
      <c r="O42" s="67">
        <f t="shared" si="15"/>
        <v>1167.2772499999999</v>
      </c>
      <c r="P42" s="67">
        <f t="shared" si="16"/>
        <v>1135.0074999999997</v>
      </c>
      <c r="Q42" s="67">
        <f t="shared" si="17"/>
        <v>1115.64625</v>
      </c>
      <c r="R42" s="67">
        <f t="shared" si="18"/>
        <v>1112.4059999999999</v>
      </c>
      <c r="S42" s="67">
        <f t="shared" si="19"/>
        <v>1132.4142499999998</v>
      </c>
      <c r="T42" s="67">
        <f t="shared" si="20"/>
        <v>1159.92175</v>
      </c>
      <c r="U42" s="67">
        <f t="shared" si="21"/>
        <v>1197.1079999999999</v>
      </c>
      <c r="V42" s="67">
        <f t="shared" si="22"/>
        <v>1208.4027500000002</v>
      </c>
      <c r="W42" s="67">
        <f t="shared" si="23"/>
        <v>1217.6770000000001</v>
      </c>
      <c r="X42" s="67">
        <f t="shared" si="24"/>
        <v>1204.6730000000002</v>
      </c>
      <c r="Y42" s="67">
        <f t="shared" si="25"/>
        <v>1201.43325</v>
      </c>
      <c r="Z42" s="67">
        <f t="shared" si="26"/>
        <v>1212.1617500000002</v>
      </c>
      <c r="AA42" s="68">
        <f t="shared" si="27"/>
        <v>1216.95</v>
      </c>
      <c r="AB42" s="68">
        <f t="shared" si="28"/>
        <v>1253.5835</v>
      </c>
      <c r="AC42" s="68">
        <f t="shared" si="29"/>
        <v>1256.4085</v>
      </c>
      <c r="AD42" s="68">
        <f t="shared" si="30"/>
        <v>1232.9267500000001</v>
      </c>
      <c r="AE42" s="68">
        <f t="shared" si="31"/>
        <v>1205.4454999999998</v>
      </c>
      <c r="AF42" s="78">
        <f t="shared" si="32"/>
        <v>1179.16525</v>
      </c>
      <c r="AG42" s="78">
        <f t="shared" si="33"/>
        <v>1144.9614999999999</v>
      </c>
      <c r="AH42" s="78">
        <f t="shared" si="34"/>
        <v>1122.723</v>
      </c>
      <c r="AI42" s="78">
        <f t="shared" si="35"/>
        <v>1143.5595000000001</v>
      </c>
      <c r="AJ42" s="78">
        <f t="shared" si="36"/>
        <v>1113.8312500000002</v>
      </c>
      <c r="AK42" s="78">
        <f t="shared" si="37"/>
        <v>1074.4258750000001</v>
      </c>
      <c r="AL42" s="78">
        <f t="shared" si="38"/>
        <v>1051.173775</v>
      </c>
      <c r="AM42" s="78">
        <f t="shared" si="39"/>
        <v>980.76772500000004</v>
      </c>
      <c r="AN42" s="78">
        <f t="shared" si="40"/>
        <v>954.08067500000004</v>
      </c>
      <c r="AO42" s="78">
        <f t="shared" si="41"/>
        <v>989.50029999999992</v>
      </c>
      <c r="AP42" s="78">
        <f t="shared" si="1"/>
        <v>1045.6433999999999</v>
      </c>
      <c r="AQ42" s="78">
        <f t="shared" si="2"/>
        <v>1118.5066999999999</v>
      </c>
      <c r="AS42" s="47"/>
      <c r="AT42" s="33"/>
    </row>
    <row r="43" spans="2:47" x14ac:dyDescent="0.25">
      <c r="B43" s="14" t="s">
        <v>8</v>
      </c>
      <c r="C43" s="67">
        <f t="shared" ref="C43" si="48">SUM(C13:F13)/4</f>
        <v>1334.6735000000001</v>
      </c>
      <c r="D43" s="67">
        <f>SUM(D13:G13)/4</f>
        <v>1372.5515</v>
      </c>
      <c r="E43" s="67">
        <f t="shared" si="5"/>
        <v>1381.72</v>
      </c>
      <c r="F43" s="67">
        <f t="shared" si="6"/>
        <v>1411.8164999999999</v>
      </c>
      <c r="G43" s="67">
        <f t="shared" si="7"/>
        <v>1449.174</v>
      </c>
      <c r="H43" s="27">
        <f t="shared" si="8"/>
        <v>1488.6815000000001</v>
      </c>
      <c r="I43" s="67">
        <f t="shared" si="9"/>
        <v>1525.46325</v>
      </c>
      <c r="J43" s="67">
        <f t="shared" si="10"/>
        <v>1504.79025</v>
      </c>
      <c r="K43" s="67">
        <f t="shared" si="11"/>
        <v>1481.85825</v>
      </c>
      <c r="L43" s="67">
        <f t="shared" si="12"/>
        <v>1448.2712500000002</v>
      </c>
      <c r="M43" s="67">
        <f t="shared" si="13"/>
        <v>1385.9950000000001</v>
      </c>
      <c r="N43" s="67">
        <f t="shared" si="14"/>
        <v>1344.0039999999999</v>
      </c>
      <c r="O43" s="67">
        <f t="shared" si="15"/>
        <v>1257.6079999999999</v>
      </c>
      <c r="P43" s="67">
        <f t="shared" si="16"/>
        <v>1203.6780000000001</v>
      </c>
      <c r="Q43" s="67">
        <f t="shared" si="17"/>
        <v>1159.5517500000001</v>
      </c>
      <c r="R43" s="67">
        <f t="shared" si="18"/>
        <v>1136.41725</v>
      </c>
      <c r="S43" s="67">
        <f t="shared" si="19"/>
        <v>1129.9119999999998</v>
      </c>
      <c r="T43" s="67">
        <f t="shared" si="20"/>
        <v>1114.71875</v>
      </c>
      <c r="U43" s="67">
        <f t="shared" si="21"/>
        <v>1111.9095</v>
      </c>
      <c r="V43" s="67">
        <f t="shared" si="22"/>
        <v>1108.5142499999999</v>
      </c>
      <c r="W43" s="67">
        <f t="shared" si="23"/>
        <v>1096.96675</v>
      </c>
      <c r="X43" s="67">
        <f t="shared" si="24"/>
        <v>1101.5720000000001</v>
      </c>
      <c r="Y43" s="67">
        <f t="shared" si="25"/>
        <v>1100.5954999999999</v>
      </c>
      <c r="Z43" s="67">
        <f t="shared" si="26"/>
        <v>1095.6512499999999</v>
      </c>
      <c r="AA43" s="68">
        <f t="shared" si="27"/>
        <v>1105.864</v>
      </c>
      <c r="AB43" s="68">
        <f t="shared" si="28"/>
        <v>1103.1065000000001</v>
      </c>
      <c r="AC43" s="68">
        <f t="shared" si="29"/>
        <v>1107.5677500000002</v>
      </c>
      <c r="AD43" s="68">
        <f t="shared" si="30"/>
        <v>1108.694</v>
      </c>
      <c r="AE43" s="68">
        <f t="shared" si="31"/>
        <v>1121.9472500000002</v>
      </c>
      <c r="AF43" s="78">
        <f t="shared" si="32"/>
        <v>1116.5099999999998</v>
      </c>
      <c r="AG43" s="78">
        <f t="shared" si="33"/>
        <v>1070.1953999999998</v>
      </c>
      <c r="AH43" s="78">
        <f t="shared" si="34"/>
        <v>1035.3848250000001</v>
      </c>
      <c r="AI43" s="78">
        <f t="shared" si="35"/>
        <v>983.68887500000005</v>
      </c>
      <c r="AJ43" s="78">
        <f t="shared" si="36"/>
        <v>962.50937500000009</v>
      </c>
      <c r="AK43" s="78">
        <f t="shared" si="37"/>
        <v>978.1089750000001</v>
      </c>
      <c r="AL43" s="78">
        <f t="shared" si="38"/>
        <v>965.08015</v>
      </c>
      <c r="AM43" s="78">
        <f t="shared" si="39"/>
        <v>957.85714999999993</v>
      </c>
      <c r="AN43" s="78">
        <f t="shared" si="40"/>
        <v>916.34105</v>
      </c>
      <c r="AO43" s="78">
        <f t="shared" si="41"/>
        <v>875.50189999999998</v>
      </c>
      <c r="AP43" s="78">
        <f t="shared" si="1"/>
        <v>873.39702499999999</v>
      </c>
      <c r="AQ43" s="78">
        <f t="shared" si="2"/>
        <v>898.05897500000003</v>
      </c>
      <c r="AS43" s="47"/>
      <c r="AT43" s="33"/>
    </row>
    <row r="44" spans="2:47" x14ac:dyDescent="0.25">
      <c r="B44" s="14" t="s">
        <v>9</v>
      </c>
      <c r="C44" s="67">
        <f t="shared" ref="C44" si="49">SUM(C14:F14)/4</f>
        <v>820.55537499999991</v>
      </c>
      <c r="D44" s="67">
        <f t="shared" si="4"/>
        <v>838.78559999999993</v>
      </c>
      <c r="E44" s="67">
        <f t="shared" si="5"/>
        <v>848.62847499999998</v>
      </c>
      <c r="F44" s="67">
        <f t="shared" si="6"/>
        <v>858.76420000000007</v>
      </c>
      <c r="G44" s="67">
        <f t="shared" si="7"/>
        <v>876.98272500000007</v>
      </c>
      <c r="H44" s="27">
        <f t="shared" si="8"/>
        <v>897.32724999999994</v>
      </c>
      <c r="I44" s="67">
        <f t="shared" si="9"/>
        <v>914.38132500000006</v>
      </c>
      <c r="J44" s="67">
        <f t="shared" si="10"/>
        <v>920.87877500000002</v>
      </c>
      <c r="K44" s="67">
        <f t="shared" si="11"/>
        <v>954.70747499999993</v>
      </c>
      <c r="L44" s="67">
        <f t="shared" si="12"/>
        <v>961.88532499999997</v>
      </c>
      <c r="M44" s="67">
        <f t="shared" si="13"/>
        <v>969.19264999999996</v>
      </c>
      <c r="N44" s="67">
        <f t="shared" si="14"/>
        <v>979.05195000000003</v>
      </c>
      <c r="O44" s="67">
        <f t="shared" si="15"/>
        <v>965.06174999999996</v>
      </c>
      <c r="P44" s="67">
        <f t="shared" si="16"/>
        <v>949.13777500000003</v>
      </c>
      <c r="Q44" s="67">
        <f t="shared" si="17"/>
        <v>944.01670000000001</v>
      </c>
      <c r="R44" s="67">
        <f t="shared" si="18"/>
        <v>926.81524999999999</v>
      </c>
      <c r="S44" s="67">
        <f t="shared" si="19"/>
        <v>909.72592499999996</v>
      </c>
      <c r="T44" s="67">
        <f t="shared" si="20"/>
        <v>893.81562499999995</v>
      </c>
      <c r="U44" s="67">
        <f t="shared" si="21"/>
        <v>862.79282499999999</v>
      </c>
      <c r="V44" s="67">
        <f t="shared" si="22"/>
        <v>836.22820000000002</v>
      </c>
      <c r="W44" s="67">
        <f t="shared" si="23"/>
        <v>811.42947500000002</v>
      </c>
      <c r="X44" s="67">
        <f t="shared" si="24"/>
        <v>797.89347500000008</v>
      </c>
      <c r="Y44" s="67">
        <f t="shared" si="25"/>
        <v>798.43367499999999</v>
      </c>
      <c r="Z44" s="67">
        <f t="shared" si="26"/>
        <v>799.82922499999995</v>
      </c>
      <c r="AA44" s="68">
        <f t="shared" si="27"/>
        <v>831.19542500000011</v>
      </c>
      <c r="AB44" s="68">
        <f t="shared" si="28"/>
        <v>857.408275</v>
      </c>
      <c r="AC44" s="68">
        <f t="shared" si="29"/>
        <v>898.69242500000007</v>
      </c>
      <c r="AD44" s="68">
        <f t="shared" si="30"/>
        <v>927.12072499999999</v>
      </c>
      <c r="AE44" s="68">
        <f t="shared" si="31"/>
        <v>917.52014999999994</v>
      </c>
      <c r="AF44" s="78">
        <f t="shared" si="32"/>
        <v>917.16949999999997</v>
      </c>
      <c r="AG44" s="78">
        <f t="shared" si="33"/>
        <v>852.64282500000002</v>
      </c>
      <c r="AH44" s="78">
        <f t="shared" si="34"/>
        <v>790.22337500000003</v>
      </c>
      <c r="AI44" s="78">
        <f t="shared" si="35"/>
        <v>776.69434999999999</v>
      </c>
      <c r="AJ44" s="78">
        <f t="shared" si="36"/>
        <v>754.03009999999995</v>
      </c>
      <c r="AK44" s="78">
        <f t="shared" si="37"/>
        <v>785.16654999999992</v>
      </c>
      <c r="AL44" s="78">
        <f t="shared" si="38"/>
        <v>862.73467500000004</v>
      </c>
      <c r="AM44" s="78">
        <f t="shared" si="39"/>
        <v>903.76867500000003</v>
      </c>
      <c r="AN44" s="78">
        <f t="shared" si="40"/>
        <v>928.09995000000004</v>
      </c>
      <c r="AO44" s="78">
        <f t="shared" si="41"/>
        <v>970.47754999999995</v>
      </c>
      <c r="AP44" s="78">
        <f t="shared" si="1"/>
        <v>984.00667499999997</v>
      </c>
      <c r="AQ44" s="78">
        <f t="shared" si="2"/>
        <v>984.01355000000001</v>
      </c>
      <c r="AS44" s="47"/>
      <c r="AT44" s="33"/>
    </row>
    <row r="45" spans="2:47" x14ac:dyDescent="0.25">
      <c r="B45" s="14" t="s">
        <v>10</v>
      </c>
      <c r="C45" s="67">
        <f t="shared" ref="C45" si="50">SUM(C15:F15)/4</f>
        <v>1258.3679999999999</v>
      </c>
      <c r="D45" s="67">
        <f t="shared" si="4"/>
        <v>1287.049</v>
      </c>
      <c r="E45" s="67">
        <f t="shared" si="5"/>
        <v>1317.9380000000001</v>
      </c>
      <c r="F45" s="67">
        <f t="shared" si="6"/>
        <v>1367.779</v>
      </c>
      <c r="G45" s="67">
        <f t="shared" si="7"/>
        <v>1390.5542500000001</v>
      </c>
      <c r="H45" s="27">
        <f t="shared" si="8"/>
        <v>1424.2807499999999</v>
      </c>
      <c r="I45" s="67">
        <f t="shared" si="9"/>
        <v>1500.2207500000002</v>
      </c>
      <c r="J45" s="67">
        <f t="shared" si="10"/>
        <v>1527.8062500000001</v>
      </c>
      <c r="K45" s="67">
        <f t="shared" si="11"/>
        <v>1545.32275</v>
      </c>
      <c r="L45" s="67">
        <f t="shared" si="12"/>
        <v>1522.8062500000001</v>
      </c>
      <c r="M45" s="67">
        <f t="shared" si="13"/>
        <v>1450.5719999999997</v>
      </c>
      <c r="N45" s="67">
        <f t="shared" si="14"/>
        <v>1408.8554999999997</v>
      </c>
      <c r="O45" s="67">
        <f t="shared" si="15"/>
        <v>1355.54475</v>
      </c>
      <c r="P45" s="67">
        <f t="shared" si="16"/>
        <v>1316.6732499999998</v>
      </c>
      <c r="Q45" s="67">
        <f t="shared" si="17"/>
        <v>1315.4555</v>
      </c>
      <c r="R45" s="67">
        <f t="shared" si="18"/>
        <v>1298.2884999999999</v>
      </c>
      <c r="S45" s="67">
        <f t="shared" si="19"/>
        <v>1316.5577499999999</v>
      </c>
      <c r="T45" s="67">
        <f t="shared" si="20"/>
        <v>1325.5525</v>
      </c>
      <c r="U45" s="67">
        <f t="shared" si="21"/>
        <v>1293.4485</v>
      </c>
      <c r="V45" s="67">
        <f t="shared" si="22"/>
        <v>1268.08475</v>
      </c>
      <c r="W45" s="67">
        <f t="shared" si="23"/>
        <v>1218.79225</v>
      </c>
      <c r="X45" s="67">
        <f t="shared" si="24"/>
        <v>1189.4817499999999</v>
      </c>
      <c r="Y45" s="67">
        <f t="shared" si="25"/>
        <v>1152.1499999999999</v>
      </c>
      <c r="Z45" s="67">
        <f t="shared" si="26"/>
        <v>1135.7614999999998</v>
      </c>
      <c r="AA45" s="68">
        <f t="shared" si="27"/>
        <v>1141.8720000000001</v>
      </c>
      <c r="AB45" s="68">
        <f t="shared" si="28"/>
        <v>1145.077</v>
      </c>
      <c r="AC45" s="68">
        <f t="shared" si="29"/>
        <v>1159.84825</v>
      </c>
      <c r="AD45" s="68">
        <f t="shared" si="30"/>
        <v>1157.7370000000001</v>
      </c>
      <c r="AE45" s="68">
        <f t="shared" si="31"/>
        <v>1153.06375</v>
      </c>
      <c r="AF45" s="78">
        <f t="shared" si="32"/>
        <v>1143.9682499999999</v>
      </c>
      <c r="AG45" s="78">
        <f t="shared" si="33"/>
        <v>1117.4982499999999</v>
      </c>
      <c r="AH45" s="78">
        <f t="shared" si="34"/>
        <v>1086.6042499999999</v>
      </c>
      <c r="AI45" s="78">
        <f t="shared" si="35"/>
        <v>1081.1969999999999</v>
      </c>
      <c r="AJ45" s="78">
        <f t="shared" si="36"/>
        <v>1070.498</v>
      </c>
      <c r="AK45" s="78">
        <f t="shared" si="37"/>
        <v>1129.0014999999999</v>
      </c>
      <c r="AL45" s="78">
        <f t="shared" si="38"/>
        <v>1179.5405000000001</v>
      </c>
      <c r="AM45" s="78">
        <f t="shared" si="39"/>
        <v>1206.6867500000001</v>
      </c>
      <c r="AN45" s="78">
        <f t="shared" si="40"/>
        <v>1219.09925</v>
      </c>
      <c r="AO45" s="78">
        <f t="shared" si="41"/>
        <v>1190.94625</v>
      </c>
      <c r="AP45" s="78">
        <f t="shared" si="1"/>
        <v>1181.70525</v>
      </c>
      <c r="AQ45" s="78">
        <f t="shared" si="2"/>
        <v>1180.8344999999999</v>
      </c>
      <c r="AS45" s="47"/>
      <c r="AT45" s="33"/>
    </row>
    <row r="46" spans="2:47" x14ac:dyDescent="0.25">
      <c r="B46" s="14" t="s">
        <v>11</v>
      </c>
      <c r="C46" s="67">
        <f t="shared" ref="C46" si="51">SUM(C16:F16)/4</f>
        <v>1395.4594999999999</v>
      </c>
      <c r="D46" s="67">
        <f t="shared" si="4"/>
        <v>1365.02025</v>
      </c>
      <c r="E46" s="67">
        <f t="shared" si="5"/>
        <v>1354.9982500000001</v>
      </c>
      <c r="F46" s="67">
        <f t="shared" si="6"/>
        <v>1330.8064999999999</v>
      </c>
      <c r="G46" s="67">
        <f t="shared" si="7"/>
        <v>1332.76125</v>
      </c>
      <c r="H46" s="27">
        <f t="shared" si="8"/>
        <v>1360.32575</v>
      </c>
      <c r="I46" s="67">
        <f t="shared" si="9"/>
        <v>1373.5794999999998</v>
      </c>
      <c r="J46" s="67">
        <f t="shared" si="10"/>
        <v>1413.4157499999999</v>
      </c>
      <c r="K46" s="67">
        <f t="shared" si="11"/>
        <v>1429.65625</v>
      </c>
      <c r="L46" s="67">
        <f t="shared" si="12"/>
        <v>1438.1737499999999</v>
      </c>
      <c r="M46" s="67">
        <f t="shared" si="13"/>
        <v>1448.5262499999999</v>
      </c>
      <c r="N46" s="67">
        <f t="shared" si="14"/>
        <v>1437.4670000000001</v>
      </c>
      <c r="O46" s="67">
        <f t="shared" si="15"/>
        <v>1412.4982500000001</v>
      </c>
      <c r="P46" s="67">
        <f t="shared" si="16"/>
        <v>1389.8905</v>
      </c>
      <c r="Q46" s="67">
        <f t="shared" si="17"/>
        <v>1327.63175</v>
      </c>
      <c r="R46" s="67">
        <f t="shared" si="18"/>
        <v>1273.3415</v>
      </c>
      <c r="S46" s="67">
        <f t="shared" si="19"/>
        <v>1243.54</v>
      </c>
      <c r="T46" s="67">
        <f t="shared" si="20"/>
        <v>1225.24425</v>
      </c>
      <c r="U46" s="67">
        <f t="shared" si="21"/>
        <v>1258.452</v>
      </c>
      <c r="V46" s="67">
        <f t="shared" si="22"/>
        <v>1262.6510000000001</v>
      </c>
      <c r="W46" s="67">
        <f t="shared" si="23"/>
        <v>1344.0162500000001</v>
      </c>
      <c r="X46" s="67">
        <f t="shared" si="24"/>
        <v>1385.6680000000001</v>
      </c>
      <c r="Y46" s="67">
        <f t="shared" si="25"/>
        <v>1400.57475</v>
      </c>
      <c r="Z46" s="67">
        <f t="shared" si="26"/>
        <v>1456.51125</v>
      </c>
      <c r="AA46" s="68">
        <f t="shared" si="27"/>
        <v>1453.2847499999998</v>
      </c>
      <c r="AB46" s="68">
        <f t="shared" si="28"/>
        <v>1439.1169999999997</v>
      </c>
      <c r="AC46" s="68">
        <f t="shared" si="29"/>
        <v>1437.6152499999998</v>
      </c>
      <c r="AD46" s="68">
        <f t="shared" si="30"/>
        <v>1421.98325</v>
      </c>
      <c r="AE46" s="68">
        <f t="shared" si="31"/>
        <v>1400.7327500000001</v>
      </c>
      <c r="AF46" s="78">
        <f t="shared" si="32"/>
        <v>1411.41725</v>
      </c>
      <c r="AG46" s="78">
        <f t="shared" si="33"/>
        <v>1362.1295</v>
      </c>
      <c r="AH46" s="78">
        <f t="shared" si="34"/>
        <v>1305.1547499999999</v>
      </c>
      <c r="AI46" s="78">
        <f t="shared" si="35"/>
        <v>1219.701</v>
      </c>
      <c r="AJ46" s="78">
        <f t="shared" si="36"/>
        <v>1136.7482500000001</v>
      </c>
      <c r="AK46" s="78">
        <f t="shared" si="37"/>
        <v>1126.0635</v>
      </c>
      <c r="AL46" s="78">
        <f t="shared" si="38"/>
        <v>1126.5655000000002</v>
      </c>
      <c r="AM46" s="78">
        <f t="shared" si="39"/>
        <v>1108.7547500000001</v>
      </c>
      <c r="AN46" s="78">
        <f t="shared" si="40"/>
        <v>1118.9012499999999</v>
      </c>
      <c r="AO46" s="78">
        <f t="shared" si="41"/>
        <v>1114.451</v>
      </c>
      <c r="AP46" s="78">
        <f t="shared" si="1"/>
        <v>1103.1302499999999</v>
      </c>
      <c r="AQ46" s="78">
        <f t="shared" si="2"/>
        <v>1143.4952499999999</v>
      </c>
      <c r="AS46" s="47"/>
      <c r="AT46" s="33"/>
    </row>
    <row r="47" spans="2:47" x14ac:dyDescent="0.25">
      <c r="B47" s="14" t="s">
        <v>12</v>
      </c>
      <c r="C47" s="67">
        <f t="shared" ref="C47" si="52">SUM(C17:F17)/4</f>
        <v>1604.3809999999999</v>
      </c>
      <c r="D47" s="67">
        <f t="shared" si="4"/>
        <v>1616.40175</v>
      </c>
      <c r="E47" s="67">
        <f t="shared" si="5"/>
        <v>1635.3385000000001</v>
      </c>
      <c r="F47" s="67">
        <f t="shared" si="6"/>
        <v>1646.69875</v>
      </c>
      <c r="G47" s="67">
        <f t="shared" si="7"/>
        <v>1677.5709999999999</v>
      </c>
      <c r="H47" s="27">
        <f t="shared" si="8"/>
        <v>1694.91075</v>
      </c>
      <c r="I47" s="67">
        <f t="shared" si="9"/>
        <v>1692.45425</v>
      </c>
      <c r="J47" s="67">
        <f t="shared" si="10"/>
        <v>1688.42625</v>
      </c>
      <c r="K47" s="67">
        <f t="shared" si="11"/>
        <v>1662.6867500000001</v>
      </c>
      <c r="L47" s="67">
        <f t="shared" si="12"/>
        <v>1632.6004999999998</v>
      </c>
      <c r="M47" s="67">
        <f t="shared" si="13"/>
        <v>1617.423</v>
      </c>
      <c r="N47" s="67">
        <f t="shared" si="14"/>
        <v>1602.7762499999999</v>
      </c>
      <c r="O47" s="67">
        <f t="shared" si="15"/>
        <v>1586.5339999999999</v>
      </c>
      <c r="P47" s="67">
        <f t="shared" si="16"/>
        <v>1572.50575</v>
      </c>
      <c r="Q47" s="67">
        <f t="shared" si="17"/>
        <v>1557.0532499999999</v>
      </c>
      <c r="R47" s="67">
        <f t="shared" si="18"/>
        <v>1526.94525</v>
      </c>
      <c r="S47" s="67">
        <f t="shared" si="19"/>
        <v>1511.0822499999999</v>
      </c>
      <c r="T47" s="67">
        <f t="shared" si="20"/>
        <v>1488.5694999999998</v>
      </c>
      <c r="U47" s="67">
        <f t="shared" si="21"/>
        <v>1479.0964999999999</v>
      </c>
      <c r="V47" s="67">
        <f t="shared" si="22"/>
        <v>1486.0309999999999</v>
      </c>
      <c r="W47" s="67">
        <f t="shared" si="23"/>
        <v>1507.97425</v>
      </c>
      <c r="X47" s="67">
        <f t="shared" si="24"/>
        <v>1539.278</v>
      </c>
      <c r="Y47" s="67">
        <f t="shared" si="25"/>
        <v>1570.9135000000001</v>
      </c>
      <c r="Z47" s="67">
        <f t="shared" si="26"/>
        <v>1573.7175</v>
      </c>
      <c r="AA47" s="68">
        <f t="shared" si="27"/>
        <v>1565.7135000000001</v>
      </c>
      <c r="AB47" s="68">
        <f t="shared" si="28"/>
        <v>1557.72225</v>
      </c>
      <c r="AC47" s="68">
        <f t="shared" si="29"/>
        <v>1547.9974999999999</v>
      </c>
      <c r="AD47" s="68">
        <f t="shared" si="30"/>
        <v>1542.5722499999999</v>
      </c>
      <c r="AE47" s="68">
        <f t="shared" si="31"/>
        <v>1540.1162499999998</v>
      </c>
      <c r="AF47" s="78">
        <f t="shared" si="32"/>
        <v>1525.6319999999998</v>
      </c>
      <c r="AG47" s="78">
        <f t="shared" si="33"/>
        <v>1489.6957500000001</v>
      </c>
      <c r="AH47" s="78">
        <f t="shared" si="34"/>
        <v>1456.98675</v>
      </c>
      <c r="AI47" s="78">
        <f t="shared" si="35"/>
        <v>1442.317</v>
      </c>
      <c r="AJ47" s="78">
        <f t="shared" si="36"/>
        <v>1448.72975</v>
      </c>
      <c r="AK47" s="78">
        <f t="shared" si="37"/>
        <v>1472.88075</v>
      </c>
      <c r="AL47" s="78">
        <f t="shared" si="38"/>
        <v>1521.6767500000001</v>
      </c>
      <c r="AM47" s="78">
        <f t="shared" si="39"/>
        <v>1544.0030000000002</v>
      </c>
      <c r="AN47" s="78">
        <f t="shared" si="40"/>
        <v>1549.61175</v>
      </c>
      <c r="AO47" s="78">
        <f t="shared" si="41"/>
        <v>1560.4977500000002</v>
      </c>
      <c r="AP47" s="78">
        <f t="shared" si="1"/>
        <v>1582.7405000000001</v>
      </c>
      <c r="AQ47" s="78">
        <f t="shared" si="2"/>
        <v>1612.71675</v>
      </c>
      <c r="AS47" s="47"/>
      <c r="AT47" s="33"/>
    </row>
    <row r="48" spans="2:47" x14ac:dyDescent="0.25">
      <c r="B48" s="14" t="s">
        <v>84</v>
      </c>
      <c r="C48" s="67">
        <f t="shared" ref="C48" si="53">SUM(C18:F18)/4</f>
        <v>1469.403</v>
      </c>
      <c r="D48" s="67">
        <f t="shared" si="4"/>
        <v>1465.0592499999998</v>
      </c>
      <c r="E48" s="67">
        <f t="shared" si="5"/>
        <v>1455.1275000000001</v>
      </c>
      <c r="F48" s="67">
        <f t="shared" si="6"/>
        <v>1478.33025</v>
      </c>
      <c r="G48" s="67">
        <f t="shared" si="7"/>
        <v>1506.1685</v>
      </c>
      <c r="H48" s="27">
        <f t="shared" si="8"/>
        <v>1529.0287499999999</v>
      </c>
      <c r="I48" s="67">
        <f t="shared" si="9"/>
        <v>1539.5840000000001</v>
      </c>
      <c r="J48" s="67">
        <f t="shared" si="10"/>
        <v>1549.239</v>
      </c>
      <c r="K48" s="67">
        <f t="shared" si="11"/>
        <v>1542.3205</v>
      </c>
      <c r="L48" s="67">
        <f t="shared" si="12"/>
        <v>1515.597</v>
      </c>
      <c r="M48" s="67">
        <f t="shared" si="13"/>
        <v>1515.94775</v>
      </c>
      <c r="N48" s="67">
        <f t="shared" si="14"/>
        <v>1489.5842500000001</v>
      </c>
      <c r="O48" s="67">
        <f t="shared" si="15"/>
        <v>1474.8462500000001</v>
      </c>
      <c r="P48" s="67">
        <f t="shared" si="16"/>
        <v>1480.85625</v>
      </c>
      <c r="Q48" s="67">
        <f t="shared" si="17"/>
        <v>1461.52775</v>
      </c>
      <c r="R48" s="67">
        <f t="shared" si="18"/>
        <v>1445.2132499999998</v>
      </c>
      <c r="S48" s="67">
        <f t="shared" si="19"/>
        <v>1415.0262499999999</v>
      </c>
      <c r="T48" s="67">
        <f t="shared" si="20"/>
        <v>1396.538</v>
      </c>
      <c r="U48" s="67">
        <f t="shared" si="21"/>
        <v>1402.287</v>
      </c>
      <c r="V48" s="67">
        <f t="shared" si="22"/>
        <v>1411.80125</v>
      </c>
      <c r="W48" s="67">
        <f t="shared" si="23"/>
        <v>1440.9849999999999</v>
      </c>
      <c r="X48" s="67">
        <f t="shared" si="24"/>
        <v>1456.4179999999999</v>
      </c>
      <c r="Y48" s="67">
        <f t="shared" si="25"/>
        <v>1447.84</v>
      </c>
      <c r="Z48" s="67">
        <f t="shared" si="26"/>
        <v>1477.2597500000002</v>
      </c>
      <c r="AA48" s="68">
        <f t="shared" si="27"/>
        <v>1501.3697500000001</v>
      </c>
      <c r="AB48" s="68">
        <f t="shared" si="28"/>
        <v>1535.4147500000001</v>
      </c>
      <c r="AC48" s="68">
        <f t="shared" si="29"/>
        <v>1579.9939999999999</v>
      </c>
      <c r="AD48" s="68">
        <f t="shared" si="30"/>
        <v>1589.8645000000001</v>
      </c>
      <c r="AE48" s="68">
        <f t="shared" si="31"/>
        <v>1585.9430000000002</v>
      </c>
      <c r="AF48" s="78">
        <f t="shared" si="32"/>
        <v>1568.7127500000001</v>
      </c>
      <c r="AG48" s="78">
        <f t="shared" si="33"/>
        <v>1530.9332499999998</v>
      </c>
      <c r="AH48" s="78">
        <f t="shared" si="34"/>
        <v>1487.64275</v>
      </c>
      <c r="AI48" s="78">
        <f t="shared" si="35"/>
        <v>1449.7372500000001</v>
      </c>
      <c r="AJ48" s="78">
        <f t="shared" si="36"/>
        <v>1434.53025</v>
      </c>
      <c r="AK48" s="78">
        <f t="shared" si="37"/>
        <v>1422.2535</v>
      </c>
      <c r="AL48" s="78">
        <f t="shared" si="38"/>
        <v>1438.8305</v>
      </c>
      <c r="AM48" s="78">
        <f t="shared" si="39"/>
        <v>1469.0095000000001</v>
      </c>
      <c r="AN48" s="78">
        <f t="shared" si="40"/>
        <v>1471.2507500000002</v>
      </c>
      <c r="AO48" s="78">
        <f t="shared" si="41"/>
        <v>1493.8352500000001</v>
      </c>
      <c r="AP48" s="78">
        <f t="shared" si="1"/>
        <v>1527.5659999999998</v>
      </c>
      <c r="AQ48" s="78">
        <f t="shared" si="2"/>
        <v>1552.384</v>
      </c>
      <c r="AS48" s="47"/>
      <c r="AT48" s="33"/>
    </row>
    <row r="49" spans="2:46" x14ac:dyDescent="0.25">
      <c r="B49" s="14" t="s">
        <v>13</v>
      </c>
      <c r="C49" s="67">
        <f t="shared" ref="C49" si="54">SUM(C19:F19)/4</f>
        <v>1396.13625</v>
      </c>
      <c r="D49" s="67">
        <f t="shared" si="4"/>
        <v>1404.1265000000001</v>
      </c>
      <c r="E49" s="67">
        <f t="shared" si="5"/>
        <v>1400.1329999999998</v>
      </c>
      <c r="F49" s="67">
        <f t="shared" si="6"/>
        <v>1430.74425</v>
      </c>
      <c r="G49" s="67">
        <f t="shared" si="7"/>
        <v>1460.7365</v>
      </c>
      <c r="H49" s="27">
        <f t="shared" si="8"/>
        <v>1482.16625</v>
      </c>
      <c r="I49" s="67">
        <f t="shared" si="9"/>
        <v>1499.4930000000002</v>
      </c>
      <c r="J49" s="67">
        <f t="shared" si="10"/>
        <v>1495.0124999999998</v>
      </c>
      <c r="K49" s="67">
        <f t="shared" si="11"/>
        <v>1493.9949999999999</v>
      </c>
      <c r="L49" s="67">
        <f t="shared" si="12"/>
        <v>1476.0709999999999</v>
      </c>
      <c r="M49" s="67">
        <f t="shared" si="13"/>
        <v>1479.373</v>
      </c>
      <c r="N49" s="67">
        <f t="shared" si="14"/>
        <v>1487.3865000000001</v>
      </c>
      <c r="O49" s="67">
        <f t="shared" si="15"/>
        <v>1486.3592500000002</v>
      </c>
      <c r="P49" s="67">
        <f t="shared" si="16"/>
        <v>1507.8867499999999</v>
      </c>
      <c r="Q49" s="67">
        <f t="shared" si="17"/>
        <v>1514.9992500000001</v>
      </c>
      <c r="R49" s="67">
        <f t="shared" si="18"/>
        <v>1504.4537499999999</v>
      </c>
      <c r="S49" s="67">
        <f t="shared" si="19"/>
        <v>1498.2869999999998</v>
      </c>
      <c r="T49" s="67">
        <f t="shared" si="20"/>
        <v>1477.452</v>
      </c>
      <c r="U49" s="67">
        <f t="shared" si="21"/>
        <v>1442.7382500000001</v>
      </c>
      <c r="V49" s="67">
        <f t="shared" si="22"/>
        <v>1436.5997499999999</v>
      </c>
      <c r="W49" s="67">
        <f t="shared" si="23"/>
        <v>1434.2402499999998</v>
      </c>
      <c r="X49" s="67">
        <f t="shared" si="24"/>
        <v>1436.1327500000002</v>
      </c>
      <c r="Y49" s="67">
        <f t="shared" si="25"/>
        <v>1473.7112499999998</v>
      </c>
      <c r="Z49" s="67">
        <f t="shared" si="26"/>
        <v>1503.3132499999999</v>
      </c>
      <c r="AA49" s="68">
        <f t="shared" si="27"/>
        <v>1537.4504999999999</v>
      </c>
      <c r="AB49" s="68">
        <f t="shared" si="28"/>
        <v>1579.2805000000001</v>
      </c>
      <c r="AC49" s="68">
        <f t="shared" si="29"/>
        <v>1596.9527499999999</v>
      </c>
      <c r="AD49" s="68">
        <f t="shared" si="30"/>
        <v>1624.1079999999999</v>
      </c>
      <c r="AE49" s="68">
        <f t="shared" si="31"/>
        <v>1659.1435000000001</v>
      </c>
      <c r="AF49" s="78">
        <f t="shared" si="32"/>
        <v>1683.1532500000001</v>
      </c>
      <c r="AG49" s="78">
        <f t="shared" si="33"/>
        <v>1688.7282499999999</v>
      </c>
      <c r="AH49" s="78">
        <f t="shared" si="34"/>
        <v>1679.02</v>
      </c>
      <c r="AI49" s="78">
        <f t="shared" si="35"/>
        <v>1656.4364999999998</v>
      </c>
      <c r="AJ49" s="78">
        <f t="shared" si="36"/>
        <v>1638.2145</v>
      </c>
      <c r="AK49" s="78">
        <f t="shared" si="37"/>
        <v>1662.4357500000001</v>
      </c>
      <c r="AL49" s="78">
        <f t="shared" si="38"/>
        <v>1641.4960000000001</v>
      </c>
      <c r="AM49" s="78">
        <f t="shared" si="39"/>
        <v>1631.67</v>
      </c>
      <c r="AN49" s="78">
        <f t="shared" si="40"/>
        <v>1614.7910000000002</v>
      </c>
      <c r="AO49" s="78">
        <f t="shared" si="41"/>
        <v>1597.6004999999998</v>
      </c>
      <c r="AP49" s="78">
        <f t="shared" si="1"/>
        <v>1630.98525</v>
      </c>
      <c r="AQ49" s="78">
        <f t="shared" si="2"/>
        <v>1671.55375</v>
      </c>
      <c r="AS49" s="47"/>
      <c r="AT49" s="33"/>
    </row>
    <row r="50" spans="2:46" x14ac:dyDescent="0.25">
      <c r="B50" s="14" t="s">
        <v>14</v>
      </c>
      <c r="C50" s="67">
        <f t="shared" ref="C50" si="55">SUM(C20:F20)/4</f>
        <v>1909.0092500000001</v>
      </c>
      <c r="D50" s="67">
        <f t="shared" si="4"/>
        <v>1939.6335000000001</v>
      </c>
      <c r="E50" s="67">
        <f t="shared" si="5"/>
        <v>1982.6480000000001</v>
      </c>
      <c r="F50" s="67">
        <f t="shared" si="6"/>
        <v>2009.9647500000001</v>
      </c>
      <c r="G50" s="67">
        <f t="shared" si="7"/>
        <v>2010.4175</v>
      </c>
      <c r="H50" s="27">
        <f t="shared" si="8"/>
        <v>2045.3785</v>
      </c>
      <c r="I50" s="67">
        <f t="shared" si="9"/>
        <v>2068.6522500000001</v>
      </c>
      <c r="J50" s="67">
        <f t="shared" si="10"/>
        <v>2112.0429999999997</v>
      </c>
      <c r="K50" s="67">
        <f t="shared" si="11"/>
        <v>2159.2432499999995</v>
      </c>
      <c r="L50" s="67">
        <f t="shared" si="12"/>
        <v>2177.6695</v>
      </c>
      <c r="M50" s="67">
        <f t="shared" si="13"/>
        <v>2200.9059999999999</v>
      </c>
      <c r="N50" s="67">
        <f t="shared" si="14"/>
        <v>2186.0435000000002</v>
      </c>
      <c r="O50" s="67">
        <f t="shared" si="15"/>
        <v>2173.4192499999999</v>
      </c>
      <c r="P50" s="67">
        <f t="shared" si="16"/>
        <v>2160.9787499999998</v>
      </c>
      <c r="Q50" s="67">
        <f t="shared" si="17"/>
        <v>2114.7240000000002</v>
      </c>
      <c r="R50" s="67">
        <f t="shared" si="18"/>
        <v>2101.5007500000002</v>
      </c>
      <c r="S50" s="67">
        <f t="shared" si="19"/>
        <v>2116.6630000000005</v>
      </c>
      <c r="T50" s="67">
        <f t="shared" si="20"/>
        <v>2124.5727499999998</v>
      </c>
      <c r="U50" s="67">
        <f t="shared" si="21"/>
        <v>2134.7764999999999</v>
      </c>
      <c r="V50" s="67">
        <f t="shared" si="22"/>
        <v>2144.3472499999998</v>
      </c>
      <c r="W50" s="67">
        <f t="shared" si="23"/>
        <v>2138.9045000000001</v>
      </c>
      <c r="X50" s="67">
        <f t="shared" si="24"/>
        <v>2141.2820000000002</v>
      </c>
      <c r="Y50" s="67">
        <f t="shared" si="25"/>
        <v>2154.2015000000001</v>
      </c>
      <c r="Z50" s="67">
        <f t="shared" si="26"/>
        <v>2161.6232500000001</v>
      </c>
      <c r="AA50" s="68">
        <f t="shared" si="27"/>
        <v>2171.4052499999998</v>
      </c>
      <c r="AB50" s="68">
        <f t="shared" si="28"/>
        <v>2166.5717500000001</v>
      </c>
      <c r="AC50" s="68">
        <f t="shared" si="29"/>
        <v>2168.02</v>
      </c>
      <c r="AD50" s="68">
        <f t="shared" si="30"/>
        <v>2170.3249999999998</v>
      </c>
      <c r="AE50" s="68">
        <f t="shared" si="31"/>
        <v>2173.0102500000003</v>
      </c>
      <c r="AF50" s="78">
        <f t="shared" si="32"/>
        <v>2190.0259999999998</v>
      </c>
      <c r="AG50" s="78">
        <f t="shared" si="33"/>
        <v>2151.87925</v>
      </c>
      <c r="AH50" s="78">
        <f t="shared" si="34"/>
        <v>2121.1532500000003</v>
      </c>
      <c r="AI50" s="78">
        <f t="shared" si="35"/>
        <v>2057.8380000000002</v>
      </c>
      <c r="AJ50" s="78">
        <f t="shared" si="36"/>
        <v>1994.0640000000003</v>
      </c>
      <c r="AK50" s="78">
        <f t="shared" si="37"/>
        <v>1977.2662499999999</v>
      </c>
      <c r="AL50" s="78">
        <f t="shared" si="38"/>
        <v>1944.0474999999999</v>
      </c>
      <c r="AM50" s="78">
        <f t="shared" si="39"/>
        <v>1921.2640000000001</v>
      </c>
      <c r="AN50" s="78">
        <f t="shared" si="40"/>
        <v>1898.6947500000001</v>
      </c>
      <c r="AO50" s="78">
        <f t="shared" si="41"/>
        <v>1912.2149999999999</v>
      </c>
      <c r="AP50" s="78">
        <f t="shared" si="1"/>
        <v>1936.2849999999999</v>
      </c>
      <c r="AQ50" s="78">
        <f t="shared" si="2"/>
        <v>2002.8679999999999</v>
      </c>
      <c r="AS50" s="47"/>
      <c r="AT50" s="33"/>
    </row>
    <row r="51" spans="2:46" x14ac:dyDescent="0.25">
      <c r="B51" s="14" t="s">
        <v>15</v>
      </c>
      <c r="C51" s="67">
        <f t="shared" ref="C51" si="56">SUM(C21:F21)/4</f>
        <v>1784.6355000000001</v>
      </c>
      <c r="D51" s="67">
        <f t="shared" si="4"/>
        <v>1787.9542500000002</v>
      </c>
      <c r="E51" s="67">
        <f t="shared" si="5"/>
        <v>1831.3970000000002</v>
      </c>
      <c r="F51" s="67">
        <f t="shared" si="6"/>
        <v>1864.4299999999998</v>
      </c>
      <c r="G51" s="67">
        <f t="shared" si="7"/>
        <v>1905.14175</v>
      </c>
      <c r="H51" s="27">
        <f t="shared" si="8"/>
        <v>1923.9182499999999</v>
      </c>
      <c r="I51" s="67">
        <f t="shared" si="9"/>
        <v>1927.6077499999999</v>
      </c>
      <c r="J51" s="67">
        <f t="shared" si="10"/>
        <v>1926.0855000000001</v>
      </c>
      <c r="K51" s="67">
        <f t="shared" si="11"/>
        <v>1928.6537500000002</v>
      </c>
      <c r="L51" s="67">
        <f t="shared" si="12"/>
        <v>1924.1805000000002</v>
      </c>
      <c r="M51" s="67">
        <f t="shared" si="13"/>
        <v>1900.875</v>
      </c>
      <c r="N51" s="67">
        <f t="shared" si="14"/>
        <v>1868.01025</v>
      </c>
      <c r="O51" s="67">
        <f t="shared" si="15"/>
        <v>1835.7325000000001</v>
      </c>
      <c r="P51" s="67">
        <f t="shared" si="16"/>
        <v>1805.40975</v>
      </c>
      <c r="Q51" s="67">
        <f t="shared" si="17"/>
        <v>1787.74225</v>
      </c>
      <c r="R51" s="67">
        <f t="shared" si="18"/>
        <v>1773.2935</v>
      </c>
      <c r="S51" s="67">
        <f t="shared" si="19"/>
        <v>1782.31675</v>
      </c>
      <c r="T51" s="67">
        <f t="shared" si="20"/>
        <v>1787.779</v>
      </c>
      <c r="U51" s="67">
        <f t="shared" si="21"/>
        <v>1799.3050000000001</v>
      </c>
      <c r="V51" s="67">
        <f t="shared" si="22"/>
        <v>1798.08725</v>
      </c>
      <c r="W51" s="67">
        <f t="shared" si="23"/>
        <v>1793.1007500000003</v>
      </c>
      <c r="X51" s="67">
        <f t="shared" si="24"/>
        <v>1791.64725</v>
      </c>
      <c r="Y51" s="67">
        <f t="shared" si="25"/>
        <v>1790.7919999999999</v>
      </c>
      <c r="Z51" s="67">
        <f t="shared" si="26"/>
        <v>1817.9747500000001</v>
      </c>
      <c r="AA51" s="68">
        <f t="shared" si="27"/>
        <v>1840.04575</v>
      </c>
      <c r="AB51" s="68">
        <f t="shared" si="28"/>
        <v>1879.4615000000001</v>
      </c>
      <c r="AC51" s="68">
        <f t="shared" si="29"/>
        <v>1910.2130000000002</v>
      </c>
      <c r="AD51" s="68">
        <f t="shared" si="30"/>
        <v>1933.7207500000002</v>
      </c>
      <c r="AE51" s="68">
        <f t="shared" si="31"/>
        <v>1966.77325</v>
      </c>
      <c r="AF51" s="78">
        <f t="shared" si="32"/>
        <v>1969.3835000000001</v>
      </c>
      <c r="AG51" s="78">
        <f t="shared" si="33"/>
        <v>1973.277</v>
      </c>
      <c r="AH51" s="78">
        <f t="shared" si="34"/>
        <v>1947.8832499999999</v>
      </c>
      <c r="AI51" s="78">
        <f t="shared" si="35"/>
        <v>1895.3782499999998</v>
      </c>
      <c r="AJ51" s="78">
        <f t="shared" si="36"/>
        <v>1843.9485</v>
      </c>
      <c r="AK51" s="78">
        <f t="shared" si="37"/>
        <v>1778.7</v>
      </c>
      <c r="AL51" s="78">
        <f t="shared" si="38"/>
        <v>1731.31675</v>
      </c>
      <c r="AM51" s="78">
        <f t="shared" si="39"/>
        <v>1698.2705000000001</v>
      </c>
      <c r="AN51" s="78">
        <f t="shared" si="40"/>
        <v>1689.5815</v>
      </c>
      <c r="AO51" s="78">
        <f t="shared" si="41"/>
        <v>1736.2507499999999</v>
      </c>
      <c r="AP51" s="78">
        <f t="shared" si="1"/>
        <v>1788.4192499999999</v>
      </c>
      <c r="AQ51" s="78">
        <f t="shared" si="2"/>
        <v>1832.0817499999998</v>
      </c>
      <c r="AS51" s="47"/>
      <c r="AT51" s="33"/>
    </row>
    <row r="52" spans="2:46" x14ac:dyDescent="0.25">
      <c r="B52" s="14" t="s">
        <v>16</v>
      </c>
      <c r="C52" s="67">
        <f t="shared" ref="C52" si="57">SUM(C22:F22)/4</f>
        <v>1961.6252500000001</v>
      </c>
      <c r="D52" s="67">
        <f t="shared" si="4"/>
        <v>1933.8322499999999</v>
      </c>
      <c r="E52" s="67">
        <f t="shared" si="5"/>
        <v>1904.1902500000001</v>
      </c>
      <c r="F52" s="67">
        <f t="shared" si="6"/>
        <v>1909.3887500000001</v>
      </c>
      <c r="G52" s="67">
        <f t="shared" si="7"/>
        <v>1954.3765000000001</v>
      </c>
      <c r="H52" s="27">
        <f t="shared" si="8"/>
        <v>2009.18075</v>
      </c>
      <c r="I52" s="67">
        <f t="shared" si="9"/>
        <v>2056.1302500000002</v>
      </c>
      <c r="J52" s="67">
        <f t="shared" si="10"/>
        <v>2068.8462500000001</v>
      </c>
      <c r="K52" s="67">
        <f t="shared" si="11"/>
        <v>2092.8429999999998</v>
      </c>
      <c r="L52" s="67">
        <f t="shared" si="12"/>
        <v>2077.60725</v>
      </c>
      <c r="M52" s="67">
        <f t="shared" si="13"/>
        <v>2074.1495</v>
      </c>
      <c r="N52" s="67">
        <f t="shared" si="14"/>
        <v>2051.915</v>
      </c>
      <c r="O52" s="67">
        <f t="shared" si="15"/>
        <v>1985.3422499999999</v>
      </c>
      <c r="P52" s="67">
        <f t="shared" si="16"/>
        <v>1936.85275</v>
      </c>
      <c r="Q52" s="67">
        <f t="shared" si="17"/>
        <v>1901.962</v>
      </c>
      <c r="R52" s="67">
        <f t="shared" si="18"/>
        <v>1872.4712500000001</v>
      </c>
      <c r="S52" s="67">
        <f t="shared" si="19"/>
        <v>1842.5482500000001</v>
      </c>
      <c r="T52" s="67">
        <f t="shared" si="20"/>
        <v>1871.607</v>
      </c>
      <c r="U52" s="67">
        <f t="shared" si="21"/>
        <v>1903.0439999999999</v>
      </c>
      <c r="V52" s="67">
        <f t="shared" si="22"/>
        <v>1909.8325</v>
      </c>
      <c r="W52" s="67">
        <f t="shared" si="23"/>
        <v>1928.318</v>
      </c>
      <c r="X52" s="67">
        <f t="shared" si="24"/>
        <v>1917.70425</v>
      </c>
      <c r="Y52" s="67">
        <f t="shared" si="25"/>
        <v>1921.7539999999999</v>
      </c>
      <c r="Z52" s="67">
        <f t="shared" si="26"/>
        <v>1953.37625</v>
      </c>
      <c r="AA52" s="68">
        <f t="shared" si="27"/>
        <v>1996.6122500000001</v>
      </c>
      <c r="AB52" s="68">
        <f t="shared" si="28"/>
        <v>2037.3612499999999</v>
      </c>
      <c r="AC52" s="68">
        <f t="shared" si="29"/>
        <v>2063.8119999999999</v>
      </c>
      <c r="AD52" s="68">
        <f t="shared" si="30"/>
        <v>2083.0884999999998</v>
      </c>
      <c r="AE52" s="68">
        <f t="shared" si="31"/>
        <v>2127.8519999999999</v>
      </c>
      <c r="AF52" s="78">
        <f t="shared" si="32"/>
        <v>2153.5309999999999</v>
      </c>
      <c r="AG52" s="78">
        <f t="shared" si="33"/>
        <v>2227.8874999999998</v>
      </c>
      <c r="AH52" s="78">
        <f t="shared" si="34"/>
        <v>2284.2627499999999</v>
      </c>
      <c r="AI52" s="78">
        <f t="shared" si="35"/>
        <v>2293.9987499999997</v>
      </c>
      <c r="AJ52" s="78">
        <f t="shared" si="36"/>
        <v>2350.9115000000002</v>
      </c>
      <c r="AK52" s="78">
        <f t="shared" si="37"/>
        <v>2384.4575</v>
      </c>
      <c r="AL52" s="78">
        <f t="shared" si="38"/>
        <v>2327.9787500000002</v>
      </c>
      <c r="AM52" s="78">
        <f t="shared" si="39"/>
        <v>2261.5617499999998</v>
      </c>
      <c r="AN52" s="78">
        <f t="shared" si="40"/>
        <v>2180.6212500000001</v>
      </c>
      <c r="AO52" s="78">
        <f t="shared" si="41"/>
        <v>2056.7294999999999</v>
      </c>
      <c r="AP52" s="78">
        <f t="shared" si="1"/>
        <v>2086.91275</v>
      </c>
      <c r="AQ52" s="78">
        <f t="shared" si="2"/>
        <v>2134.5262499999999</v>
      </c>
      <c r="AS52" s="47"/>
      <c r="AT52" s="33"/>
    </row>
    <row r="53" spans="2:46" x14ac:dyDescent="0.25">
      <c r="B53" s="14" t="s">
        <v>17</v>
      </c>
      <c r="C53" s="67">
        <f t="shared" ref="C53" si="58">SUM(C23:F23)/4</f>
        <v>1713.3142499999999</v>
      </c>
      <c r="D53" s="67">
        <f t="shared" si="4"/>
        <v>1732.8500000000001</v>
      </c>
      <c r="E53" s="67">
        <f t="shared" si="5"/>
        <v>1744.2357500000001</v>
      </c>
      <c r="F53" s="67">
        <f t="shared" si="6"/>
        <v>1775.2935</v>
      </c>
      <c r="G53" s="67">
        <f t="shared" si="7"/>
        <v>1807.8495</v>
      </c>
      <c r="H53" s="27">
        <f t="shared" si="8"/>
        <v>1827.7262499999999</v>
      </c>
      <c r="I53" s="67">
        <f t="shared" si="9"/>
        <v>1825.33475</v>
      </c>
      <c r="J53" s="67">
        <f t="shared" si="10"/>
        <v>1784.683</v>
      </c>
      <c r="K53" s="67">
        <f t="shared" si="11"/>
        <v>1759.32025</v>
      </c>
      <c r="L53" s="67">
        <f t="shared" si="12"/>
        <v>1730.8885</v>
      </c>
      <c r="M53" s="67">
        <f t="shared" si="13"/>
        <v>1702.16975</v>
      </c>
      <c r="N53" s="67">
        <f t="shared" si="14"/>
        <v>1676.95075</v>
      </c>
      <c r="O53" s="67">
        <f t="shared" si="15"/>
        <v>1663.7925</v>
      </c>
      <c r="P53" s="67">
        <f t="shared" si="16"/>
        <v>1643.68075</v>
      </c>
      <c r="Q53" s="67">
        <f t="shared" si="17"/>
        <v>1655.7067499999998</v>
      </c>
      <c r="R53" s="67">
        <f t="shared" si="18"/>
        <v>1672.9902499999998</v>
      </c>
      <c r="S53" s="67">
        <f t="shared" si="19"/>
        <v>1669.27925</v>
      </c>
      <c r="T53" s="67">
        <f t="shared" si="20"/>
        <v>1679.681</v>
      </c>
      <c r="U53" s="67">
        <f t="shared" si="21"/>
        <v>1686.2459999999999</v>
      </c>
      <c r="V53" s="67">
        <f t="shared" si="22"/>
        <v>1704.7034999999998</v>
      </c>
      <c r="W53" s="67">
        <f t="shared" si="23"/>
        <v>1725.7997500000001</v>
      </c>
      <c r="X53" s="67">
        <f t="shared" si="24"/>
        <v>1733.3132499999999</v>
      </c>
      <c r="Y53" s="67">
        <f t="shared" si="25"/>
        <v>1748.2862500000001</v>
      </c>
      <c r="Z53" s="67">
        <f t="shared" si="26"/>
        <v>1741.3815000000002</v>
      </c>
      <c r="AA53" s="68">
        <f t="shared" si="27"/>
        <v>1747.4987499999997</v>
      </c>
      <c r="AB53" s="68">
        <f t="shared" si="28"/>
        <v>1772.7942499999999</v>
      </c>
      <c r="AC53" s="68">
        <f t="shared" si="29"/>
        <v>1791.5909999999999</v>
      </c>
      <c r="AD53" s="68">
        <f t="shared" si="30"/>
        <v>1815.1187500000001</v>
      </c>
      <c r="AE53" s="68">
        <f t="shared" si="31"/>
        <v>1842.4870000000001</v>
      </c>
      <c r="AF53" s="78">
        <f t="shared" si="32"/>
        <v>1828.2637500000001</v>
      </c>
      <c r="AG53" s="78">
        <f t="shared" si="33"/>
        <v>1761.3465000000001</v>
      </c>
      <c r="AH53" s="78">
        <f t="shared" si="34"/>
        <v>1721.7695000000001</v>
      </c>
      <c r="AI53" s="78">
        <f t="shared" si="35"/>
        <v>1659.6775</v>
      </c>
      <c r="AJ53" s="78">
        <f t="shared" si="36"/>
        <v>1635.44175</v>
      </c>
      <c r="AK53" s="78">
        <f t="shared" si="37"/>
        <v>1680.8289999999997</v>
      </c>
      <c r="AL53" s="78">
        <f t="shared" si="38"/>
        <v>1697.7674999999999</v>
      </c>
      <c r="AM53" s="78">
        <f t="shared" si="39"/>
        <v>1692.9067499999999</v>
      </c>
      <c r="AN53" s="78">
        <f t="shared" si="40"/>
        <v>1678.7887499999999</v>
      </c>
      <c r="AO53" s="78">
        <f t="shared" si="41"/>
        <v>1646.0317500000001</v>
      </c>
      <c r="AP53" s="78">
        <f t="shared" si="1"/>
        <v>1646.6217499999998</v>
      </c>
      <c r="AQ53" s="78">
        <f t="shared" si="2"/>
        <v>1699.8857499999999</v>
      </c>
      <c r="AS53" s="47"/>
      <c r="AT53" s="33"/>
    </row>
    <row r="54" spans="2:46" x14ac:dyDescent="0.25">
      <c r="B54" s="14" t="s">
        <v>20</v>
      </c>
      <c r="C54" s="67">
        <f t="shared" ref="C54" si="59">SUM(C24:F24)/4</f>
        <v>1575.9655</v>
      </c>
      <c r="D54" s="67">
        <f t="shared" si="4"/>
        <v>1528.059</v>
      </c>
      <c r="E54" s="67">
        <f t="shared" si="5"/>
        <v>1542.127</v>
      </c>
      <c r="F54" s="67">
        <f t="shared" si="6"/>
        <v>1543.1239999999998</v>
      </c>
      <c r="G54" s="67">
        <f t="shared" si="7"/>
        <v>1558.2202499999999</v>
      </c>
      <c r="H54" s="27">
        <f t="shared" si="8"/>
        <v>1570.183</v>
      </c>
      <c r="I54" s="67">
        <f t="shared" si="9"/>
        <v>1545.9887499999998</v>
      </c>
      <c r="J54" s="67">
        <f t="shared" si="10"/>
        <v>1523.0152499999999</v>
      </c>
      <c r="K54" s="67">
        <f t="shared" si="11"/>
        <v>1504.5620000000001</v>
      </c>
      <c r="L54" s="67">
        <f t="shared" si="12"/>
        <v>1512.55825</v>
      </c>
      <c r="M54" s="67">
        <f t="shared" si="13"/>
        <v>1497.7889999999998</v>
      </c>
      <c r="N54" s="67">
        <f t="shared" si="14"/>
        <v>1471.306</v>
      </c>
      <c r="O54" s="67">
        <f t="shared" si="15"/>
        <v>1438.3015</v>
      </c>
      <c r="P54" s="67">
        <f t="shared" si="16"/>
        <v>1403.8885</v>
      </c>
      <c r="Q54" s="67">
        <f t="shared" si="17"/>
        <v>1368.86175</v>
      </c>
      <c r="R54" s="67">
        <f t="shared" si="18"/>
        <v>1373.1007500000001</v>
      </c>
      <c r="S54" s="67">
        <f t="shared" si="19"/>
        <v>1367.7737500000001</v>
      </c>
      <c r="T54" s="67">
        <f t="shared" si="20"/>
        <v>1389.80025</v>
      </c>
      <c r="U54" s="67">
        <f t="shared" si="21"/>
        <v>1415.6067499999999</v>
      </c>
      <c r="V54" s="67">
        <f t="shared" si="22"/>
        <v>1455.67625</v>
      </c>
      <c r="W54" s="67">
        <f t="shared" si="23"/>
        <v>1473.2639999999999</v>
      </c>
      <c r="X54" s="67">
        <f t="shared" si="24"/>
        <v>1465.9005</v>
      </c>
      <c r="Y54" s="67">
        <f t="shared" si="25"/>
        <v>1474.23425</v>
      </c>
      <c r="Z54" s="67">
        <f t="shared" si="26"/>
        <v>1503.0355</v>
      </c>
      <c r="AA54" s="68">
        <f t="shared" si="27"/>
        <v>1557.5819999999999</v>
      </c>
      <c r="AB54" s="68">
        <f t="shared" si="28"/>
        <v>1587.3334999999997</v>
      </c>
      <c r="AC54" s="68">
        <f t="shared" si="29"/>
        <v>1637.4747499999999</v>
      </c>
      <c r="AD54" s="68">
        <f t="shared" si="30"/>
        <v>1618.9929999999999</v>
      </c>
      <c r="AE54" s="68">
        <f t="shared" si="31"/>
        <v>1612.8520000000001</v>
      </c>
      <c r="AF54" s="78">
        <f t="shared" si="32"/>
        <v>1615.2717499999999</v>
      </c>
      <c r="AG54" s="78">
        <f t="shared" si="33"/>
        <v>1581.20875</v>
      </c>
      <c r="AH54" s="78">
        <f t="shared" si="34"/>
        <v>1572.8752500000001</v>
      </c>
      <c r="AI54" s="78">
        <f t="shared" si="35"/>
        <v>1557.2045000000001</v>
      </c>
      <c r="AJ54" s="78">
        <f t="shared" si="36"/>
        <v>1468.4504999999999</v>
      </c>
      <c r="AK54" s="78">
        <f t="shared" si="37"/>
        <v>1412.1210000000001</v>
      </c>
      <c r="AL54" s="78">
        <f t="shared" si="38"/>
        <v>1349.21225</v>
      </c>
      <c r="AM54" s="78">
        <f t="shared" si="39"/>
        <v>1289.9672499999999</v>
      </c>
      <c r="AN54" s="78">
        <f t="shared" si="40"/>
        <v>1306.0065</v>
      </c>
      <c r="AO54" s="78">
        <f t="shared" si="41"/>
        <v>1336.41975</v>
      </c>
      <c r="AP54" s="78">
        <f t="shared" si="1"/>
        <v>1378.6512499999999</v>
      </c>
      <c r="AQ54" s="78">
        <f t="shared" si="2"/>
        <v>1433.59175</v>
      </c>
      <c r="AS54" s="47"/>
      <c r="AT54" s="33"/>
    </row>
    <row r="55" spans="2:46" x14ac:dyDescent="0.25">
      <c r="B55" s="14" t="s">
        <v>18</v>
      </c>
      <c r="C55" s="67">
        <f t="shared" ref="C55" si="60">SUM(C25:F25)/4</f>
        <v>1646.616</v>
      </c>
      <c r="D55" s="67">
        <f t="shared" si="4"/>
        <v>1626.3634999999999</v>
      </c>
      <c r="E55" s="67">
        <f t="shared" si="5"/>
        <v>1636.1907500000002</v>
      </c>
      <c r="F55" s="67">
        <f t="shared" si="6"/>
        <v>1649.4894999999999</v>
      </c>
      <c r="G55" s="67">
        <f t="shared" si="7"/>
        <v>1658.7764999999999</v>
      </c>
      <c r="H55" s="27">
        <f t="shared" si="8"/>
        <v>1666.7757499999998</v>
      </c>
      <c r="I55" s="67">
        <f t="shared" si="9"/>
        <v>1675.4579999999999</v>
      </c>
      <c r="J55" s="67">
        <f t="shared" si="10"/>
        <v>1667.7004999999999</v>
      </c>
      <c r="K55" s="67">
        <f t="shared" si="11"/>
        <v>1665.87825</v>
      </c>
      <c r="L55" s="67">
        <f t="shared" si="12"/>
        <v>1647.29</v>
      </c>
      <c r="M55" s="67">
        <f t="shared" si="13"/>
        <v>1622.3054999999999</v>
      </c>
      <c r="N55" s="67">
        <f t="shared" si="14"/>
        <v>1596.62075</v>
      </c>
      <c r="O55" s="67">
        <f t="shared" si="15"/>
        <v>1545.8724999999999</v>
      </c>
      <c r="P55" s="67">
        <f t="shared" si="16"/>
        <v>1523.7722499999998</v>
      </c>
      <c r="Q55" s="67">
        <f t="shared" si="17"/>
        <v>1512.8977500000001</v>
      </c>
      <c r="R55" s="67">
        <f t="shared" si="18"/>
        <v>1495.3249999999998</v>
      </c>
      <c r="S55" s="67">
        <f t="shared" si="19"/>
        <v>1496.95325</v>
      </c>
      <c r="T55" s="67">
        <f t="shared" si="20"/>
        <v>1506.4765</v>
      </c>
      <c r="U55" s="67">
        <f t="shared" si="21"/>
        <v>1522.1859999999999</v>
      </c>
      <c r="V55" s="67">
        <f t="shared" si="22"/>
        <v>1548.3215</v>
      </c>
      <c r="W55" s="67">
        <f t="shared" si="23"/>
        <v>1585.643</v>
      </c>
      <c r="X55" s="67">
        <f t="shared" si="24"/>
        <v>1612.32375</v>
      </c>
      <c r="Y55" s="67">
        <f t="shared" si="25"/>
        <v>1631.6645000000001</v>
      </c>
      <c r="Z55" s="67">
        <f t="shared" si="26"/>
        <v>1637.45875</v>
      </c>
      <c r="AA55" s="68">
        <f t="shared" si="27"/>
        <v>1641.5749999999998</v>
      </c>
      <c r="AB55" s="68">
        <f t="shared" si="28"/>
        <v>1650.7607499999999</v>
      </c>
      <c r="AC55" s="68">
        <f t="shared" si="29"/>
        <v>1615.8295000000001</v>
      </c>
      <c r="AD55" s="68">
        <f>SUM(AD25:AG25)/4</f>
        <v>1600.0187500000002</v>
      </c>
      <c r="AE55" s="68">
        <f t="shared" si="31"/>
        <v>1580.3945000000001</v>
      </c>
      <c r="AF55" s="78">
        <f t="shared" si="32"/>
        <v>1537.9125000000001</v>
      </c>
      <c r="AG55" s="78">
        <f t="shared" si="33"/>
        <v>1491.2807499999999</v>
      </c>
      <c r="AH55" s="78">
        <f t="shared" si="34"/>
        <v>1441.3032499999999</v>
      </c>
      <c r="AI55" s="78">
        <f t="shared" si="35"/>
        <v>1380.6484999999998</v>
      </c>
      <c r="AJ55" s="78">
        <f t="shared" si="36"/>
        <v>1356.9927500000001</v>
      </c>
      <c r="AK55" s="78">
        <f t="shared" si="37"/>
        <v>1379.876</v>
      </c>
      <c r="AL55" s="78">
        <f t="shared" si="38"/>
        <v>1407.893</v>
      </c>
      <c r="AM55" s="78">
        <f t="shared" si="39"/>
        <v>1440.4452499999998</v>
      </c>
      <c r="AN55" s="78">
        <f t="shared" si="40"/>
        <v>1463.00775</v>
      </c>
      <c r="AO55" s="78">
        <f t="shared" si="41"/>
        <v>1487.91725</v>
      </c>
      <c r="AP55" s="78">
        <f t="shared" si="1"/>
        <v>1551.42975</v>
      </c>
      <c r="AQ55" s="78">
        <f t="shared" si="2"/>
        <v>1641.2347499999998</v>
      </c>
      <c r="AS55" s="47"/>
      <c r="AT55" s="33"/>
    </row>
    <row r="56" spans="2:46" x14ac:dyDescent="0.25">
      <c r="B56" s="14" t="s">
        <v>19</v>
      </c>
      <c r="C56" s="67">
        <f t="shared" ref="C56" si="61">SUM(C26:F26)/4</f>
        <v>2552.6994999999997</v>
      </c>
      <c r="D56" s="67">
        <f t="shared" si="4"/>
        <v>2552.8935000000001</v>
      </c>
      <c r="E56" s="67">
        <f t="shared" si="5"/>
        <v>2582.4477499999998</v>
      </c>
      <c r="F56" s="67">
        <f t="shared" si="6"/>
        <v>2609.268</v>
      </c>
      <c r="G56" s="67">
        <f t="shared" si="7"/>
        <v>2630.4740000000002</v>
      </c>
      <c r="H56" s="27">
        <f t="shared" si="8"/>
        <v>2608.9212499999999</v>
      </c>
      <c r="I56" s="67">
        <f t="shared" si="9"/>
        <v>2554.63625</v>
      </c>
      <c r="J56" s="67">
        <f t="shared" si="10"/>
        <v>2489.8544999999999</v>
      </c>
      <c r="K56" s="67">
        <f t="shared" si="11"/>
        <v>2414.65</v>
      </c>
      <c r="L56" s="67">
        <f t="shared" si="12"/>
        <v>2408.9519999999998</v>
      </c>
      <c r="M56" s="67">
        <f t="shared" si="13"/>
        <v>2431.3175000000001</v>
      </c>
      <c r="N56" s="67">
        <f t="shared" si="14"/>
        <v>2447.0794999999998</v>
      </c>
      <c r="O56" s="67">
        <f t="shared" si="15"/>
        <v>2464.4767499999998</v>
      </c>
      <c r="P56" s="67">
        <f t="shared" si="16"/>
        <v>2449.3155000000002</v>
      </c>
      <c r="Q56" s="67">
        <f t="shared" si="17"/>
        <v>2415.0187500000002</v>
      </c>
      <c r="R56" s="67">
        <f t="shared" si="18"/>
        <v>2404.8984999999998</v>
      </c>
      <c r="S56" s="67">
        <f t="shared" si="19"/>
        <v>2366.2829999999994</v>
      </c>
      <c r="T56" s="67">
        <f t="shared" si="20"/>
        <v>2333.5567499999997</v>
      </c>
      <c r="U56" s="67">
        <f t="shared" si="21"/>
        <v>2320.373</v>
      </c>
      <c r="V56" s="67">
        <f t="shared" si="22"/>
        <v>2300.3394999999996</v>
      </c>
      <c r="W56" s="67">
        <f t="shared" si="23"/>
        <v>2316.8942499999998</v>
      </c>
      <c r="X56" s="67">
        <f t="shared" si="24"/>
        <v>2368.0337500000001</v>
      </c>
      <c r="Y56" s="67">
        <f t="shared" si="25"/>
        <v>2383.6295</v>
      </c>
      <c r="Z56" s="67">
        <f t="shared" si="26"/>
        <v>2401.58025</v>
      </c>
      <c r="AA56" s="68">
        <f t="shared" si="27"/>
        <v>2425.3602500000002</v>
      </c>
      <c r="AB56" s="68">
        <f t="shared" si="28"/>
        <v>2425.7555000000002</v>
      </c>
      <c r="AC56" s="68">
        <f t="shared" si="29"/>
        <v>2419.1655000000001</v>
      </c>
      <c r="AD56" s="68">
        <f t="shared" si="30"/>
        <v>2407.6435000000001</v>
      </c>
      <c r="AE56" s="68">
        <f t="shared" si="31"/>
        <v>2389.8424999999997</v>
      </c>
      <c r="AF56" s="78">
        <f t="shared" si="32"/>
        <v>2338.1377499999999</v>
      </c>
      <c r="AG56" s="78">
        <f t="shared" si="33"/>
        <v>2265.4190000000003</v>
      </c>
      <c r="AH56" s="78">
        <f t="shared" si="34"/>
        <v>2228.4115000000002</v>
      </c>
      <c r="AI56" s="78">
        <f t="shared" si="35"/>
        <v>2198.6999999999998</v>
      </c>
      <c r="AJ56" s="78">
        <f t="shared" si="36"/>
        <v>2214.5135</v>
      </c>
      <c r="AK56" s="78">
        <f t="shared" si="37"/>
        <v>2262.9614999999999</v>
      </c>
      <c r="AL56" s="78">
        <f t="shared" si="38"/>
        <v>2254.0864999999999</v>
      </c>
      <c r="AM56" s="78">
        <f t="shared" si="39"/>
        <v>2237.6644999999999</v>
      </c>
      <c r="AN56" s="78">
        <f t="shared" si="40"/>
        <v>2209.9315000000001</v>
      </c>
      <c r="AO56" s="78">
        <f t="shared" si="41"/>
        <v>2219.4735000000001</v>
      </c>
      <c r="AP56" s="78">
        <f t="shared" si="1"/>
        <v>2317.5727499999998</v>
      </c>
      <c r="AQ56" s="78">
        <f t="shared" si="2"/>
        <v>2391.9969999999998</v>
      </c>
      <c r="AS56" s="47"/>
      <c r="AT56" s="33"/>
    </row>
    <row r="57" spans="2:46" x14ac:dyDescent="0.25">
      <c r="B57" s="14" t="s">
        <v>57</v>
      </c>
      <c r="C57" s="67">
        <f>SUM(C27:F27)/4</f>
        <v>1553.3777500000001</v>
      </c>
      <c r="D57" s="67">
        <f t="shared" si="4"/>
        <v>1564.6799999999998</v>
      </c>
      <c r="E57" s="67">
        <f t="shared" si="5"/>
        <v>1583.0927500000003</v>
      </c>
      <c r="F57" s="67">
        <f t="shared" si="6"/>
        <v>1607.0987500000001</v>
      </c>
      <c r="G57" s="67">
        <f t="shared" si="7"/>
        <v>1626.6422500000001</v>
      </c>
      <c r="H57" s="27">
        <f t="shared" si="8"/>
        <v>1651.5475000000001</v>
      </c>
      <c r="I57" s="67">
        <f t="shared" si="9"/>
        <v>1663.9884999999999</v>
      </c>
      <c r="J57" s="67">
        <f t="shared" si="10"/>
        <v>1670.4940000000001</v>
      </c>
      <c r="K57" s="67">
        <f t="shared" si="11"/>
        <v>1676.1612500000001</v>
      </c>
      <c r="L57" s="67">
        <f t="shared" si="12"/>
        <v>1668.52</v>
      </c>
      <c r="M57" s="67">
        <f t="shared" si="13"/>
        <v>1665.7572500000001</v>
      </c>
      <c r="N57" s="67">
        <f t="shared" si="14"/>
        <v>1653.4929999999999</v>
      </c>
      <c r="O57" s="67">
        <f t="shared" si="15"/>
        <v>1637.6002500000002</v>
      </c>
      <c r="P57" s="67">
        <f t="shared" si="16"/>
        <v>1626.1589999999999</v>
      </c>
      <c r="Q57" s="67">
        <f t="shared" si="17"/>
        <v>1606.252</v>
      </c>
      <c r="R57" s="67">
        <f t="shared" si="18"/>
        <v>1590.9469999999999</v>
      </c>
      <c r="S57" s="67">
        <f t="shared" si="19"/>
        <v>1587.1554999999998</v>
      </c>
      <c r="T57" s="67">
        <f t="shared" si="20"/>
        <v>1583.7102499999999</v>
      </c>
      <c r="U57" s="67">
        <f t="shared" si="21"/>
        <v>1582.8734999999999</v>
      </c>
      <c r="V57" s="67">
        <f t="shared" si="22"/>
        <v>1589.5682499999998</v>
      </c>
      <c r="W57" s="67">
        <f t="shared" si="23"/>
        <v>1599.1789999999999</v>
      </c>
      <c r="X57" s="67">
        <f t="shared" si="24"/>
        <v>1608.5927499999998</v>
      </c>
      <c r="Y57" s="67">
        <f t="shared" si="25"/>
        <v>1623.8747499999999</v>
      </c>
      <c r="Z57" s="67">
        <f t="shared" si="26"/>
        <v>1637.49</v>
      </c>
      <c r="AA57" s="68">
        <f t="shared" si="27"/>
        <v>1649.825</v>
      </c>
      <c r="AB57" s="68">
        <f t="shared" si="28"/>
        <v>1661.056</v>
      </c>
      <c r="AC57" s="68">
        <f t="shared" si="29"/>
        <v>1668.915</v>
      </c>
      <c r="AD57" s="68">
        <f t="shared" si="30"/>
        <v>1675.6332499999999</v>
      </c>
      <c r="AE57" s="68">
        <f t="shared" si="31"/>
        <v>1685.7107500000002</v>
      </c>
      <c r="AF57" s="78">
        <f t="shared" si="32"/>
        <v>1689.40625</v>
      </c>
      <c r="AG57" s="78">
        <f t="shared" si="33"/>
        <v>1662.2864999999999</v>
      </c>
      <c r="AH57" s="78">
        <f t="shared" si="34"/>
        <v>1631.9650000000001</v>
      </c>
      <c r="AI57" s="78">
        <f t="shared" si="35"/>
        <v>1589.1645000000001</v>
      </c>
      <c r="AJ57" s="78">
        <f t="shared" si="36"/>
        <v>1555.44875</v>
      </c>
      <c r="AK57" s="78">
        <f t="shared" si="37"/>
        <v>1555.48675</v>
      </c>
      <c r="AL57" s="78">
        <f t="shared" si="38"/>
        <v>1548.4005</v>
      </c>
      <c r="AM57" s="78">
        <f t="shared" si="39"/>
        <v>1538.9475000000002</v>
      </c>
      <c r="AN57" s="78">
        <f t="shared" si="40"/>
        <v>1527.11025</v>
      </c>
      <c r="AO57" s="78">
        <f>SUM(AO27:AR27)/4</f>
        <v>1531.44875</v>
      </c>
      <c r="AP57" s="78">
        <f t="shared" si="1"/>
        <v>1558.675</v>
      </c>
      <c r="AQ57" s="78">
        <f t="shared" si="2"/>
        <v>1605.3145</v>
      </c>
      <c r="AS57" s="47"/>
      <c r="AT57" s="33"/>
    </row>
    <row r="58" spans="2:46" x14ac:dyDescent="0.25">
      <c r="B58" s="17" t="s">
        <v>55</v>
      </c>
      <c r="C58" s="69">
        <f>SUM(C28:F28)/4</f>
        <v>1212.9675</v>
      </c>
      <c r="D58" s="69">
        <f t="shared" ref="D58" si="62">SUM(D28:G28)/4</f>
        <v>1221.35175</v>
      </c>
      <c r="E58" s="69">
        <f t="shared" ref="E58" si="63">SUM(E28:H28)/4</f>
        <v>1232.2882500000001</v>
      </c>
      <c r="F58" s="69">
        <f t="shared" ref="F58" si="64">SUM(F28:I28)/4</f>
        <v>1245.36725</v>
      </c>
      <c r="G58" s="69">
        <f t="shared" ref="G58" si="65">SUM(G28:J28)/4</f>
        <v>1257.9725000000001</v>
      </c>
      <c r="H58" s="75">
        <f t="shared" ref="H58" si="66">SUM(H28:K28)/4</f>
        <v>1273.2465000000002</v>
      </c>
      <c r="I58" s="69">
        <f t="shared" ref="I58" si="67">SUM(I28:L28)/4</f>
        <v>1281.1592500000002</v>
      </c>
      <c r="J58" s="69">
        <f t="shared" ref="J58" si="68">SUM(J28:M28)/4</f>
        <v>1286.4427499999999</v>
      </c>
      <c r="K58" s="69">
        <f t="shared" ref="K58" si="69">SUM(K28:N28)/4</f>
        <v>1293.4815000000001</v>
      </c>
      <c r="L58" s="69">
        <f t="shared" ref="L58" si="70">SUM(L28:O28)/4</f>
        <v>1292.1602499999999</v>
      </c>
      <c r="M58" s="69">
        <f t="shared" ref="M58" si="71">SUM(M28:P28)/4</f>
        <v>1290.6347499999999</v>
      </c>
      <c r="N58" s="69">
        <f t="shared" ref="N58" si="72">SUM(N28:Q28)/4</f>
        <v>1281.4784999999999</v>
      </c>
      <c r="O58" s="69">
        <f>SUM(O31:R31)/4</f>
        <v>0</v>
      </c>
      <c r="P58" s="69">
        <f t="shared" ref="P58" si="73">SUM(P28:S28)/4</f>
        <v>1252.6315</v>
      </c>
      <c r="Q58" s="69">
        <f t="shared" ref="Q58" si="74">SUM(Q28:T28)/4</f>
        <v>1235.0125</v>
      </c>
      <c r="R58" s="69">
        <f t="shared" ref="R58" si="75">SUM(R28:U28)/4</f>
        <v>1221.0115000000001</v>
      </c>
      <c r="S58" s="69">
        <f t="shared" ref="S58" si="76">SUM(S28:V28)/4</f>
        <v>1214.4295</v>
      </c>
      <c r="T58" s="69">
        <f t="shared" ref="T58" si="77">SUM(T28:W28)/4</f>
        <v>1211.2275</v>
      </c>
      <c r="U58" s="69">
        <f t="shared" ref="U58" si="78">SUM(U28:X28)/4</f>
        <v>1213.04775</v>
      </c>
      <c r="V58" s="69">
        <f t="shared" ref="V58" si="79">SUM(V28:Y28)/4</f>
        <v>1219.4817499999999</v>
      </c>
      <c r="W58" s="69">
        <f t="shared" ref="W58" si="80">SUM(W28:Z28)/4</f>
        <v>1228.3432499999999</v>
      </c>
      <c r="X58" s="69">
        <f t="shared" ref="X58" si="81">SUM(X28:AA28)/4</f>
        <v>1235.7872499999999</v>
      </c>
      <c r="Y58" s="69">
        <f t="shared" ref="Y58" si="82">SUM(Y28:AB28)/4</f>
        <v>1244.3989999999999</v>
      </c>
      <c r="Z58" s="69">
        <f t="shared" ref="Z58" si="83">SUM(Z28:AC28)/4</f>
        <v>1252.1512499999999</v>
      </c>
      <c r="AA58" s="70">
        <f t="shared" ref="AA58" si="84">SUM(AA28:AD28)/4</f>
        <v>1258.7455</v>
      </c>
      <c r="AB58" s="70">
        <f t="shared" ref="AB58" si="85">SUM(AB28:AE28)/4</f>
        <v>1266.2414999999999</v>
      </c>
      <c r="AC58" s="70">
        <f t="shared" ref="AC58" si="86">SUM(AC28:AF28)/4</f>
        <v>1272.1475</v>
      </c>
      <c r="AD58" s="70">
        <f t="shared" ref="AD58" si="87">SUM(AD28:AG28)/4</f>
        <v>1277.12725</v>
      </c>
      <c r="AE58" s="70">
        <f t="shared" ref="AE58" si="88">SUM(AE28:AH28)/4</f>
        <v>1283.09825</v>
      </c>
      <c r="AF58" s="79">
        <f t="shared" ref="AF58" si="89">SUM(AF28:AI28)/4</f>
        <v>1286.355</v>
      </c>
      <c r="AG58" s="79">
        <f t="shared" ref="AG58" si="90">SUM(AG28:AJ28)/4</f>
        <v>1269.3267499999999</v>
      </c>
      <c r="AH58" s="79">
        <f t="shared" ref="AH58" si="91">SUM(AH28:AK28)/4</f>
        <v>1250.1215000000002</v>
      </c>
      <c r="AI58" s="79">
        <f t="shared" ref="AI58" si="92">SUM(AI28:AL28)/4</f>
        <v>1226.4755</v>
      </c>
      <c r="AJ58" s="79">
        <f t="shared" ref="AJ58" si="93">SUM(AJ28:AM28)/4</f>
        <v>1204.2669999999998</v>
      </c>
      <c r="AK58" s="79">
        <f t="shared" ref="AK58" si="94">SUM(AK28:AN28)/4</f>
        <v>1200.6152500000001</v>
      </c>
      <c r="AL58" s="79">
        <f t="shared" ref="AL58" si="95">SUM(AL28:AO28)/4</f>
        <v>1196.0899999999999</v>
      </c>
      <c r="AM58" s="79">
        <f t="shared" ref="AM58" si="96">SUM(AM28:AP28)/4</f>
        <v>1188.5092500000001</v>
      </c>
      <c r="AN58" s="79">
        <f t="shared" ref="AN58" si="97">SUM(AN28:AQ28)/4</f>
        <v>1186.8602500000002</v>
      </c>
      <c r="AO58" s="79">
        <f t="shared" ref="AO58" si="98">SUM(AO28:AR28)/4</f>
        <v>1198.8765000000001</v>
      </c>
      <c r="AP58" s="79">
        <f>SUM(AP28:AS28)/4</f>
        <v>1226.0100000000002</v>
      </c>
      <c r="AQ58" s="79">
        <f>SUM(AQ28:AT28)/4</f>
        <v>1261.5482500000001</v>
      </c>
    </row>
    <row r="60" spans="2:46" x14ac:dyDescent="0.25"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2:46" x14ac:dyDescent="0.25">
      <c r="B61" s="1"/>
    </row>
    <row r="63" spans="2:46" x14ac:dyDescent="0.25">
      <c r="B63" s="1"/>
    </row>
    <row r="110" spans="3:6" x14ac:dyDescent="0.25">
      <c r="C110" s="56"/>
      <c r="D110" s="56"/>
      <c r="E110" s="56"/>
      <c r="F110" s="56"/>
    </row>
    <row r="111" spans="3:6" x14ac:dyDescent="0.25">
      <c r="C111" s="56"/>
      <c r="D111" s="56"/>
      <c r="E111" s="56"/>
      <c r="F111" s="56"/>
    </row>
    <row r="112" spans="3:6" x14ac:dyDescent="0.25">
      <c r="C112" s="56"/>
      <c r="D112" s="56"/>
      <c r="E112" s="56"/>
      <c r="F112" s="56"/>
    </row>
    <row r="113" spans="3:6" x14ac:dyDescent="0.25">
      <c r="C113" s="56"/>
      <c r="D113" s="56"/>
      <c r="E113" s="56"/>
      <c r="F113" s="56"/>
    </row>
    <row r="114" spans="3:6" x14ac:dyDescent="0.25">
      <c r="C114" s="56"/>
      <c r="D114" s="56"/>
      <c r="E114" s="56"/>
      <c r="F114" s="56"/>
    </row>
    <row r="115" spans="3:6" x14ac:dyDescent="0.25">
      <c r="C115" s="56"/>
      <c r="D115" s="56"/>
      <c r="E115" s="56"/>
      <c r="F115" s="56"/>
    </row>
    <row r="116" spans="3:6" x14ac:dyDescent="0.25">
      <c r="C116" s="56"/>
      <c r="D116" s="56"/>
      <c r="E116" s="56"/>
      <c r="F116" s="56"/>
    </row>
    <row r="117" spans="3:6" x14ac:dyDescent="0.25">
      <c r="C117" s="56"/>
      <c r="D117" s="56"/>
      <c r="E117" s="56"/>
      <c r="F117" s="56"/>
    </row>
    <row r="118" spans="3:6" x14ac:dyDescent="0.25">
      <c r="C118" s="56"/>
      <c r="D118" s="56"/>
      <c r="E118" s="56"/>
      <c r="F118" s="56"/>
    </row>
    <row r="119" spans="3:6" x14ac:dyDescent="0.25">
      <c r="C119" s="56"/>
      <c r="D119" s="56"/>
      <c r="E119" s="56"/>
      <c r="F119" s="56"/>
    </row>
    <row r="120" spans="3:6" x14ac:dyDescent="0.25">
      <c r="C120" s="56"/>
      <c r="D120" s="56"/>
      <c r="E120" s="56"/>
      <c r="F120" s="56"/>
    </row>
    <row r="121" spans="3:6" x14ac:dyDescent="0.25">
      <c r="C121" s="56"/>
      <c r="D121" s="56"/>
      <c r="E121" s="56"/>
      <c r="F121" s="56"/>
    </row>
    <row r="122" spans="3:6" x14ac:dyDescent="0.25">
      <c r="C122" s="56"/>
      <c r="D122" s="56"/>
      <c r="E122" s="56"/>
      <c r="F122" s="56"/>
    </row>
    <row r="123" spans="3:6" x14ac:dyDescent="0.25">
      <c r="C123" s="56"/>
      <c r="D123" s="56"/>
      <c r="E123" s="56"/>
      <c r="F123" s="56"/>
    </row>
    <row r="124" spans="3:6" x14ac:dyDescent="0.25">
      <c r="C124" s="56"/>
      <c r="D124" s="56"/>
      <c r="E124" s="56"/>
      <c r="F124" s="56"/>
    </row>
    <row r="125" spans="3:6" x14ac:dyDescent="0.25">
      <c r="C125" s="56"/>
      <c r="D125" s="56"/>
      <c r="E125" s="56"/>
      <c r="F125" s="56"/>
    </row>
    <row r="126" spans="3:6" x14ac:dyDescent="0.25">
      <c r="C126" s="56"/>
      <c r="D126" s="56"/>
      <c r="E126" s="56"/>
      <c r="F126" s="56"/>
    </row>
    <row r="127" spans="3:6" x14ac:dyDescent="0.25">
      <c r="C127" s="56"/>
      <c r="D127" s="56"/>
      <c r="E127" s="56"/>
      <c r="F127" s="56"/>
    </row>
    <row r="128" spans="3:6" x14ac:dyDescent="0.25">
      <c r="C128" s="56"/>
      <c r="D128" s="56"/>
      <c r="E128" s="56"/>
      <c r="F128" s="56"/>
    </row>
    <row r="129" spans="3:7" x14ac:dyDescent="0.25">
      <c r="C129" s="56"/>
      <c r="D129" s="56"/>
      <c r="E129" s="56"/>
      <c r="F129" s="56"/>
    </row>
    <row r="130" spans="3:7" x14ac:dyDescent="0.25">
      <c r="C130" s="56"/>
      <c r="D130" s="56"/>
      <c r="E130" s="56"/>
      <c r="F130" s="56"/>
    </row>
    <row r="131" spans="3:7" x14ac:dyDescent="0.25">
      <c r="C131" s="56"/>
      <c r="D131" s="56"/>
      <c r="E131" s="56"/>
      <c r="F131" s="56"/>
    </row>
    <row r="132" spans="3:7" x14ac:dyDescent="0.25">
      <c r="C132" s="56"/>
      <c r="D132" s="56"/>
      <c r="E132" s="56"/>
      <c r="F132" s="56"/>
    </row>
    <row r="133" spans="3:7" x14ac:dyDescent="0.25">
      <c r="C133" s="55"/>
      <c r="D133" s="55"/>
      <c r="E133" s="55"/>
      <c r="F133" s="55"/>
    </row>
    <row r="134" spans="3:7" x14ac:dyDescent="0.25">
      <c r="D134" s="55"/>
      <c r="E134" s="55"/>
      <c r="F134" s="55"/>
    </row>
    <row r="135" spans="3:7" x14ac:dyDescent="0.25">
      <c r="C135" s="55"/>
      <c r="D135" s="55"/>
      <c r="E135" s="55"/>
      <c r="F135" s="55"/>
    </row>
    <row r="136" spans="3:7" x14ac:dyDescent="0.25">
      <c r="D136" s="55"/>
      <c r="F136" s="55"/>
    </row>
    <row r="137" spans="3:7" x14ac:dyDescent="0.25">
      <c r="D137" s="55"/>
      <c r="E137" s="55"/>
      <c r="F137" s="55"/>
    </row>
    <row r="138" spans="3:7" x14ac:dyDescent="0.25">
      <c r="D138" s="55"/>
      <c r="E138" s="55"/>
      <c r="F138" s="55"/>
    </row>
    <row r="139" spans="3:7" x14ac:dyDescent="0.25">
      <c r="D139" s="55"/>
      <c r="E139" s="55"/>
      <c r="F139" s="55"/>
    </row>
    <row r="140" spans="3:7" x14ac:dyDescent="0.25">
      <c r="D140" s="55"/>
      <c r="E140" s="55"/>
      <c r="F140" s="55"/>
    </row>
    <row r="141" spans="3:7" x14ac:dyDescent="0.25">
      <c r="E141" s="55"/>
      <c r="F141" s="55"/>
    </row>
    <row r="142" spans="3:7" x14ac:dyDescent="0.25">
      <c r="D142" s="55"/>
      <c r="E142" s="55"/>
      <c r="F142" s="55"/>
      <c r="G142" s="55"/>
    </row>
  </sheetData>
  <sortState xmlns:xlrd2="http://schemas.microsoft.com/office/spreadsheetml/2017/richdata2" ref="AQ5:AR27">
    <sortCondition ref="AR5:AR27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R232"/>
  <sheetViews>
    <sheetView tabSelected="1" topLeftCell="AP96" zoomScale="67" zoomScaleNormal="90" workbookViewId="0">
      <selection activeCell="AX109" sqref="AX109"/>
    </sheetView>
  </sheetViews>
  <sheetFormatPr defaultRowHeight="15" x14ac:dyDescent="0.25"/>
  <cols>
    <col min="1" max="1" width="27" customWidth="1"/>
    <col min="2" max="2" width="24.5703125" customWidth="1"/>
    <col min="3" max="3" width="22.7109375" style="1" customWidth="1"/>
    <col min="4" max="6" width="10.7109375" bestFit="1" customWidth="1"/>
    <col min="7" max="7" width="12.28515625" customWidth="1"/>
    <col min="8" max="32" width="10.7109375" bestFit="1" customWidth="1"/>
    <col min="33" max="33" width="9.140625" bestFit="1" customWidth="1"/>
    <col min="34" max="34" width="10.7109375" bestFit="1" customWidth="1"/>
    <col min="35" max="37" width="9.42578125" bestFit="1" customWidth="1"/>
    <col min="38" max="38" width="11" customWidth="1"/>
    <col min="39" max="40" width="9.28515625" customWidth="1"/>
    <col min="41" max="42" width="11.5703125" customWidth="1"/>
    <col min="43" max="43" width="12.42578125" customWidth="1"/>
    <col min="44" max="44" width="9.5703125" customWidth="1"/>
    <col min="45" max="45" width="11" customWidth="1"/>
    <col min="46" max="46" width="8.7109375" customWidth="1"/>
    <col min="47" max="47" width="10.28515625" customWidth="1"/>
    <col min="48" max="48" width="10.140625" customWidth="1"/>
    <col min="49" max="49" width="9.5703125" bestFit="1" customWidth="1"/>
    <col min="50" max="50" width="11.140625" customWidth="1"/>
    <col min="51" max="51" width="9.28515625" customWidth="1"/>
    <col min="52" max="52" width="10.42578125" customWidth="1"/>
    <col min="53" max="53" width="9.7109375" customWidth="1"/>
    <col min="54" max="54" width="10" customWidth="1"/>
    <col min="55" max="59" width="11.7109375" customWidth="1"/>
    <col min="60" max="60" width="11.7109375" style="52" customWidth="1"/>
    <col min="61" max="68" width="11.7109375" customWidth="1"/>
    <col min="70" max="70" width="14.28515625" customWidth="1"/>
  </cols>
  <sheetData>
    <row r="2" spans="2:70" x14ac:dyDescent="0.25">
      <c r="BE2" s="52"/>
      <c r="BF2" s="52"/>
      <c r="BH2"/>
    </row>
    <row r="3" spans="2:70" x14ac:dyDescent="0.25">
      <c r="C3" s="9" t="s">
        <v>82</v>
      </c>
      <c r="D3" s="7"/>
      <c r="E3" s="7"/>
      <c r="F3" s="7"/>
      <c r="G3" s="7"/>
      <c r="H3" s="7"/>
      <c r="BE3" s="52"/>
      <c r="BF3" s="52"/>
      <c r="BH3"/>
    </row>
    <row r="4" spans="2:70" x14ac:dyDescent="0.25">
      <c r="BH4"/>
      <c r="BM4" s="52"/>
    </row>
    <row r="5" spans="2:70" ht="41.25" customHeight="1" x14ac:dyDescent="0.25">
      <c r="D5" s="2" t="s">
        <v>21</v>
      </c>
      <c r="E5" s="2" t="s">
        <v>22</v>
      </c>
      <c r="F5" s="2" t="s">
        <v>23</v>
      </c>
      <c r="G5" s="2" t="s">
        <v>24</v>
      </c>
      <c r="H5" s="2" t="s">
        <v>25</v>
      </c>
      <c r="I5" s="2" t="s">
        <v>26</v>
      </c>
      <c r="J5" s="2" t="s">
        <v>27</v>
      </c>
      <c r="K5" s="2" t="s">
        <v>28</v>
      </c>
      <c r="L5" s="2" t="s">
        <v>29</v>
      </c>
      <c r="M5" s="2" t="s">
        <v>30</v>
      </c>
      <c r="N5" s="2" t="s">
        <v>31</v>
      </c>
      <c r="O5" s="2" t="s">
        <v>32</v>
      </c>
      <c r="P5" s="2" t="s">
        <v>33</v>
      </c>
      <c r="Q5" s="2" t="s">
        <v>34</v>
      </c>
      <c r="R5" s="2" t="s">
        <v>35</v>
      </c>
      <c r="S5" s="2" t="s">
        <v>36</v>
      </c>
      <c r="T5" s="2" t="s">
        <v>37</v>
      </c>
      <c r="U5" s="2" t="s">
        <v>38</v>
      </c>
      <c r="V5" s="2" t="s">
        <v>39</v>
      </c>
      <c r="W5" s="2" t="s">
        <v>40</v>
      </c>
      <c r="X5" s="2" t="s">
        <v>41</v>
      </c>
      <c r="Y5" s="2" t="s">
        <v>42</v>
      </c>
      <c r="Z5" s="2" t="s">
        <v>43</v>
      </c>
      <c r="AA5" s="2" t="s">
        <v>44</v>
      </c>
      <c r="AB5" s="2" t="s">
        <v>45</v>
      </c>
      <c r="AC5" s="2" t="s">
        <v>46</v>
      </c>
      <c r="AD5" s="2" t="s">
        <v>47</v>
      </c>
      <c r="AE5" s="2" t="s">
        <v>48</v>
      </c>
      <c r="AF5" s="2" t="s">
        <v>49</v>
      </c>
      <c r="AG5" s="2" t="s">
        <v>50</v>
      </c>
      <c r="AH5" s="2" t="s">
        <v>51</v>
      </c>
      <c r="AI5" s="2" t="s">
        <v>52</v>
      </c>
      <c r="AJ5" s="2" t="s">
        <v>53</v>
      </c>
      <c r="AK5" s="2" t="s">
        <v>54</v>
      </c>
      <c r="AL5" s="2" t="s">
        <v>89</v>
      </c>
      <c r="AM5" s="2" t="s">
        <v>90</v>
      </c>
      <c r="AN5" s="2" t="s">
        <v>92</v>
      </c>
      <c r="AO5" s="2" t="s">
        <v>93</v>
      </c>
      <c r="AP5" s="2" t="s">
        <v>94</v>
      </c>
      <c r="AQ5" s="2" t="s">
        <v>96</v>
      </c>
      <c r="AR5" s="2" t="s">
        <v>97</v>
      </c>
      <c r="AS5" s="2" t="s">
        <v>98</v>
      </c>
      <c r="AT5" s="2" t="s">
        <v>101</v>
      </c>
      <c r="AU5" s="2" t="s">
        <v>102</v>
      </c>
      <c r="AV5" s="2" t="s">
        <v>103</v>
      </c>
      <c r="AW5" s="2" t="s">
        <v>104</v>
      </c>
      <c r="AX5" s="2" t="s">
        <v>105</v>
      </c>
      <c r="AY5" s="2" t="s">
        <v>106</v>
      </c>
      <c r="BE5" s="3" t="s">
        <v>98</v>
      </c>
      <c r="BF5" s="3" t="s">
        <v>104</v>
      </c>
      <c r="BH5"/>
      <c r="BN5" s="18"/>
      <c r="BO5" s="3"/>
      <c r="BP5" s="3"/>
    </row>
    <row r="6" spans="2:70" x14ac:dyDescent="0.25">
      <c r="B6" s="91" t="s">
        <v>87</v>
      </c>
      <c r="C6" s="1" t="s">
        <v>79</v>
      </c>
      <c r="D6" s="82">
        <v>246.0231</v>
      </c>
      <c r="E6" s="82">
        <v>243.09979999999999</v>
      </c>
      <c r="F6" s="82">
        <v>232.86099999999999</v>
      </c>
      <c r="G6" s="82">
        <v>252.2801</v>
      </c>
      <c r="H6" s="82">
        <v>246.2911</v>
      </c>
      <c r="I6" s="82">
        <v>244.0445</v>
      </c>
      <c r="J6" s="82">
        <v>274.11419999999998</v>
      </c>
      <c r="K6" s="82">
        <v>273.71210000000002</v>
      </c>
      <c r="L6" s="82">
        <v>248.4957</v>
      </c>
      <c r="M6" s="82">
        <v>257.423</v>
      </c>
      <c r="N6" s="82">
        <v>261.54169999999999</v>
      </c>
      <c r="O6" s="82">
        <v>255.92939999999999</v>
      </c>
      <c r="P6" s="82">
        <v>232.5719</v>
      </c>
      <c r="Q6" s="82">
        <v>225.1934</v>
      </c>
      <c r="R6" s="82">
        <v>226.85419999999999</v>
      </c>
      <c r="S6" s="82">
        <v>216.6831</v>
      </c>
      <c r="T6" s="82">
        <v>207.7431</v>
      </c>
      <c r="U6" s="82">
        <v>204.4298</v>
      </c>
      <c r="V6" s="82">
        <v>186.2028</v>
      </c>
      <c r="W6" s="82">
        <v>156.59020000000001</v>
      </c>
      <c r="X6" s="82">
        <v>143.8477</v>
      </c>
      <c r="Y6" s="82">
        <v>150.9006</v>
      </c>
      <c r="Z6" s="82">
        <v>151.3399</v>
      </c>
      <c r="AA6" s="82">
        <v>153.58359999999999</v>
      </c>
      <c r="AB6" s="82">
        <v>157.52690000000001</v>
      </c>
      <c r="AC6" s="82">
        <v>169.23060000000001</v>
      </c>
      <c r="AD6" s="82">
        <v>167.5061</v>
      </c>
      <c r="AE6" s="82">
        <v>161.18799999999999</v>
      </c>
      <c r="AF6" s="82">
        <v>155.41059999999999</v>
      </c>
      <c r="AG6" s="82">
        <v>182.703</v>
      </c>
      <c r="AH6" s="82">
        <v>190.82159999999999</v>
      </c>
      <c r="AI6" s="82">
        <v>194.95930000000001</v>
      </c>
      <c r="AJ6" s="82">
        <v>181.05959999999999</v>
      </c>
      <c r="AK6" s="82">
        <v>117.134</v>
      </c>
      <c r="AL6" s="82">
        <v>141.41990000000001</v>
      </c>
      <c r="AM6" s="82">
        <v>145.45779999999999</v>
      </c>
      <c r="AN6" s="82">
        <v>132.53829999999999</v>
      </c>
      <c r="AO6" s="82">
        <v>145.39660000000001</v>
      </c>
      <c r="AP6" s="82">
        <v>164.75919999999999</v>
      </c>
      <c r="AQ6" s="82">
        <v>187.4264</v>
      </c>
      <c r="AR6" s="82">
        <v>211.8903</v>
      </c>
      <c r="AS6" s="82">
        <v>199.84180000000001</v>
      </c>
      <c r="AT6" s="82">
        <v>219.28370000000001</v>
      </c>
      <c r="AU6" s="82">
        <v>207.9442</v>
      </c>
      <c r="AV6" s="82">
        <v>203.57830000000001</v>
      </c>
      <c r="AW6" s="82">
        <v>182.78450000000001</v>
      </c>
      <c r="AX6" s="82"/>
      <c r="AY6" s="82"/>
      <c r="BD6" s="1" t="s">
        <v>79</v>
      </c>
      <c r="BE6" s="27">
        <f>AS72</f>
        <v>250.45679999999999</v>
      </c>
      <c r="BF6" s="27">
        <f>AW72</f>
        <v>255.3503</v>
      </c>
      <c r="BG6" s="71"/>
      <c r="BH6" s="71"/>
      <c r="BI6" s="71"/>
      <c r="BJ6" s="71"/>
      <c r="BN6" s="35"/>
      <c r="BO6" s="51"/>
      <c r="BP6" s="26"/>
    </row>
    <row r="7" spans="2:70" x14ac:dyDescent="0.25">
      <c r="B7" s="91"/>
      <c r="C7" s="1" t="s">
        <v>80</v>
      </c>
      <c r="D7" s="82">
        <v>1027.1890000000001</v>
      </c>
      <c r="E7" s="82">
        <v>1044.5999999999999</v>
      </c>
      <c r="F7" s="82">
        <v>1020.122</v>
      </c>
      <c r="G7" s="82">
        <v>1038.33</v>
      </c>
      <c r="H7" s="82">
        <v>1022.308</v>
      </c>
      <c r="I7" s="82">
        <v>1039.7719999999999</v>
      </c>
      <c r="J7" s="82">
        <v>1063.6669999999999</v>
      </c>
      <c r="K7" s="82">
        <v>1122.8240000000001</v>
      </c>
      <c r="L7" s="82">
        <v>1058.47</v>
      </c>
      <c r="M7" s="82">
        <v>1076.135</v>
      </c>
      <c r="N7" s="82">
        <v>1102.164</v>
      </c>
      <c r="O7" s="82">
        <v>1086.2149999999999</v>
      </c>
      <c r="P7" s="82">
        <v>1047.326</v>
      </c>
      <c r="Q7" s="82">
        <v>1016.129</v>
      </c>
      <c r="R7" s="82">
        <v>1013.051</v>
      </c>
      <c r="S7" s="82">
        <v>992.16079999999999</v>
      </c>
      <c r="T7" s="82">
        <v>942.54790000000003</v>
      </c>
      <c r="U7" s="82">
        <v>927.21209999999996</v>
      </c>
      <c r="V7" s="82">
        <v>887.22879999999998</v>
      </c>
      <c r="W7" s="82">
        <v>815.90200000000004</v>
      </c>
      <c r="X7" s="82">
        <v>845.99929999999995</v>
      </c>
      <c r="Y7" s="82">
        <v>904.60799999999995</v>
      </c>
      <c r="Z7" s="82">
        <v>901.07780000000002</v>
      </c>
      <c r="AA7" s="82">
        <v>950.20839999999998</v>
      </c>
      <c r="AB7" s="82">
        <v>917.75310000000002</v>
      </c>
      <c r="AC7" s="82">
        <v>946.82240000000002</v>
      </c>
      <c r="AD7" s="82">
        <v>947.6671</v>
      </c>
      <c r="AE7" s="82">
        <v>935.3306</v>
      </c>
      <c r="AF7" s="82">
        <v>944.82629999999995</v>
      </c>
      <c r="AG7" s="82">
        <v>964.93960000000004</v>
      </c>
      <c r="AH7" s="82">
        <v>998.51739999999995</v>
      </c>
      <c r="AI7" s="82">
        <v>976.11739999999998</v>
      </c>
      <c r="AJ7" s="82">
        <v>949.25070000000005</v>
      </c>
      <c r="AK7" s="82">
        <v>869.1508</v>
      </c>
      <c r="AL7" s="82">
        <v>938.48810000000003</v>
      </c>
      <c r="AM7" s="82">
        <v>927.83140000000003</v>
      </c>
      <c r="AN7" s="82">
        <v>812.51850000000002</v>
      </c>
      <c r="AO7" s="82">
        <v>848.60659999999996</v>
      </c>
      <c r="AP7" s="82">
        <v>884.35450000000003</v>
      </c>
      <c r="AQ7" s="82">
        <v>916.36180000000002</v>
      </c>
      <c r="AR7" s="82">
        <v>977.97029999999995</v>
      </c>
      <c r="AS7" s="82">
        <v>1014.5549999999999</v>
      </c>
      <c r="AT7" s="82">
        <v>1028.1010000000001</v>
      </c>
      <c r="AU7" s="82">
        <v>1022.2140000000001</v>
      </c>
      <c r="AV7" s="82">
        <v>995.93420000000003</v>
      </c>
      <c r="AW7" s="82">
        <v>973.77980000000002</v>
      </c>
      <c r="AX7" s="82"/>
      <c r="AY7" s="82"/>
      <c r="BD7" s="1" t="s">
        <v>80</v>
      </c>
      <c r="BE7" s="27">
        <f t="shared" ref="BE7:BE8" si="0">AS73</f>
        <v>1467.5530000000001</v>
      </c>
      <c r="BF7" s="27">
        <f t="shared" ref="BF7:BF8" si="1">AW73</f>
        <v>1586.845</v>
      </c>
      <c r="BG7" s="71"/>
      <c r="BH7" s="71"/>
      <c r="BI7" s="71"/>
      <c r="BJ7" s="71"/>
      <c r="BN7" s="35"/>
      <c r="BO7" s="51"/>
      <c r="BP7" s="26"/>
    </row>
    <row r="8" spans="2:70" x14ac:dyDescent="0.25">
      <c r="B8" s="91"/>
      <c r="C8" s="1" t="s">
        <v>81</v>
      </c>
      <c r="D8" s="82">
        <v>5964.4</v>
      </c>
      <c r="E8" s="82">
        <v>5867.4790000000003</v>
      </c>
      <c r="F8" s="82">
        <v>5855.9110000000001</v>
      </c>
      <c r="G8" s="82">
        <v>5646.1790000000001</v>
      </c>
      <c r="H8" s="82">
        <v>5859.3140000000003</v>
      </c>
      <c r="I8" s="82">
        <v>5778.7979999999998</v>
      </c>
      <c r="J8" s="82">
        <v>5445.8950000000004</v>
      </c>
      <c r="K8" s="82">
        <v>6136.7650000000003</v>
      </c>
      <c r="L8" s="82">
        <v>5507.1840000000002</v>
      </c>
      <c r="M8" s="82">
        <v>5930.6369999999997</v>
      </c>
      <c r="N8" s="82">
        <v>5596.4650000000001</v>
      </c>
      <c r="O8" s="82">
        <v>5309.6509999999998</v>
      </c>
      <c r="P8" s="82">
        <v>5085.4009999999998</v>
      </c>
      <c r="Q8" s="82">
        <v>5054.6139999999996</v>
      </c>
      <c r="R8" s="82">
        <v>5044.8860000000004</v>
      </c>
      <c r="S8" s="82">
        <v>5651.9449999999997</v>
      </c>
      <c r="T8" s="82">
        <v>4874.8649999999998</v>
      </c>
      <c r="U8" s="82">
        <v>5356.7870000000003</v>
      </c>
      <c r="V8" s="82">
        <v>4764.3410000000003</v>
      </c>
      <c r="W8" s="82">
        <v>4606.5219999999999</v>
      </c>
      <c r="X8" s="82">
        <v>5225.92</v>
      </c>
      <c r="Y8" s="82">
        <v>5600.3869999999997</v>
      </c>
      <c r="Z8" s="82">
        <v>5506.92</v>
      </c>
      <c r="AA8" s="82">
        <v>6203.384</v>
      </c>
      <c r="AB8" s="82">
        <v>5146.1229999999996</v>
      </c>
      <c r="AC8" s="82">
        <v>4905.7070000000003</v>
      </c>
      <c r="AD8" s="82">
        <v>4549.5020000000004</v>
      </c>
      <c r="AE8" s="82">
        <v>4291.7719999999999</v>
      </c>
      <c r="AF8" s="82">
        <v>4554.71</v>
      </c>
      <c r="AG8" s="82">
        <v>4626.1580000000004</v>
      </c>
      <c r="AH8" s="82">
        <v>4829.1319999999996</v>
      </c>
      <c r="AI8" s="82">
        <v>4693.8850000000002</v>
      </c>
      <c r="AJ8" s="82">
        <v>4620.7659999999996</v>
      </c>
      <c r="AK8" s="82">
        <v>5624.3119999999999</v>
      </c>
      <c r="AL8" s="82">
        <v>4759.8900000000003</v>
      </c>
      <c r="AM8" s="82">
        <v>4688.152</v>
      </c>
      <c r="AN8" s="82">
        <v>3996.9810000000002</v>
      </c>
      <c r="AO8" s="82">
        <v>4271.5190000000002</v>
      </c>
      <c r="AP8" s="82">
        <v>3783.2649999999999</v>
      </c>
      <c r="AQ8" s="82">
        <v>3852.8130000000001</v>
      </c>
      <c r="AR8" s="82">
        <v>4227.6099999999997</v>
      </c>
      <c r="AS8" s="82">
        <v>4504.4440000000004</v>
      </c>
      <c r="AT8" s="82">
        <v>4639.4579999999996</v>
      </c>
      <c r="AU8" s="82">
        <v>4642.7839999999997</v>
      </c>
      <c r="AV8" s="82">
        <v>4250.7240000000002</v>
      </c>
      <c r="AW8" s="82">
        <v>4476.9120000000003</v>
      </c>
      <c r="AX8" s="82"/>
      <c r="AY8" s="82"/>
      <c r="BD8" s="1" t="s">
        <v>81</v>
      </c>
      <c r="BE8" s="27">
        <f t="shared" si="0"/>
        <v>7442.3890000000001</v>
      </c>
      <c r="BF8" s="27">
        <f t="shared" si="1"/>
        <v>8183.2939999999999</v>
      </c>
      <c r="BG8" s="71"/>
      <c r="BH8" s="71"/>
      <c r="BI8" s="71"/>
      <c r="BJ8" s="71"/>
      <c r="BN8" s="35"/>
      <c r="BO8" s="51"/>
      <c r="BP8" s="26"/>
    </row>
    <row r="9" spans="2:70" x14ac:dyDescent="0.25">
      <c r="B9" s="91" t="s">
        <v>1</v>
      </c>
      <c r="C9" s="1" t="s">
        <v>79</v>
      </c>
      <c r="D9" s="82">
        <v>227.91929999999999</v>
      </c>
      <c r="E9" s="82">
        <v>235.69990000000001</v>
      </c>
      <c r="F9" s="82">
        <v>238.68350000000001</v>
      </c>
      <c r="G9" s="82">
        <v>241.09350000000001</v>
      </c>
      <c r="H9" s="82">
        <v>243.85390000000001</v>
      </c>
      <c r="I9" s="82">
        <v>247.8006</v>
      </c>
      <c r="J9" s="82">
        <v>257.4178</v>
      </c>
      <c r="K9" s="82">
        <v>271.16629999999998</v>
      </c>
      <c r="L9" s="82">
        <v>263.81990000000002</v>
      </c>
      <c r="M9" s="82">
        <v>266.22820000000002</v>
      </c>
      <c r="N9" s="82">
        <v>264.1875</v>
      </c>
      <c r="O9" s="82">
        <v>260.06369999999998</v>
      </c>
      <c r="P9" s="82">
        <v>251.30670000000001</v>
      </c>
      <c r="Q9" s="82">
        <v>242.63239999999999</v>
      </c>
      <c r="R9" s="82">
        <v>251.03219999999999</v>
      </c>
      <c r="S9" s="82">
        <v>243.19390000000001</v>
      </c>
      <c r="T9" s="82">
        <v>228.69139999999999</v>
      </c>
      <c r="U9" s="82">
        <v>226.98599999999999</v>
      </c>
      <c r="V9" s="82">
        <v>215.35599999999999</v>
      </c>
      <c r="W9" s="82">
        <v>235.65350000000001</v>
      </c>
      <c r="X9" s="82">
        <v>232.20650000000001</v>
      </c>
      <c r="Y9" s="82">
        <v>225.98910000000001</v>
      </c>
      <c r="Z9" s="82">
        <v>244.94759999999999</v>
      </c>
      <c r="AA9" s="82">
        <v>231.79910000000001</v>
      </c>
      <c r="AB9" s="82">
        <v>217.727</v>
      </c>
      <c r="AC9" s="82">
        <v>211.61109999999999</v>
      </c>
      <c r="AD9" s="82">
        <v>200.60990000000001</v>
      </c>
      <c r="AE9" s="82">
        <v>201.81890000000001</v>
      </c>
      <c r="AF9" s="82">
        <v>204.86709999999999</v>
      </c>
      <c r="AG9" s="82">
        <v>205.59440000000001</v>
      </c>
      <c r="AH9" s="82">
        <v>220.24</v>
      </c>
      <c r="AI9" s="82">
        <v>224.42</v>
      </c>
      <c r="AJ9" s="82">
        <v>193.3013</v>
      </c>
      <c r="AK9" s="82">
        <v>178.73050000000001</v>
      </c>
      <c r="AL9" s="82">
        <v>176.96520000000001</v>
      </c>
      <c r="AM9" s="82">
        <v>164.10130000000001</v>
      </c>
      <c r="AN9" s="82">
        <v>160.9862</v>
      </c>
      <c r="AO9" s="82">
        <v>164.08160000000001</v>
      </c>
      <c r="AP9" s="82">
        <v>184.80420000000001</v>
      </c>
      <c r="AQ9" s="82">
        <v>176.86779999999999</v>
      </c>
      <c r="AR9" s="82">
        <v>170.98609999999999</v>
      </c>
      <c r="AS9" s="82">
        <v>206.20910000000001</v>
      </c>
      <c r="AT9" s="82">
        <v>214.70439999999999</v>
      </c>
      <c r="AU9" s="82">
        <v>248.25909999999999</v>
      </c>
      <c r="AV9" s="82">
        <v>206.9</v>
      </c>
      <c r="AW9" s="82">
        <v>201.9177</v>
      </c>
      <c r="AX9" s="82"/>
      <c r="AY9" s="82"/>
      <c r="BH9"/>
      <c r="BM9" s="35"/>
      <c r="BN9" s="35"/>
      <c r="BO9" s="51"/>
      <c r="BP9" s="26"/>
    </row>
    <row r="10" spans="2:70" x14ac:dyDescent="0.25">
      <c r="B10" s="91"/>
      <c r="C10" s="1" t="s">
        <v>80</v>
      </c>
      <c r="D10" s="82">
        <v>933.84339999999997</v>
      </c>
      <c r="E10" s="82">
        <v>948.05529999999999</v>
      </c>
      <c r="F10" s="82">
        <v>969.4751</v>
      </c>
      <c r="G10" s="82">
        <v>938.33169999999996</v>
      </c>
      <c r="H10" s="82">
        <v>947.42539999999997</v>
      </c>
      <c r="I10" s="82">
        <v>961.1191</v>
      </c>
      <c r="J10" s="82">
        <v>992.85159999999996</v>
      </c>
      <c r="K10" s="82">
        <v>1025.6179999999999</v>
      </c>
      <c r="L10" s="82">
        <v>1001.346</v>
      </c>
      <c r="M10" s="82">
        <v>1015.077</v>
      </c>
      <c r="N10" s="82">
        <v>1000.812</v>
      </c>
      <c r="O10" s="82">
        <v>967.79960000000005</v>
      </c>
      <c r="P10" s="82">
        <v>947.79349999999999</v>
      </c>
      <c r="Q10" s="82">
        <v>903.63350000000003</v>
      </c>
      <c r="R10" s="82">
        <v>894.37940000000003</v>
      </c>
      <c r="S10" s="82">
        <v>940.61360000000002</v>
      </c>
      <c r="T10" s="82">
        <v>960.66409999999996</v>
      </c>
      <c r="U10" s="82">
        <v>939.57929999999999</v>
      </c>
      <c r="V10" s="82">
        <v>932.9348</v>
      </c>
      <c r="W10" s="82">
        <v>931.37630000000001</v>
      </c>
      <c r="X10" s="82">
        <v>927.15170000000001</v>
      </c>
      <c r="Y10" s="82">
        <v>911.52620000000002</v>
      </c>
      <c r="Z10" s="82">
        <v>978.19600000000003</v>
      </c>
      <c r="AA10" s="82">
        <v>1001.717</v>
      </c>
      <c r="AB10" s="82">
        <v>1022.921</v>
      </c>
      <c r="AC10" s="82">
        <v>1014.8920000000001</v>
      </c>
      <c r="AD10" s="82">
        <v>976.08690000000001</v>
      </c>
      <c r="AE10" s="82">
        <v>970.45719999999994</v>
      </c>
      <c r="AF10" s="82">
        <v>1003.41</v>
      </c>
      <c r="AG10" s="82">
        <v>984.34979999999996</v>
      </c>
      <c r="AH10" s="82">
        <v>1021.064</v>
      </c>
      <c r="AI10" s="82">
        <v>1112.3389999999999</v>
      </c>
      <c r="AJ10" s="82">
        <v>1002.954</v>
      </c>
      <c r="AK10" s="82">
        <v>1085.2940000000001</v>
      </c>
      <c r="AL10" s="82">
        <v>957.41579999999999</v>
      </c>
      <c r="AM10" s="82">
        <v>984.20339999999999</v>
      </c>
      <c r="AN10" s="82">
        <v>1036.5309999999999</v>
      </c>
      <c r="AO10" s="82">
        <v>1017.74</v>
      </c>
      <c r="AP10" s="82">
        <v>1035.377</v>
      </c>
      <c r="AQ10" s="82">
        <v>995.3374</v>
      </c>
      <c r="AR10" s="82">
        <v>1012.764</v>
      </c>
      <c r="AS10" s="82">
        <v>1141.768</v>
      </c>
      <c r="AT10" s="82">
        <v>1152.152</v>
      </c>
      <c r="AU10" s="82">
        <v>1246.537</v>
      </c>
      <c r="AV10" s="82">
        <v>1159.308</v>
      </c>
      <c r="AW10" s="82">
        <v>1146.566</v>
      </c>
      <c r="AX10" s="82"/>
      <c r="AY10" s="82"/>
      <c r="BH10"/>
      <c r="BL10" s="35"/>
      <c r="BM10" s="35"/>
      <c r="BN10" s="51"/>
      <c r="BO10" s="26"/>
    </row>
    <row r="11" spans="2:70" x14ac:dyDescent="0.25">
      <c r="B11" s="91"/>
      <c r="C11" s="1" t="s">
        <v>81</v>
      </c>
      <c r="D11" s="82">
        <v>4061.9720000000002</v>
      </c>
      <c r="E11" s="82">
        <v>4051.5079999999998</v>
      </c>
      <c r="F11" s="82">
        <v>3933.13</v>
      </c>
      <c r="G11" s="82">
        <v>4086.7669999999998</v>
      </c>
      <c r="H11" s="82">
        <v>4270.2489999999998</v>
      </c>
      <c r="I11" s="82">
        <v>4896.6040000000003</v>
      </c>
      <c r="J11" s="82">
        <v>5035.4030000000002</v>
      </c>
      <c r="K11" s="82">
        <v>4771.2380000000003</v>
      </c>
      <c r="L11" s="82">
        <v>5362.4319999999998</v>
      </c>
      <c r="M11" s="82">
        <v>4790.5810000000001</v>
      </c>
      <c r="N11" s="82">
        <v>4248.4139999999998</v>
      </c>
      <c r="O11" s="82">
        <v>4352.5680000000002</v>
      </c>
      <c r="P11" s="82">
        <v>3857.9520000000002</v>
      </c>
      <c r="Q11" s="82">
        <v>3483.2159999999999</v>
      </c>
      <c r="R11" s="82">
        <v>3993.36</v>
      </c>
      <c r="S11" s="82">
        <v>3890.404</v>
      </c>
      <c r="T11" s="82">
        <v>4114.3760000000002</v>
      </c>
      <c r="U11" s="82">
        <v>4296.9340000000002</v>
      </c>
      <c r="V11" s="82">
        <v>4223.7190000000001</v>
      </c>
      <c r="W11" s="82">
        <v>4062.7139999999999</v>
      </c>
      <c r="X11" s="82">
        <v>4201.2879999999996</v>
      </c>
      <c r="Y11" s="82">
        <v>4126.973</v>
      </c>
      <c r="Z11" s="82">
        <v>4750.3770000000004</v>
      </c>
      <c r="AA11" s="82">
        <v>4773.9889999999996</v>
      </c>
      <c r="AB11" s="82">
        <v>5649.2330000000002</v>
      </c>
      <c r="AC11" s="82">
        <v>5794.44</v>
      </c>
      <c r="AD11" s="82">
        <v>6137.81</v>
      </c>
      <c r="AE11" s="82">
        <v>6428.1970000000001</v>
      </c>
      <c r="AF11" s="82">
        <v>5819.1440000000002</v>
      </c>
      <c r="AG11" s="82">
        <v>5530.7569999999996</v>
      </c>
      <c r="AH11" s="82">
        <v>5425.6909999999998</v>
      </c>
      <c r="AI11" s="82">
        <v>6087.5940000000001</v>
      </c>
      <c r="AJ11" s="82">
        <v>5732.1019999999999</v>
      </c>
      <c r="AK11" s="82">
        <v>6287.7039999999997</v>
      </c>
      <c r="AL11" s="82">
        <v>5746.6840000000002</v>
      </c>
      <c r="AM11" s="82">
        <v>6266.7479999999996</v>
      </c>
      <c r="AN11" s="82">
        <v>6926.5159999999996</v>
      </c>
      <c r="AO11" s="82">
        <v>6259.7460000000001</v>
      </c>
      <c r="AP11" s="82">
        <v>6686.1049999999996</v>
      </c>
      <c r="AQ11" s="82">
        <v>5478.49</v>
      </c>
      <c r="AR11" s="82">
        <v>5631.8540000000003</v>
      </c>
      <c r="AS11" s="82">
        <v>6406.2430000000004</v>
      </c>
      <c r="AT11" s="82">
        <v>6259.11</v>
      </c>
      <c r="AU11" s="82">
        <v>6588.4539999999997</v>
      </c>
      <c r="AV11" s="82">
        <v>5992.1909999999998</v>
      </c>
      <c r="AW11" s="82">
        <v>6806.4279999999999</v>
      </c>
      <c r="AX11" s="82"/>
      <c r="AY11" s="82"/>
      <c r="BH11"/>
      <c r="BO11" s="35"/>
      <c r="BP11" s="35"/>
      <c r="BQ11" s="51"/>
      <c r="BR11" s="26"/>
    </row>
    <row r="12" spans="2:70" x14ac:dyDescent="0.25">
      <c r="B12" s="91" t="s">
        <v>2</v>
      </c>
      <c r="C12" s="1" t="s">
        <v>79</v>
      </c>
      <c r="D12" s="82">
        <v>225.9984</v>
      </c>
      <c r="E12" s="82">
        <v>219.494</v>
      </c>
      <c r="F12" s="82">
        <v>231.8648</v>
      </c>
      <c r="G12" s="82">
        <v>223.2671</v>
      </c>
      <c r="H12" s="82">
        <v>216.27690000000001</v>
      </c>
      <c r="I12" s="82">
        <v>201.48060000000001</v>
      </c>
      <c r="J12" s="82">
        <v>246.0205</v>
      </c>
      <c r="K12" s="82">
        <v>251.2312</v>
      </c>
      <c r="L12" s="82">
        <v>257.17500000000001</v>
      </c>
      <c r="M12" s="82">
        <v>279.1524</v>
      </c>
      <c r="N12" s="82">
        <v>275.85669999999999</v>
      </c>
      <c r="O12" s="82">
        <v>286.42079999999999</v>
      </c>
      <c r="P12" s="82">
        <v>261.43430000000001</v>
      </c>
      <c r="Q12" s="82">
        <v>242.3648</v>
      </c>
      <c r="R12" s="82">
        <v>238.88149999999999</v>
      </c>
      <c r="S12" s="82">
        <v>223.11949999999999</v>
      </c>
      <c r="T12" s="82">
        <v>180.27709999999999</v>
      </c>
      <c r="U12" s="82">
        <v>193.50540000000001</v>
      </c>
      <c r="V12" s="82">
        <v>210.39420000000001</v>
      </c>
      <c r="W12" s="82">
        <v>212.8244</v>
      </c>
      <c r="X12" s="82">
        <v>196.529</v>
      </c>
      <c r="Y12" s="82">
        <v>195.68170000000001</v>
      </c>
      <c r="Z12" s="82">
        <v>190.50989999999999</v>
      </c>
      <c r="AA12" s="82">
        <v>194.0728</v>
      </c>
      <c r="AB12" s="82">
        <v>166.7774</v>
      </c>
      <c r="AC12" s="82">
        <v>149.81180000000001</v>
      </c>
      <c r="AD12" s="82">
        <v>198.9205</v>
      </c>
      <c r="AE12" s="82">
        <v>183.19720000000001</v>
      </c>
      <c r="AF12" s="82">
        <v>211.251</v>
      </c>
      <c r="AG12" s="82">
        <v>206.2193</v>
      </c>
      <c r="AH12" s="82">
        <v>190.96209999999999</v>
      </c>
      <c r="AI12" s="82">
        <v>190.27080000000001</v>
      </c>
      <c r="AJ12" s="82">
        <v>186.31559999999999</v>
      </c>
      <c r="AK12" s="82">
        <v>181.1327</v>
      </c>
      <c r="AL12" s="82">
        <v>175.0428</v>
      </c>
      <c r="AM12" s="82">
        <v>207.73390000000001</v>
      </c>
      <c r="AN12" s="82">
        <v>210.97640000000001</v>
      </c>
      <c r="AO12" s="82">
        <v>209.92410000000001</v>
      </c>
      <c r="AP12" s="82">
        <v>225.51480000000001</v>
      </c>
      <c r="AQ12" s="82">
        <v>229.8613</v>
      </c>
      <c r="AR12" s="82">
        <v>188.43440000000001</v>
      </c>
      <c r="AS12" s="82">
        <v>208.25200000000001</v>
      </c>
      <c r="AT12" s="82">
        <v>231.3749</v>
      </c>
      <c r="AU12" s="82">
        <v>237.8946</v>
      </c>
      <c r="AV12" s="82">
        <v>234.3854</v>
      </c>
      <c r="AW12" s="82">
        <v>241.3476</v>
      </c>
      <c r="AX12" s="82"/>
      <c r="AY12" s="82"/>
      <c r="BH12"/>
      <c r="BO12" s="35"/>
      <c r="BP12" s="35"/>
      <c r="BQ12" s="51"/>
      <c r="BR12" s="26"/>
    </row>
    <row r="13" spans="2:70" x14ac:dyDescent="0.25">
      <c r="B13" s="91"/>
      <c r="C13" s="1" t="s">
        <v>80</v>
      </c>
      <c r="D13" s="82">
        <v>939.6617</v>
      </c>
      <c r="E13" s="82">
        <v>983.91330000000005</v>
      </c>
      <c r="F13" s="82">
        <v>996.13589999999999</v>
      </c>
      <c r="G13" s="82">
        <v>1102.182</v>
      </c>
      <c r="H13" s="82">
        <v>1011.0069999999999</v>
      </c>
      <c r="I13" s="82">
        <v>1019.165</v>
      </c>
      <c r="J13" s="82">
        <v>1093.26</v>
      </c>
      <c r="K13" s="82">
        <v>1182.0920000000001</v>
      </c>
      <c r="L13" s="82">
        <v>1131.8230000000001</v>
      </c>
      <c r="M13" s="82">
        <v>1155.3520000000001</v>
      </c>
      <c r="N13" s="82">
        <v>1212.5530000000001</v>
      </c>
      <c r="O13" s="82">
        <v>1167.6949999999999</v>
      </c>
      <c r="P13" s="82">
        <v>1168.269</v>
      </c>
      <c r="Q13" s="82">
        <v>1108.319</v>
      </c>
      <c r="R13" s="82">
        <v>1123.7249999999999</v>
      </c>
      <c r="S13" s="82">
        <v>1158.97</v>
      </c>
      <c r="T13" s="82">
        <v>1036.3900000000001</v>
      </c>
      <c r="U13" s="82">
        <v>1083.1590000000001</v>
      </c>
      <c r="V13" s="82">
        <v>1090.423</v>
      </c>
      <c r="W13" s="82">
        <v>1099.4559999999999</v>
      </c>
      <c r="X13" s="82">
        <v>1078.271</v>
      </c>
      <c r="Y13" s="82">
        <v>1085.0429999999999</v>
      </c>
      <c r="Z13" s="82">
        <v>1067.259</v>
      </c>
      <c r="AA13" s="82">
        <v>1010.825</v>
      </c>
      <c r="AB13" s="82">
        <v>998.84379999999999</v>
      </c>
      <c r="AC13" s="82">
        <v>920.40290000000005</v>
      </c>
      <c r="AD13" s="82">
        <v>982.64790000000005</v>
      </c>
      <c r="AE13" s="82">
        <v>941.59249999999997</v>
      </c>
      <c r="AF13" s="82">
        <v>890.48419999999999</v>
      </c>
      <c r="AG13" s="82">
        <v>1018.658</v>
      </c>
      <c r="AH13" s="82">
        <v>1049.7280000000001</v>
      </c>
      <c r="AI13" s="82">
        <v>1007.359</v>
      </c>
      <c r="AJ13" s="82">
        <v>1021.79</v>
      </c>
      <c r="AK13" s="82">
        <v>995.88250000000005</v>
      </c>
      <c r="AL13" s="82">
        <v>1045.662</v>
      </c>
      <c r="AM13" s="82">
        <v>1057.211</v>
      </c>
      <c r="AN13" s="82">
        <v>1033.56</v>
      </c>
      <c r="AO13" s="82">
        <v>1007.1609999999999</v>
      </c>
      <c r="AP13" s="82">
        <v>1008.635</v>
      </c>
      <c r="AQ13" s="82">
        <v>1026.0050000000001</v>
      </c>
      <c r="AR13" s="82">
        <v>1030.423</v>
      </c>
      <c r="AS13" s="82">
        <v>1098.3409999999999</v>
      </c>
      <c r="AT13" s="82">
        <v>1099.9290000000001</v>
      </c>
      <c r="AU13" s="82">
        <v>1139.355</v>
      </c>
      <c r="AV13" s="82">
        <v>1195.655</v>
      </c>
      <c r="AW13" s="82">
        <v>1267.528</v>
      </c>
      <c r="AX13" s="82"/>
      <c r="AY13" s="82"/>
      <c r="BH13"/>
      <c r="BO13" s="35"/>
      <c r="BP13" s="35"/>
      <c r="BQ13" s="51"/>
      <c r="BR13" s="26"/>
    </row>
    <row r="14" spans="2:70" x14ac:dyDescent="0.25">
      <c r="B14" s="91"/>
      <c r="C14" s="1" t="s">
        <v>81</v>
      </c>
      <c r="D14" s="82">
        <v>4419.7439999999997</v>
      </c>
      <c r="E14" s="82">
        <v>4123.4290000000001</v>
      </c>
      <c r="F14" s="82">
        <v>4292.2070000000003</v>
      </c>
      <c r="G14" s="82">
        <v>4629.201</v>
      </c>
      <c r="H14" s="82">
        <v>3762.4490000000001</v>
      </c>
      <c r="I14" s="82">
        <v>4143.0879999999997</v>
      </c>
      <c r="J14" s="82">
        <v>4590.4279999999999</v>
      </c>
      <c r="K14" s="82">
        <v>5079.9009999999998</v>
      </c>
      <c r="L14" s="82">
        <v>5051.3270000000002</v>
      </c>
      <c r="M14" s="82">
        <v>4899.107</v>
      </c>
      <c r="N14" s="82">
        <v>5504.1440000000002</v>
      </c>
      <c r="O14" s="82">
        <v>5050.4889999999996</v>
      </c>
      <c r="P14" s="82">
        <v>4663.7939999999999</v>
      </c>
      <c r="Q14" s="82">
        <v>4334.558</v>
      </c>
      <c r="R14" s="82">
        <v>4344.2460000000001</v>
      </c>
      <c r="S14" s="82">
        <v>4887.1289999999999</v>
      </c>
      <c r="T14" s="82">
        <v>4651.2950000000001</v>
      </c>
      <c r="U14" s="82">
        <v>5680.326</v>
      </c>
      <c r="V14" s="82">
        <v>4929.4279999999999</v>
      </c>
      <c r="W14" s="82">
        <v>5299.8990000000003</v>
      </c>
      <c r="X14" s="82">
        <v>5923.192</v>
      </c>
      <c r="Y14" s="82">
        <v>6744.3050000000003</v>
      </c>
      <c r="Z14" s="82">
        <v>6247.0469999999996</v>
      </c>
      <c r="AA14" s="82">
        <v>4736.6769999999997</v>
      </c>
      <c r="AB14" s="82">
        <v>5053.3609999999999</v>
      </c>
      <c r="AC14" s="82">
        <v>4633.7359999999999</v>
      </c>
      <c r="AD14" s="82">
        <v>4360.9170000000004</v>
      </c>
      <c r="AE14" s="82">
        <v>4266.6729999999998</v>
      </c>
      <c r="AF14" s="82">
        <v>4411.9170000000004</v>
      </c>
      <c r="AG14" s="82">
        <v>4452.0389999999998</v>
      </c>
      <c r="AH14" s="82">
        <v>4043.13</v>
      </c>
      <c r="AI14" s="82">
        <v>4235.357</v>
      </c>
      <c r="AJ14" s="82">
        <v>4265.951</v>
      </c>
      <c r="AK14" s="82">
        <v>4048.587</v>
      </c>
      <c r="AL14" s="82">
        <v>4338.0789999999997</v>
      </c>
      <c r="AM14" s="82">
        <v>4293.5730000000003</v>
      </c>
      <c r="AN14" s="82">
        <v>4402.8860000000004</v>
      </c>
      <c r="AO14" s="82">
        <v>4870.2209999999995</v>
      </c>
      <c r="AP14" s="82">
        <v>4873.3590000000004</v>
      </c>
      <c r="AQ14" s="82">
        <v>4857.3490000000002</v>
      </c>
      <c r="AR14" s="82">
        <v>4582.9970000000003</v>
      </c>
      <c r="AS14" s="82">
        <v>4492.3680000000004</v>
      </c>
      <c r="AT14" s="82">
        <v>5040.5940000000001</v>
      </c>
      <c r="AU14" s="82">
        <v>5201.62</v>
      </c>
      <c r="AV14" s="82">
        <v>5222.5129999999999</v>
      </c>
      <c r="AW14" s="82">
        <v>4988.1790000000001</v>
      </c>
      <c r="AX14" s="82"/>
      <c r="AY14" s="82"/>
      <c r="BH14"/>
      <c r="BO14" s="35"/>
      <c r="BP14" s="35"/>
      <c r="BQ14" s="51"/>
      <c r="BR14" s="26"/>
    </row>
    <row r="15" spans="2:70" x14ac:dyDescent="0.25">
      <c r="B15" s="91" t="s">
        <v>3</v>
      </c>
      <c r="C15" s="1" t="s">
        <v>79</v>
      </c>
      <c r="D15" s="82">
        <v>199.97810000000001</v>
      </c>
      <c r="E15" s="82">
        <v>202.4068</v>
      </c>
      <c r="F15" s="82">
        <v>214.11920000000001</v>
      </c>
      <c r="G15" s="82">
        <v>206.88059999999999</v>
      </c>
      <c r="H15" s="82">
        <v>203.00299999999999</v>
      </c>
      <c r="I15" s="82">
        <v>208.751</v>
      </c>
      <c r="J15" s="82">
        <v>212.3587</v>
      </c>
      <c r="K15" s="82">
        <v>219.0198</v>
      </c>
      <c r="L15" s="82">
        <v>218.0736</v>
      </c>
      <c r="M15" s="82">
        <v>166.7192</v>
      </c>
      <c r="N15" s="82">
        <v>194.18799999999999</v>
      </c>
      <c r="O15" s="82">
        <v>225.6499</v>
      </c>
      <c r="P15" s="82">
        <v>212.99610000000001</v>
      </c>
      <c r="Q15" s="82">
        <v>211.227</v>
      </c>
      <c r="R15" s="82">
        <v>204.45660000000001</v>
      </c>
      <c r="S15" s="82">
        <v>190.6336</v>
      </c>
      <c r="T15" s="82">
        <v>181.8878</v>
      </c>
      <c r="U15" s="82">
        <v>210.9041</v>
      </c>
      <c r="V15" s="82">
        <v>195.3843</v>
      </c>
      <c r="W15" s="82">
        <v>192.09200000000001</v>
      </c>
      <c r="X15" s="82">
        <v>186.57079999999999</v>
      </c>
      <c r="Y15" s="82">
        <v>172.24680000000001</v>
      </c>
      <c r="Z15" s="82">
        <v>166.50800000000001</v>
      </c>
      <c r="AA15" s="82">
        <v>156.2997</v>
      </c>
      <c r="AB15" s="82">
        <v>148.04900000000001</v>
      </c>
      <c r="AC15" s="82">
        <v>164.4014</v>
      </c>
      <c r="AD15" s="82">
        <v>183.08459999999999</v>
      </c>
      <c r="AE15" s="82">
        <v>186.34010000000001</v>
      </c>
      <c r="AF15" s="82">
        <v>162.61170000000001</v>
      </c>
      <c r="AG15" s="82">
        <v>184.41640000000001</v>
      </c>
      <c r="AH15" s="82">
        <v>189.93010000000001</v>
      </c>
      <c r="AI15" s="82">
        <v>212.50450000000001</v>
      </c>
      <c r="AJ15" s="82">
        <v>171.98009999999999</v>
      </c>
      <c r="AK15" s="82">
        <v>133.66480000000001</v>
      </c>
      <c r="AL15" s="82">
        <v>125.779</v>
      </c>
      <c r="AM15" s="82">
        <v>151.6609</v>
      </c>
      <c r="AN15" s="82">
        <v>122.16930000000001</v>
      </c>
      <c r="AO15" s="82">
        <v>145.06299999999999</v>
      </c>
      <c r="AP15" s="82">
        <v>144.49</v>
      </c>
      <c r="AQ15" s="82">
        <v>164.2551</v>
      </c>
      <c r="AR15" s="82">
        <v>153.15979999999999</v>
      </c>
      <c r="AS15" s="82">
        <v>186.6891</v>
      </c>
      <c r="AT15" s="82">
        <v>178.45429999999999</v>
      </c>
      <c r="AU15" s="82">
        <v>186.49080000000001</v>
      </c>
      <c r="AV15" s="82">
        <v>146.10249999999999</v>
      </c>
      <c r="AW15" s="82">
        <v>129.2672</v>
      </c>
      <c r="AX15" s="82"/>
      <c r="AY15" s="82"/>
      <c r="BH15"/>
      <c r="BO15" s="35"/>
      <c r="BP15" s="35"/>
      <c r="BQ15" s="51"/>
      <c r="BR15" s="26"/>
    </row>
    <row r="16" spans="2:70" x14ac:dyDescent="0.25">
      <c r="B16" s="91"/>
      <c r="C16" s="1" t="s">
        <v>80</v>
      </c>
      <c r="D16" s="82">
        <v>866.77</v>
      </c>
      <c r="E16" s="82">
        <v>891.34249999999997</v>
      </c>
      <c r="F16" s="82">
        <v>874.63800000000003</v>
      </c>
      <c r="G16" s="82">
        <v>869.93529999999998</v>
      </c>
      <c r="H16" s="82">
        <v>853.56190000000004</v>
      </c>
      <c r="I16" s="82">
        <v>849.28039999999999</v>
      </c>
      <c r="J16" s="82">
        <v>848.14779999999996</v>
      </c>
      <c r="K16" s="82">
        <v>868.58820000000003</v>
      </c>
      <c r="L16" s="82">
        <v>900.90869999999995</v>
      </c>
      <c r="M16" s="82">
        <v>768.13649999999996</v>
      </c>
      <c r="N16" s="82">
        <v>837.84400000000005</v>
      </c>
      <c r="O16" s="82">
        <v>907.46299999999997</v>
      </c>
      <c r="P16" s="82">
        <v>889.1748</v>
      </c>
      <c r="Q16" s="82">
        <v>848.87879999999996</v>
      </c>
      <c r="R16" s="82">
        <v>876.12270000000001</v>
      </c>
      <c r="S16" s="82">
        <v>943.64909999999998</v>
      </c>
      <c r="T16" s="82">
        <v>900.51739999999995</v>
      </c>
      <c r="U16" s="82">
        <v>910.83709999999996</v>
      </c>
      <c r="V16" s="82">
        <v>860.42489999999998</v>
      </c>
      <c r="W16" s="82">
        <v>831.22739999999999</v>
      </c>
      <c r="X16" s="82">
        <v>836.52110000000005</v>
      </c>
      <c r="Y16" s="82">
        <v>810.65819999999997</v>
      </c>
      <c r="Z16" s="82">
        <v>871.61090000000002</v>
      </c>
      <c r="AA16" s="82">
        <v>849.86009999999999</v>
      </c>
      <c r="AB16" s="82">
        <v>833.13549999999998</v>
      </c>
      <c r="AC16" s="82">
        <v>893.25189999999998</v>
      </c>
      <c r="AD16" s="82">
        <v>895.17290000000003</v>
      </c>
      <c r="AE16" s="82">
        <v>916.48</v>
      </c>
      <c r="AF16" s="82">
        <v>883.99860000000001</v>
      </c>
      <c r="AG16" s="82">
        <v>897.26469999999995</v>
      </c>
      <c r="AH16" s="82">
        <v>916.17660000000001</v>
      </c>
      <c r="AI16" s="82">
        <v>956.36320000000001</v>
      </c>
      <c r="AJ16" s="82">
        <v>887.29610000000002</v>
      </c>
      <c r="AK16" s="82">
        <v>844.55</v>
      </c>
      <c r="AL16" s="82">
        <v>822.09119999999996</v>
      </c>
      <c r="AM16" s="82">
        <v>837.31489999999997</v>
      </c>
      <c r="AN16" s="82">
        <v>769.1866</v>
      </c>
      <c r="AO16" s="82">
        <v>813.81479999999999</v>
      </c>
      <c r="AP16" s="82">
        <v>837.14009999999996</v>
      </c>
      <c r="AQ16" s="82">
        <v>851.54499999999996</v>
      </c>
      <c r="AR16" s="82">
        <v>816.98140000000001</v>
      </c>
      <c r="AS16" s="82">
        <v>946.50080000000003</v>
      </c>
      <c r="AT16" s="82">
        <v>953.68939999999998</v>
      </c>
      <c r="AU16" s="82">
        <v>980.84659999999997</v>
      </c>
      <c r="AV16" s="82">
        <v>940.25639999999999</v>
      </c>
      <c r="AW16" s="82">
        <v>900.27909999999997</v>
      </c>
      <c r="AX16" s="82"/>
      <c r="AY16" s="82"/>
      <c r="BH16"/>
      <c r="BO16" s="35"/>
      <c r="BP16" s="35"/>
      <c r="BQ16" s="51"/>
      <c r="BR16" s="26"/>
    </row>
    <row r="17" spans="2:70" x14ac:dyDescent="0.25">
      <c r="B17" s="91"/>
      <c r="C17" s="1" t="s">
        <v>81</v>
      </c>
      <c r="D17" s="82">
        <v>3870.172</v>
      </c>
      <c r="E17" s="82">
        <v>4112.4179999999997</v>
      </c>
      <c r="F17" s="82">
        <v>3708.73</v>
      </c>
      <c r="G17" s="82">
        <v>3416.1979999999999</v>
      </c>
      <c r="H17" s="82">
        <v>3571.0529999999999</v>
      </c>
      <c r="I17" s="82">
        <v>3363.8359999999998</v>
      </c>
      <c r="J17" s="82">
        <v>2950.8739999999998</v>
      </c>
      <c r="K17" s="82">
        <v>2243.4969999999998</v>
      </c>
      <c r="L17" s="82">
        <v>2786.788</v>
      </c>
      <c r="M17" s="82">
        <v>2520.6509999999998</v>
      </c>
      <c r="N17" s="82">
        <v>2949.1439999999998</v>
      </c>
      <c r="O17" s="82">
        <v>3091.623</v>
      </c>
      <c r="P17" s="82">
        <v>3244.2240000000002</v>
      </c>
      <c r="Q17" s="82">
        <v>2885.4059999999999</v>
      </c>
      <c r="R17" s="82">
        <v>3440.8939999999998</v>
      </c>
      <c r="S17" s="82">
        <v>3937.9839999999999</v>
      </c>
      <c r="T17" s="82">
        <v>3522.8980000000001</v>
      </c>
      <c r="U17" s="82">
        <v>3662.3290000000002</v>
      </c>
      <c r="V17" s="82">
        <v>3551.4580000000001</v>
      </c>
      <c r="W17" s="82">
        <v>4102.3</v>
      </c>
      <c r="X17" s="82">
        <v>4389.1719999999996</v>
      </c>
      <c r="Y17" s="82">
        <v>5023.8890000000001</v>
      </c>
      <c r="Z17" s="82">
        <v>5148.7309999999998</v>
      </c>
      <c r="AA17" s="82">
        <v>3982.01</v>
      </c>
      <c r="AB17" s="82">
        <v>3518.471</v>
      </c>
      <c r="AC17" s="82">
        <v>4022.2910000000002</v>
      </c>
      <c r="AD17" s="82">
        <v>4354.3410000000003</v>
      </c>
      <c r="AE17" s="82">
        <v>4867.2610000000004</v>
      </c>
      <c r="AF17" s="82">
        <v>4941.4189999999999</v>
      </c>
      <c r="AG17" s="82">
        <v>3806.598</v>
      </c>
      <c r="AH17" s="82">
        <v>3986.491</v>
      </c>
      <c r="AI17" s="82">
        <v>3935.1080000000002</v>
      </c>
      <c r="AJ17" s="82">
        <v>4464.009</v>
      </c>
      <c r="AK17" s="82">
        <v>4060.0630000000001</v>
      </c>
      <c r="AL17" s="82">
        <v>3956.5349999999999</v>
      </c>
      <c r="AM17" s="82">
        <v>3961.788</v>
      </c>
      <c r="AN17" s="82">
        <v>4432.1940000000004</v>
      </c>
      <c r="AO17" s="82">
        <v>3634.2249999999999</v>
      </c>
      <c r="AP17" s="82">
        <v>4061.0450000000001</v>
      </c>
      <c r="AQ17" s="82">
        <v>3216.8560000000002</v>
      </c>
      <c r="AR17" s="82">
        <v>3080.009</v>
      </c>
      <c r="AS17" s="82">
        <v>4519.7790000000005</v>
      </c>
      <c r="AT17" s="82">
        <v>4980.28</v>
      </c>
      <c r="AU17" s="82">
        <v>5062.3010000000004</v>
      </c>
      <c r="AV17" s="82">
        <v>5419.6459999999997</v>
      </c>
      <c r="AW17" s="82">
        <v>4809.8559999999998</v>
      </c>
      <c r="AX17" s="82"/>
      <c r="AY17" s="82"/>
      <c r="BH17"/>
      <c r="BO17" s="35"/>
      <c r="BP17" s="35"/>
      <c r="BQ17" s="51"/>
      <c r="BR17" s="26"/>
    </row>
    <row r="18" spans="2:70" x14ac:dyDescent="0.25">
      <c r="B18" s="91" t="s">
        <v>4</v>
      </c>
      <c r="C18" s="1" t="s">
        <v>79</v>
      </c>
      <c r="D18" s="82">
        <v>177.22839999999999</v>
      </c>
      <c r="E18" s="82">
        <v>178.33930000000001</v>
      </c>
      <c r="F18" s="82">
        <v>174.66130000000001</v>
      </c>
      <c r="G18" s="82">
        <v>189.6771</v>
      </c>
      <c r="H18" s="82">
        <v>185.4213</v>
      </c>
      <c r="I18" s="82">
        <v>195.1797</v>
      </c>
      <c r="J18" s="82">
        <v>185.3793</v>
      </c>
      <c r="K18" s="82">
        <v>212.23750000000001</v>
      </c>
      <c r="L18" s="82">
        <v>210.98670000000001</v>
      </c>
      <c r="M18" s="82">
        <v>202.14230000000001</v>
      </c>
      <c r="N18" s="82">
        <v>212.93809999999999</v>
      </c>
      <c r="O18" s="82">
        <v>222.52969999999999</v>
      </c>
      <c r="P18" s="82">
        <v>204.73050000000001</v>
      </c>
      <c r="Q18" s="82">
        <v>188.42599999999999</v>
      </c>
      <c r="R18" s="82">
        <v>195.18129999999999</v>
      </c>
      <c r="S18" s="82">
        <v>198.40639999999999</v>
      </c>
      <c r="T18" s="82">
        <v>192.69</v>
      </c>
      <c r="U18" s="82">
        <v>180.90780000000001</v>
      </c>
      <c r="V18" s="82">
        <v>177.05179999999999</v>
      </c>
      <c r="W18" s="82">
        <v>175.98509999999999</v>
      </c>
      <c r="X18" s="82">
        <v>156.9623</v>
      </c>
      <c r="Y18" s="82">
        <v>178.6422</v>
      </c>
      <c r="Z18" s="82">
        <v>184.43960000000001</v>
      </c>
      <c r="AA18" s="82">
        <v>179.85740000000001</v>
      </c>
      <c r="AB18" s="82">
        <v>168.4059</v>
      </c>
      <c r="AC18" s="82">
        <v>171.25720000000001</v>
      </c>
      <c r="AD18" s="82">
        <v>164.62090000000001</v>
      </c>
      <c r="AE18" s="82">
        <v>157.05090000000001</v>
      </c>
      <c r="AF18" s="82">
        <v>143.37520000000001</v>
      </c>
      <c r="AG18" s="82">
        <v>146.9068</v>
      </c>
      <c r="AH18" s="82">
        <v>149.06960000000001</v>
      </c>
      <c r="AI18" s="82">
        <v>134.33949999999999</v>
      </c>
      <c r="AJ18" s="82">
        <v>135.30099999999999</v>
      </c>
      <c r="AK18" s="82">
        <v>83.308340000000001</v>
      </c>
      <c r="AL18" s="82">
        <v>90.263189999999994</v>
      </c>
      <c r="AM18" s="82">
        <v>115.2867</v>
      </c>
      <c r="AN18" s="82">
        <v>137.24469999999999</v>
      </c>
      <c r="AO18" s="82">
        <v>168.22329999999999</v>
      </c>
      <c r="AP18" s="82">
        <v>155.86969999999999</v>
      </c>
      <c r="AQ18" s="82">
        <v>155.23519999999999</v>
      </c>
      <c r="AR18" s="82">
        <v>152.34200000000001</v>
      </c>
      <c r="AS18" s="82">
        <v>179.1859</v>
      </c>
      <c r="AT18" s="82">
        <v>207.94120000000001</v>
      </c>
      <c r="AU18" s="82">
        <v>192.5642</v>
      </c>
      <c r="AV18" s="82">
        <v>190.41460000000001</v>
      </c>
      <c r="AW18" s="82">
        <v>172.16560000000001</v>
      </c>
      <c r="AX18" s="82"/>
      <c r="AY18" s="82"/>
      <c r="BH18"/>
      <c r="BO18" s="35"/>
      <c r="BP18" s="35"/>
      <c r="BQ18" s="51"/>
      <c r="BR18" s="26"/>
    </row>
    <row r="19" spans="2:70" x14ac:dyDescent="0.25">
      <c r="B19" s="91"/>
      <c r="C19" s="1" t="s">
        <v>80</v>
      </c>
      <c r="D19" s="82">
        <v>806.18809999999996</v>
      </c>
      <c r="E19" s="82">
        <v>790.20489999999995</v>
      </c>
      <c r="F19" s="82">
        <v>789.94899999999996</v>
      </c>
      <c r="G19" s="82">
        <v>781.84640000000002</v>
      </c>
      <c r="H19" s="82">
        <v>857.83230000000003</v>
      </c>
      <c r="I19" s="82">
        <v>899.41030000000001</v>
      </c>
      <c r="J19" s="82">
        <v>973.92190000000005</v>
      </c>
      <c r="K19" s="82">
        <v>1016.74</v>
      </c>
      <c r="L19" s="82">
        <v>1042.191</v>
      </c>
      <c r="M19" s="82">
        <v>1007.194</v>
      </c>
      <c r="N19" s="82">
        <v>1006.268</v>
      </c>
      <c r="O19" s="82">
        <v>1028.461</v>
      </c>
      <c r="P19" s="82">
        <v>957.47050000000002</v>
      </c>
      <c r="Q19" s="82">
        <v>937.26829999999995</v>
      </c>
      <c r="R19" s="82">
        <v>971.89260000000002</v>
      </c>
      <c r="S19" s="82">
        <v>967.11469999999997</v>
      </c>
      <c r="T19" s="82">
        <v>961.85709999999995</v>
      </c>
      <c r="U19" s="82">
        <v>969.36019999999996</v>
      </c>
      <c r="V19" s="82">
        <v>984.48360000000002</v>
      </c>
      <c r="W19" s="82">
        <v>903.60360000000003</v>
      </c>
      <c r="X19" s="82">
        <v>919.76199999999994</v>
      </c>
      <c r="Y19" s="82">
        <v>928.90570000000002</v>
      </c>
      <c r="Z19" s="82">
        <v>930.31859999999995</v>
      </c>
      <c r="AA19" s="82">
        <v>958.79510000000005</v>
      </c>
      <c r="AB19" s="82">
        <v>893.99710000000005</v>
      </c>
      <c r="AC19" s="82">
        <v>899.96579999999994</v>
      </c>
      <c r="AD19" s="82">
        <v>896.96289999999999</v>
      </c>
      <c r="AE19" s="82">
        <v>978.93259999999998</v>
      </c>
      <c r="AF19" s="82">
        <v>897.00329999999997</v>
      </c>
      <c r="AG19" s="82">
        <v>907.28110000000004</v>
      </c>
      <c r="AH19" s="82">
        <v>913.71169999999995</v>
      </c>
      <c r="AI19" s="82">
        <v>889.30730000000005</v>
      </c>
      <c r="AJ19" s="82">
        <v>913.19389999999999</v>
      </c>
      <c r="AK19" s="82">
        <v>777.80060000000003</v>
      </c>
      <c r="AL19" s="82">
        <v>877.69770000000005</v>
      </c>
      <c r="AM19" s="82">
        <v>979.33270000000005</v>
      </c>
      <c r="AN19" s="82">
        <v>899.21370000000002</v>
      </c>
      <c r="AO19" s="82">
        <v>932.64030000000002</v>
      </c>
      <c r="AP19" s="82">
        <v>957.83460000000002</v>
      </c>
      <c r="AQ19" s="82">
        <v>1028.3710000000001</v>
      </c>
      <c r="AR19" s="82">
        <v>953.1078</v>
      </c>
      <c r="AS19" s="82">
        <v>1052.7249999999999</v>
      </c>
      <c r="AT19" s="82">
        <v>1243.7070000000001</v>
      </c>
      <c r="AU19" s="82">
        <v>1111.7919999999999</v>
      </c>
      <c r="AV19" s="82">
        <v>1214.836</v>
      </c>
      <c r="AW19" s="82">
        <v>1189.057</v>
      </c>
      <c r="AX19" s="82"/>
      <c r="AY19" s="82"/>
      <c r="BH19"/>
      <c r="BO19" s="35"/>
      <c r="BP19" s="35"/>
      <c r="BQ19" s="51"/>
      <c r="BR19" s="26"/>
    </row>
    <row r="20" spans="2:70" x14ac:dyDescent="0.25">
      <c r="B20" s="91"/>
      <c r="C20" s="1" t="s">
        <v>81</v>
      </c>
      <c r="D20" s="82">
        <v>4365.1360000000004</v>
      </c>
      <c r="E20" s="82">
        <v>4063.8739999999998</v>
      </c>
      <c r="F20" s="82">
        <v>4231.5379999999996</v>
      </c>
      <c r="G20" s="82">
        <v>4041.6109999999999</v>
      </c>
      <c r="H20" s="82">
        <v>4138.0860000000002</v>
      </c>
      <c r="I20" s="82">
        <v>4586.6719999999996</v>
      </c>
      <c r="J20" s="82">
        <v>5503.1959999999999</v>
      </c>
      <c r="K20" s="82">
        <v>5020.866</v>
      </c>
      <c r="L20" s="82">
        <v>5028.5690000000004</v>
      </c>
      <c r="M20" s="82">
        <v>5059.1819999999998</v>
      </c>
      <c r="N20" s="82">
        <v>4908.7730000000001</v>
      </c>
      <c r="O20" s="82">
        <v>4640.4790000000003</v>
      </c>
      <c r="P20" s="82">
        <v>4616.3429999999998</v>
      </c>
      <c r="Q20" s="82">
        <v>4340.2349999999997</v>
      </c>
      <c r="R20" s="82">
        <v>4585.6949999999997</v>
      </c>
      <c r="S20" s="82">
        <v>4785.518</v>
      </c>
      <c r="T20" s="82">
        <v>5024.9139999999998</v>
      </c>
      <c r="U20" s="82">
        <v>4971.5</v>
      </c>
      <c r="V20" s="82">
        <v>4685.8410000000003</v>
      </c>
      <c r="W20" s="82">
        <v>4326.0010000000002</v>
      </c>
      <c r="X20" s="82">
        <v>4934.558</v>
      </c>
      <c r="Y20" s="82">
        <v>4679.95</v>
      </c>
      <c r="Z20" s="82">
        <v>4469.893</v>
      </c>
      <c r="AA20" s="82">
        <v>4523.7110000000002</v>
      </c>
      <c r="AB20" s="82">
        <v>4345.9440000000004</v>
      </c>
      <c r="AC20" s="82">
        <v>4076.3789999999999</v>
      </c>
      <c r="AD20" s="82">
        <v>4024.732</v>
      </c>
      <c r="AE20" s="82">
        <v>4156.7489999999998</v>
      </c>
      <c r="AF20" s="82">
        <v>4383.0619999999999</v>
      </c>
      <c r="AG20" s="82">
        <v>4541.9290000000001</v>
      </c>
      <c r="AH20" s="82">
        <v>4191.3900000000003</v>
      </c>
      <c r="AI20" s="82">
        <v>3864.7550000000001</v>
      </c>
      <c r="AJ20" s="82">
        <v>3646.9989999999998</v>
      </c>
      <c r="AK20" s="82">
        <v>3903.1529999999998</v>
      </c>
      <c r="AL20" s="82">
        <v>3513.1660000000002</v>
      </c>
      <c r="AM20" s="82">
        <v>4600.723</v>
      </c>
      <c r="AN20" s="82">
        <v>3965.3310000000001</v>
      </c>
      <c r="AO20" s="82">
        <v>3498.9189999999999</v>
      </c>
      <c r="AP20" s="82">
        <v>4162.3360000000002</v>
      </c>
      <c r="AQ20" s="82">
        <v>4603.0389999999998</v>
      </c>
      <c r="AR20" s="82">
        <v>3960.154</v>
      </c>
      <c r="AS20" s="82">
        <v>4719.3980000000001</v>
      </c>
      <c r="AT20" s="82">
        <v>5827.9369999999999</v>
      </c>
      <c r="AU20" s="82">
        <v>5751.8879999999999</v>
      </c>
      <c r="AV20" s="82">
        <v>6719.89</v>
      </c>
      <c r="AW20" s="82">
        <v>6534.6390000000001</v>
      </c>
      <c r="AX20" s="82"/>
      <c r="AY20" s="82"/>
      <c r="BH20"/>
      <c r="BO20" s="35"/>
      <c r="BP20" s="35"/>
      <c r="BQ20" s="51"/>
      <c r="BR20" s="26"/>
    </row>
    <row r="21" spans="2:70" x14ac:dyDescent="0.25">
      <c r="B21" s="91" t="s">
        <v>5</v>
      </c>
      <c r="C21" s="1" t="s">
        <v>79</v>
      </c>
      <c r="D21" s="82">
        <v>218.9624</v>
      </c>
      <c r="E21" s="82">
        <v>221.91480000000001</v>
      </c>
      <c r="F21" s="82">
        <v>228.7259</v>
      </c>
      <c r="G21" s="82">
        <v>226.80840000000001</v>
      </c>
      <c r="H21" s="82">
        <v>231.21619999999999</v>
      </c>
      <c r="I21" s="82">
        <v>238.76220000000001</v>
      </c>
      <c r="J21" s="82">
        <v>252.0258</v>
      </c>
      <c r="K21" s="82">
        <v>232.06010000000001</v>
      </c>
      <c r="L21" s="82">
        <v>234.21199999999999</v>
      </c>
      <c r="M21" s="82">
        <v>244.36959999999999</v>
      </c>
      <c r="N21" s="82">
        <v>222.39670000000001</v>
      </c>
      <c r="O21" s="82">
        <v>240.96170000000001</v>
      </c>
      <c r="P21" s="82">
        <v>229.43190000000001</v>
      </c>
      <c r="Q21" s="82">
        <v>223.54689999999999</v>
      </c>
      <c r="R21" s="82">
        <v>212.90270000000001</v>
      </c>
      <c r="S21" s="82">
        <v>193.05099999999999</v>
      </c>
      <c r="T21" s="82">
        <v>189.036</v>
      </c>
      <c r="U21" s="82">
        <v>189.4624</v>
      </c>
      <c r="V21" s="82">
        <v>170.6361</v>
      </c>
      <c r="W21" s="82">
        <v>189.11019999999999</v>
      </c>
      <c r="X21" s="82">
        <v>196.19759999999999</v>
      </c>
      <c r="Y21" s="82">
        <v>193.41560000000001</v>
      </c>
      <c r="Z21" s="82">
        <v>202.6276</v>
      </c>
      <c r="AA21" s="82">
        <v>223.0804</v>
      </c>
      <c r="AB21" s="82">
        <v>211.16569999999999</v>
      </c>
      <c r="AC21" s="82">
        <v>219.7216</v>
      </c>
      <c r="AD21" s="82">
        <v>210.5128</v>
      </c>
      <c r="AE21" s="82">
        <v>208.53110000000001</v>
      </c>
      <c r="AF21" s="82">
        <v>194.66820000000001</v>
      </c>
      <c r="AG21" s="82">
        <v>209.2193</v>
      </c>
      <c r="AH21" s="82">
        <v>213.56139999999999</v>
      </c>
      <c r="AI21" s="82">
        <v>247.36340000000001</v>
      </c>
      <c r="AJ21" s="82">
        <v>210.7508</v>
      </c>
      <c r="AK21" s="82">
        <v>125.7636</v>
      </c>
      <c r="AL21" s="82">
        <v>138.0564</v>
      </c>
      <c r="AM21" s="82">
        <v>155.91669999999999</v>
      </c>
      <c r="AN21" s="82">
        <v>153.8845</v>
      </c>
      <c r="AO21" s="82">
        <v>162.82239999999999</v>
      </c>
      <c r="AP21" s="82">
        <v>187.4907</v>
      </c>
      <c r="AQ21" s="82">
        <v>179.32640000000001</v>
      </c>
      <c r="AR21" s="82">
        <v>166.31540000000001</v>
      </c>
      <c r="AS21" s="82">
        <v>170.5609</v>
      </c>
      <c r="AT21" s="82">
        <v>169.74369999999999</v>
      </c>
      <c r="AU21" s="82">
        <v>170.9889</v>
      </c>
      <c r="AV21" s="82">
        <v>152.16489999999999</v>
      </c>
      <c r="AW21" s="82">
        <v>146.17570000000001</v>
      </c>
      <c r="AX21" s="82"/>
      <c r="AY21" s="82"/>
      <c r="BH21"/>
      <c r="BO21" s="35"/>
      <c r="BP21" s="35"/>
      <c r="BQ21" s="51"/>
      <c r="BR21" s="26"/>
    </row>
    <row r="22" spans="2:70" x14ac:dyDescent="0.25">
      <c r="B22" s="91"/>
      <c r="C22" s="1" t="s">
        <v>80</v>
      </c>
      <c r="D22" s="82">
        <v>986.10680000000002</v>
      </c>
      <c r="E22" s="82">
        <v>963.95169999999996</v>
      </c>
      <c r="F22" s="82">
        <v>979.18259999999998</v>
      </c>
      <c r="G22" s="82">
        <v>982.54899999999998</v>
      </c>
      <c r="H22" s="82">
        <v>1016.534</v>
      </c>
      <c r="I22" s="82">
        <v>1060.3389999999999</v>
      </c>
      <c r="J22" s="82">
        <v>1103.6980000000001</v>
      </c>
      <c r="K22" s="82">
        <v>1066.9780000000001</v>
      </c>
      <c r="L22" s="82">
        <v>1055.761</v>
      </c>
      <c r="M22" s="82">
        <v>1043.7860000000001</v>
      </c>
      <c r="N22" s="82">
        <v>1029.396</v>
      </c>
      <c r="O22" s="82">
        <v>1023.475</v>
      </c>
      <c r="P22" s="82">
        <v>998.33050000000003</v>
      </c>
      <c r="Q22" s="82">
        <v>995.14679999999998</v>
      </c>
      <c r="R22" s="82">
        <v>994.99189999999999</v>
      </c>
      <c r="S22" s="82">
        <v>977.95809999999994</v>
      </c>
      <c r="T22" s="82">
        <v>949.26350000000002</v>
      </c>
      <c r="U22" s="82">
        <v>951.05499999999995</v>
      </c>
      <c r="V22" s="82">
        <v>910.51379999999995</v>
      </c>
      <c r="W22" s="82">
        <v>914.20140000000004</v>
      </c>
      <c r="X22" s="82">
        <v>954.78510000000006</v>
      </c>
      <c r="Y22" s="82">
        <v>932.27729999999997</v>
      </c>
      <c r="Z22" s="82">
        <v>1002.978</v>
      </c>
      <c r="AA22" s="82">
        <v>1074.5329999999999</v>
      </c>
      <c r="AB22" s="82">
        <v>1045.4970000000001</v>
      </c>
      <c r="AC22" s="82">
        <v>1058.8820000000001</v>
      </c>
      <c r="AD22" s="82">
        <v>1096.5820000000001</v>
      </c>
      <c r="AE22" s="82">
        <v>1020.45</v>
      </c>
      <c r="AF22" s="82">
        <v>1029.771</v>
      </c>
      <c r="AG22" s="82">
        <v>1079.048</v>
      </c>
      <c r="AH22" s="82">
        <v>1065.99</v>
      </c>
      <c r="AI22" s="82">
        <v>1150.019</v>
      </c>
      <c r="AJ22" s="82">
        <v>1086.7570000000001</v>
      </c>
      <c r="AK22" s="82">
        <v>1019.021</v>
      </c>
      <c r="AL22" s="82">
        <v>925.54989999999998</v>
      </c>
      <c r="AM22" s="82">
        <v>987.98839999999996</v>
      </c>
      <c r="AN22" s="82">
        <v>981.14430000000004</v>
      </c>
      <c r="AO22" s="82">
        <v>933.91750000000002</v>
      </c>
      <c r="AP22" s="82">
        <v>1016.596</v>
      </c>
      <c r="AQ22" s="82">
        <v>975.71209999999996</v>
      </c>
      <c r="AR22" s="82">
        <v>957.14269999999999</v>
      </c>
      <c r="AS22" s="82">
        <v>969.60360000000003</v>
      </c>
      <c r="AT22" s="82">
        <v>985.14170000000001</v>
      </c>
      <c r="AU22" s="82">
        <v>945.05650000000003</v>
      </c>
      <c r="AV22" s="82">
        <v>944.1884</v>
      </c>
      <c r="AW22" s="82">
        <v>964.20839999999998</v>
      </c>
      <c r="AX22" s="82"/>
      <c r="AY22" s="82"/>
      <c r="BH22"/>
      <c r="BO22" s="35"/>
      <c r="BP22" s="35"/>
      <c r="BQ22" s="51"/>
      <c r="BR22" s="26"/>
    </row>
    <row r="23" spans="2:70" x14ac:dyDescent="0.25">
      <c r="B23" s="91"/>
      <c r="C23" s="1" t="s">
        <v>81</v>
      </c>
      <c r="D23" s="82">
        <v>4584.7049999999999</v>
      </c>
      <c r="E23" s="82">
        <v>4517.4489999999996</v>
      </c>
      <c r="F23" s="82">
        <v>4403.6319999999996</v>
      </c>
      <c r="G23" s="82">
        <v>4457.1400000000003</v>
      </c>
      <c r="H23" s="82">
        <v>4702.8370000000004</v>
      </c>
      <c r="I23" s="82">
        <v>4933.9409999999998</v>
      </c>
      <c r="J23" s="82">
        <v>5459.7</v>
      </c>
      <c r="K23" s="82">
        <v>4811.8639999999996</v>
      </c>
      <c r="L23" s="82">
        <v>5179.7030000000004</v>
      </c>
      <c r="M23" s="82">
        <v>4866.9539999999997</v>
      </c>
      <c r="N23" s="82">
        <v>5161.1639999999998</v>
      </c>
      <c r="O23" s="82">
        <v>4641.6610000000001</v>
      </c>
      <c r="P23" s="82">
        <v>4585.2139999999999</v>
      </c>
      <c r="Q23" s="82">
        <v>4906.9880000000003</v>
      </c>
      <c r="R23" s="82">
        <v>4847.9880000000003</v>
      </c>
      <c r="S23" s="82">
        <v>4890.7449999999999</v>
      </c>
      <c r="T23" s="82">
        <v>4660.3500000000004</v>
      </c>
      <c r="U23" s="82">
        <v>5103.2529999999997</v>
      </c>
      <c r="V23" s="82">
        <v>4320.6139999999996</v>
      </c>
      <c r="W23" s="82">
        <v>4765.982</v>
      </c>
      <c r="X23" s="82">
        <v>4691.2889999999998</v>
      </c>
      <c r="Y23" s="82">
        <v>4892.4170000000004</v>
      </c>
      <c r="Z23" s="82">
        <v>5040.9480000000003</v>
      </c>
      <c r="AA23" s="82">
        <v>5512.1459999999997</v>
      </c>
      <c r="AB23" s="82">
        <v>5025.4350000000004</v>
      </c>
      <c r="AC23" s="82">
        <v>5401.7759999999998</v>
      </c>
      <c r="AD23" s="82">
        <v>6227.0119999999997</v>
      </c>
      <c r="AE23" s="82">
        <v>5871.9759999999997</v>
      </c>
      <c r="AF23" s="82">
        <v>5975.5730000000003</v>
      </c>
      <c r="AG23" s="82">
        <v>6847.5749999999998</v>
      </c>
      <c r="AH23" s="82">
        <v>6565.5190000000002</v>
      </c>
      <c r="AI23" s="82">
        <v>6757.616</v>
      </c>
      <c r="AJ23" s="82">
        <v>5666.058</v>
      </c>
      <c r="AK23" s="82">
        <v>6010.701</v>
      </c>
      <c r="AL23" s="82">
        <v>4445.0680000000002</v>
      </c>
      <c r="AM23" s="82">
        <v>4828.2259999999997</v>
      </c>
      <c r="AN23" s="82">
        <v>4683.7860000000001</v>
      </c>
      <c r="AO23" s="82">
        <v>4380.8360000000002</v>
      </c>
      <c r="AP23" s="82">
        <v>5186.55</v>
      </c>
      <c r="AQ23" s="82">
        <v>5637.5839999999998</v>
      </c>
      <c r="AR23" s="82">
        <v>4698.8050000000003</v>
      </c>
      <c r="AS23" s="82">
        <v>4903.2870000000003</v>
      </c>
      <c r="AT23" s="82">
        <v>5867.5370000000003</v>
      </c>
      <c r="AU23" s="82">
        <v>4950.2889999999998</v>
      </c>
      <c r="AV23" s="82">
        <v>5323.9319999999998</v>
      </c>
      <c r="AW23" s="82">
        <v>5433.4290000000001</v>
      </c>
      <c r="AX23" s="82"/>
      <c r="AY23" s="82"/>
      <c r="BH23"/>
      <c r="BO23" s="35"/>
      <c r="BP23" s="35"/>
      <c r="BQ23" s="51"/>
      <c r="BR23" s="26"/>
    </row>
    <row r="24" spans="2:70" x14ac:dyDescent="0.25">
      <c r="B24" s="91" t="s">
        <v>6</v>
      </c>
      <c r="C24" s="1" t="s">
        <v>79</v>
      </c>
      <c r="D24" s="82">
        <v>176.48859999999999</v>
      </c>
      <c r="E24" s="82">
        <v>171.3356</v>
      </c>
      <c r="F24" s="82">
        <v>168.02780000000001</v>
      </c>
      <c r="G24" s="82">
        <v>186.67500000000001</v>
      </c>
      <c r="H24" s="82">
        <v>188.70330000000001</v>
      </c>
      <c r="I24" s="82">
        <v>187.34389999999999</v>
      </c>
      <c r="J24" s="82">
        <v>217.50790000000001</v>
      </c>
      <c r="K24" s="82">
        <v>224.86359999999999</v>
      </c>
      <c r="L24" s="82">
        <v>232.14420000000001</v>
      </c>
      <c r="M24" s="82">
        <v>215.1541</v>
      </c>
      <c r="N24" s="82">
        <v>211.30350000000001</v>
      </c>
      <c r="O24" s="82">
        <v>211.7235</v>
      </c>
      <c r="P24" s="82">
        <v>209.16730000000001</v>
      </c>
      <c r="Q24" s="82">
        <v>223.01820000000001</v>
      </c>
      <c r="R24" s="82">
        <v>219.97470000000001</v>
      </c>
      <c r="S24" s="82">
        <v>202.3895</v>
      </c>
      <c r="T24" s="82">
        <v>191.1292</v>
      </c>
      <c r="U24" s="82">
        <v>193.22540000000001</v>
      </c>
      <c r="V24" s="82">
        <v>183.3288</v>
      </c>
      <c r="W24" s="82">
        <v>187.5359</v>
      </c>
      <c r="X24" s="82">
        <v>180.28659999999999</v>
      </c>
      <c r="Y24" s="82">
        <v>172.13579999999999</v>
      </c>
      <c r="Z24" s="82">
        <v>172.48169999999999</v>
      </c>
      <c r="AA24" s="82">
        <v>168.2713</v>
      </c>
      <c r="AB24" s="82">
        <v>167.6824</v>
      </c>
      <c r="AC24" s="82">
        <v>155.8784</v>
      </c>
      <c r="AD24" s="82">
        <v>166.85550000000001</v>
      </c>
      <c r="AE24" s="82">
        <v>160.48699999999999</v>
      </c>
      <c r="AF24" s="82">
        <v>146.3725</v>
      </c>
      <c r="AG24" s="82">
        <v>153.41849999999999</v>
      </c>
      <c r="AH24" s="82">
        <v>131.709</v>
      </c>
      <c r="AI24" s="82">
        <v>150.6105</v>
      </c>
      <c r="AJ24" s="82">
        <v>150.202</v>
      </c>
      <c r="AK24" s="82">
        <v>144.7132</v>
      </c>
      <c r="AL24" s="82">
        <v>99.686890000000005</v>
      </c>
      <c r="AM24" s="82">
        <v>139.7183</v>
      </c>
      <c r="AN24" s="82">
        <v>140.1789</v>
      </c>
      <c r="AO24" s="82">
        <v>119.7747</v>
      </c>
      <c r="AP24" s="82">
        <v>111.86799999999999</v>
      </c>
      <c r="AQ24" s="82">
        <v>141.03129999999999</v>
      </c>
      <c r="AR24" s="82">
        <v>142.73249999999999</v>
      </c>
      <c r="AS24" s="82">
        <v>147.76669999999999</v>
      </c>
      <c r="AT24" s="82">
        <v>162.49209999999999</v>
      </c>
      <c r="AU24" s="82">
        <v>154.30850000000001</v>
      </c>
      <c r="AV24" s="82">
        <v>124.19450000000001</v>
      </c>
      <c r="AW24" s="82">
        <v>115.7307</v>
      </c>
      <c r="AX24" s="82"/>
      <c r="AY24" s="82"/>
      <c r="BH24"/>
      <c r="BO24" s="35"/>
      <c r="BP24" s="35"/>
      <c r="BQ24" s="51"/>
      <c r="BR24" s="26"/>
    </row>
    <row r="25" spans="2:70" x14ac:dyDescent="0.25">
      <c r="B25" s="91"/>
      <c r="C25" s="1" t="s">
        <v>80</v>
      </c>
      <c r="D25" s="82">
        <v>862.93679999999995</v>
      </c>
      <c r="E25" s="82">
        <v>912.10040000000004</v>
      </c>
      <c r="F25" s="82">
        <v>902.38220000000001</v>
      </c>
      <c r="G25" s="82">
        <v>922.29060000000004</v>
      </c>
      <c r="H25" s="82">
        <v>934.84870000000001</v>
      </c>
      <c r="I25" s="82">
        <v>968.49770000000001</v>
      </c>
      <c r="J25" s="82">
        <v>969.2183</v>
      </c>
      <c r="K25" s="82">
        <v>1071.675</v>
      </c>
      <c r="L25" s="82">
        <v>1203.7539999999999</v>
      </c>
      <c r="M25" s="82">
        <v>1072.8320000000001</v>
      </c>
      <c r="N25" s="82">
        <v>1070.135</v>
      </c>
      <c r="O25" s="82">
        <v>1034.8040000000001</v>
      </c>
      <c r="P25" s="82">
        <v>1095.722</v>
      </c>
      <c r="Q25" s="82">
        <v>1167.9870000000001</v>
      </c>
      <c r="R25" s="82">
        <v>1176.23</v>
      </c>
      <c r="S25" s="82">
        <v>1137.066</v>
      </c>
      <c r="T25" s="82">
        <v>1070.0429999999999</v>
      </c>
      <c r="U25" s="82">
        <v>1055.527</v>
      </c>
      <c r="V25" s="82">
        <v>999.17920000000004</v>
      </c>
      <c r="W25" s="82">
        <v>1038.9179999999999</v>
      </c>
      <c r="X25" s="82">
        <v>1013.157</v>
      </c>
      <c r="Y25" s="82">
        <v>978.31489999999997</v>
      </c>
      <c r="Z25" s="82">
        <v>1030.4349999999999</v>
      </c>
      <c r="AA25" s="82">
        <v>1033.6320000000001</v>
      </c>
      <c r="AB25" s="82">
        <v>1142.8979999999999</v>
      </c>
      <c r="AC25" s="82">
        <v>1159.337</v>
      </c>
      <c r="AD25" s="82">
        <v>1117.3219999999999</v>
      </c>
      <c r="AE25" s="82">
        <v>1106.32</v>
      </c>
      <c r="AF25" s="82">
        <v>1100.01</v>
      </c>
      <c r="AG25" s="82">
        <v>1186.9359999999999</v>
      </c>
      <c r="AH25" s="82">
        <v>1181.924</v>
      </c>
      <c r="AI25" s="82">
        <v>1318.6469999999999</v>
      </c>
      <c r="AJ25" s="82">
        <v>1355.7950000000001</v>
      </c>
      <c r="AK25" s="82">
        <v>1271.4280000000001</v>
      </c>
      <c r="AL25" s="82">
        <v>1136.653</v>
      </c>
      <c r="AM25" s="82">
        <v>1175.7139999999999</v>
      </c>
      <c r="AN25" s="82">
        <v>1151.164</v>
      </c>
      <c r="AO25" s="82">
        <v>1112.086</v>
      </c>
      <c r="AP25" s="82">
        <v>1013.722</v>
      </c>
      <c r="AQ25" s="82">
        <v>991.78499999999997</v>
      </c>
      <c r="AR25" s="82">
        <v>1094.9670000000001</v>
      </c>
      <c r="AS25" s="82">
        <v>1035.46</v>
      </c>
      <c r="AT25" s="82">
        <v>1063.835</v>
      </c>
      <c r="AU25" s="82">
        <v>1116.58</v>
      </c>
      <c r="AV25" s="82">
        <v>975.00509999999997</v>
      </c>
      <c r="AW25" s="82">
        <v>1030.1780000000001</v>
      </c>
      <c r="AX25" s="82"/>
      <c r="AY25" s="82"/>
      <c r="BH25"/>
      <c r="BO25" s="35"/>
      <c r="BP25" s="35"/>
      <c r="BQ25" s="51"/>
      <c r="BR25" s="26"/>
    </row>
    <row r="26" spans="2:70" x14ac:dyDescent="0.25">
      <c r="B26" s="91"/>
      <c r="C26" s="1" t="s">
        <v>81</v>
      </c>
      <c r="D26" s="82">
        <v>4249.335</v>
      </c>
      <c r="E26" s="82">
        <v>4127.4470000000001</v>
      </c>
      <c r="F26" s="82">
        <v>3988.9110000000001</v>
      </c>
      <c r="G26" s="82">
        <v>4688.3109999999997</v>
      </c>
      <c r="H26" s="82">
        <v>4721.7830000000004</v>
      </c>
      <c r="I26" s="82">
        <v>5012.8389999999999</v>
      </c>
      <c r="J26" s="82">
        <v>4982.1080000000002</v>
      </c>
      <c r="K26" s="82">
        <v>5420.933</v>
      </c>
      <c r="L26" s="82">
        <v>5903.884</v>
      </c>
      <c r="M26" s="82">
        <v>5198.1629999999996</v>
      </c>
      <c r="N26" s="82">
        <v>4880.4769999999999</v>
      </c>
      <c r="O26" s="82">
        <v>4868.4110000000001</v>
      </c>
      <c r="P26" s="82">
        <v>5408.2529999999997</v>
      </c>
      <c r="Q26" s="82">
        <v>5155.3959999999997</v>
      </c>
      <c r="R26" s="82">
        <v>5634.9539999999997</v>
      </c>
      <c r="S26" s="82">
        <v>6058.6890000000003</v>
      </c>
      <c r="T26" s="82">
        <v>4719.585</v>
      </c>
      <c r="U26" s="82">
        <v>5387.1480000000001</v>
      </c>
      <c r="V26" s="82">
        <v>5217.567</v>
      </c>
      <c r="W26" s="82">
        <v>6210.5259999999998</v>
      </c>
      <c r="X26" s="82">
        <v>5948.5860000000002</v>
      </c>
      <c r="Y26" s="82">
        <v>5449.0540000000001</v>
      </c>
      <c r="Z26" s="82">
        <v>4954.982</v>
      </c>
      <c r="AA26" s="82">
        <v>4837.4049999999997</v>
      </c>
      <c r="AB26" s="82">
        <v>5416.5519999999997</v>
      </c>
      <c r="AC26" s="82">
        <v>5301.2759999999998</v>
      </c>
      <c r="AD26" s="82">
        <v>4998.3019999999997</v>
      </c>
      <c r="AE26" s="82">
        <v>4898.2030000000004</v>
      </c>
      <c r="AF26" s="82">
        <v>5861.9549999999999</v>
      </c>
      <c r="AG26" s="82">
        <v>5727.8320000000003</v>
      </c>
      <c r="AH26" s="82">
        <v>6177.0829999999996</v>
      </c>
      <c r="AI26" s="82">
        <v>6620.6890000000003</v>
      </c>
      <c r="AJ26" s="82">
        <v>6577.268</v>
      </c>
      <c r="AK26" s="82">
        <v>5972.6660000000002</v>
      </c>
      <c r="AL26" s="82">
        <v>5265.1689999999999</v>
      </c>
      <c r="AM26" s="82">
        <v>5306.5190000000002</v>
      </c>
      <c r="AN26" s="82">
        <v>5812.0110000000004</v>
      </c>
      <c r="AO26" s="82">
        <v>6966.8670000000002</v>
      </c>
      <c r="AP26" s="82">
        <v>5514.2619999999997</v>
      </c>
      <c r="AQ26" s="82">
        <v>5799.0020000000004</v>
      </c>
      <c r="AR26" s="82">
        <v>5868.6819999999998</v>
      </c>
      <c r="AS26" s="82">
        <v>5626.7870000000003</v>
      </c>
      <c r="AT26" s="82">
        <v>5657.5739999999996</v>
      </c>
      <c r="AU26" s="82">
        <v>6236.5860000000002</v>
      </c>
      <c r="AV26" s="82">
        <v>5248.0330000000004</v>
      </c>
      <c r="AW26" s="82">
        <v>5106.5929999999998</v>
      </c>
      <c r="AX26" s="82"/>
      <c r="AY26" s="82"/>
      <c r="BH26"/>
      <c r="BO26" s="35"/>
      <c r="BP26" s="35"/>
      <c r="BQ26" s="51"/>
      <c r="BR26" s="26"/>
    </row>
    <row r="27" spans="2:70" x14ac:dyDescent="0.25">
      <c r="B27" s="91" t="s">
        <v>7</v>
      </c>
      <c r="C27" s="1" t="s">
        <v>79</v>
      </c>
      <c r="D27" s="82">
        <v>184.47470000000001</v>
      </c>
      <c r="E27" s="82">
        <v>178.60890000000001</v>
      </c>
      <c r="F27" s="82">
        <v>183.61539999999999</v>
      </c>
      <c r="G27" s="82">
        <v>176.41579999999999</v>
      </c>
      <c r="H27" s="82">
        <v>173.8475</v>
      </c>
      <c r="I27" s="82">
        <v>174.251</v>
      </c>
      <c r="J27" s="82">
        <v>179.25069999999999</v>
      </c>
      <c r="K27" s="82">
        <v>183.77500000000001</v>
      </c>
      <c r="L27" s="82">
        <v>187.83439999999999</v>
      </c>
      <c r="M27" s="82">
        <v>187.255</v>
      </c>
      <c r="N27" s="82">
        <v>181.6328</v>
      </c>
      <c r="O27" s="82">
        <v>203.9956</v>
      </c>
      <c r="P27" s="82">
        <v>206.83199999999999</v>
      </c>
      <c r="Q27" s="82">
        <v>188.34479999999999</v>
      </c>
      <c r="R27" s="82">
        <v>186.89230000000001</v>
      </c>
      <c r="S27" s="82">
        <v>183.898</v>
      </c>
      <c r="T27" s="82">
        <v>172.5778</v>
      </c>
      <c r="U27" s="82">
        <v>164.03219999999999</v>
      </c>
      <c r="V27" s="82">
        <v>134.32149999999999</v>
      </c>
      <c r="W27" s="82">
        <v>166.45259999999999</v>
      </c>
      <c r="X27" s="82">
        <v>174.03819999999999</v>
      </c>
      <c r="Y27" s="82">
        <v>191.381</v>
      </c>
      <c r="Z27" s="82">
        <v>168.2835</v>
      </c>
      <c r="AA27" s="82">
        <v>197.69919999999999</v>
      </c>
      <c r="AB27" s="82">
        <v>173.5986</v>
      </c>
      <c r="AC27" s="82">
        <v>177.1833</v>
      </c>
      <c r="AD27" s="82">
        <v>163.33619999999999</v>
      </c>
      <c r="AE27" s="82">
        <v>169.24799999999999</v>
      </c>
      <c r="AF27" s="82">
        <v>154.0951</v>
      </c>
      <c r="AG27" s="82">
        <v>141.25219999999999</v>
      </c>
      <c r="AH27" s="82">
        <v>129.44579999999999</v>
      </c>
      <c r="AI27" s="82">
        <v>145.86269999999999</v>
      </c>
      <c r="AJ27" s="82">
        <v>126.6806</v>
      </c>
      <c r="AK27" s="82">
        <v>68.707319999999996</v>
      </c>
      <c r="AL27" s="82">
        <v>43.323950000000004</v>
      </c>
      <c r="AM27" s="82">
        <v>104.86499999999999</v>
      </c>
      <c r="AN27" s="82">
        <v>86.115600000000001</v>
      </c>
      <c r="AO27" s="82">
        <v>91.567629999999994</v>
      </c>
      <c r="AP27" s="82">
        <v>124.3663</v>
      </c>
      <c r="AQ27" s="82">
        <v>115.3013</v>
      </c>
      <c r="AR27" s="82">
        <v>115.8895</v>
      </c>
      <c r="AS27" s="82">
        <v>121.8248</v>
      </c>
      <c r="AT27" s="82">
        <v>182.8706</v>
      </c>
      <c r="AU27" s="82">
        <v>166.1223</v>
      </c>
      <c r="AV27" s="82">
        <v>168.57589999999999</v>
      </c>
      <c r="AW27" s="82">
        <v>135.0111</v>
      </c>
      <c r="AX27" s="82"/>
      <c r="AY27" s="82"/>
      <c r="BH27"/>
      <c r="BO27" s="35"/>
      <c r="BP27" s="35"/>
      <c r="BQ27" s="51"/>
      <c r="BR27" s="26"/>
    </row>
    <row r="28" spans="2:70" x14ac:dyDescent="0.25">
      <c r="B28" s="91"/>
      <c r="C28" s="1" t="s">
        <v>80</v>
      </c>
      <c r="D28" s="82">
        <v>913.85910000000001</v>
      </c>
      <c r="E28" s="82">
        <v>871.88710000000003</v>
      </c>
      <c r="F28" s="82">
        <v>868.42010000000005</v>
      </c>
      <c r="G28" s="82">
        <v>848.98509999999999</v>
      </c>
      <c r="H28" s="82">
        <v>864.53859999999997</v>
      </c>
      <c r="I28" s="82">
        <v>962.14279999999997</v>
      </c>
      <c r="J28" s="82">
        <v>965.79499999999996</v>
      </c>
      <c r="K28" s="82">
        <v>980.05510000000004</v>
      </c>
      <c r="L28" s="82">
        <v>990.1961</v>
      </c>
      <c r="M28" s="82">
        <v>1029.6279999999999</v>
      </c>
      <c r="N28" s="82">
        <v>988.90920000000006</v>
      </c>
      <c r="O28" s="82">
        <v>1064.33</v>
      </c>
      <c r="P28" s="82">
        <v>1043.2719999999999</v>
      </c>
      <c r="Q28" s="82">
        <v>1041.537</v>
      </c>
      <c r="R28" s="82">
        <v>1041.7909999999999</v>
      </c>
      <c r="S28" s="82">
        <v>1014.503</v>
      </c>
      <c r="T28" s="82">
        <v>1008.274</v>
      </c>
      <c r="U28" s="82">
        <v>1014.681</v>
      </c>
      <c r="V28" s="82">
        <v>947.32349999999997</v>
      </c>
      <c r="W28" s="82">
        <v>1034.845</v>
      </c>
      <c r="X28" s="82">
        <v>1025.547</v>
      </c>
      <c r="Y28" s="82">
        <v>1094.7080000000001</v>
      </c>
      <c r="Z28" s="82">
        <v>1020.324</v>
      </c>
      <c r="AA28" s="82">
        <v>1114.4949999999999</v>
      </c>
      <c r="AB28" s="82">
        <v>971.92899999999997</v>
      </c>
      <c r="AC28" s="82">
        <v>1065.4079999999999</v>
      </c>
      <c r="AD28" s="82">
        <v>1086.518</v>
      </c>
      <c r="AE28" s="82">
        <v>1101.646</v>
      </c>
      <c r="AF28" s="82">
        <v>1076.0309999999999</v>
      </c>
      <c r="AG28" s="82">
        <v>1098.9390000000001</v>
      </c>
      <c r="AH28" s="82">
        <v>1004.9450000000001</v>
      </c>
      <c r="AI28" s="82">
        <v>992.75049999999999</v>
      </c>
      <c r="AJ28" s="82">
        <v>979.20029999999997</v>
      </c>
      <c r="AK28" s="82">
        <v>850.30309999999997</v>
      </c>
      <c r="AL28" s="82">
        <v>774.24519999999995</v>
      </c>
      <c r="AM28" s="82">
        <v>886.19219999999996</v>
      </c>
      <c r="AN28" s="82">
        <v>826.74810000000002</v>
      </c>
      <c r="AO28" s="82">
        <v>766.85379999999998</v>
      </c>
      <c r="AP28" s="82">
        <v>824.51250000000005</v>
      </c>
      <c r="AQ28" s="82">
        <v>803.64269999999999</v>
      </c>
      <c r="AR28" s="82">
        <v>864.60879999999997</v>
      </c>
      <c r="AS28" s="82">
        <v>896.73689999999999</v>
      </c>
      <c r="AT28" s="82">
        <v>1065.8579999999999</v>
      </c>
      <c r="AU28" s="82">
        <v>1138.9570000000001</v>
      </c>
      <c r="AV28" s="82">
        <v>1131.9659999999999</v>
      </c>
      <c r="AW28" s="82">
        <v>1084.683</v>
      </c>
      <c r="AX28" s="82"/>
      <c r="AY28" s="82"/>
      <c r="BH28"/>
      <c r="BO28" s="35"/>
      <c r="BP28" s="35"/>
      <c r="BQ28" s="51"/>
      <c r="BR28" s="26"/>
    </row>
    <row r="29" spans="2:70" x14ac:dyDescent="0.25">
      <c r="B29" s="91"/>
      <c r="C29" s="1" t="s">
        <v>81</v>
      </c>
      <c r="D29" s="82">
        <v>5030.5410000000002</v>
      </c>
      <c r="E29" s="82">
        <v>4613.4440000000004</v>
      </c>
      <c r="F29" s="82">
        <v>4082.2750000000001</v>
      </c>
      <c r="G29" s="82">
        <v>4305.3329999999996</v>
      </c>
      <c r="H29" s="82">
        <v>4491.6109999999999</v>
      </c>
      <c r="I29" s="82">
        <v>4824.384</v>
      </c>
      <c r="J29" s="82">
        <v>5208.5039999999999</v>
      </c>
      <c r="K29" s="82">
        <v>5110.2420000000002</v>
      </c>
      <c r="L29" s="82">
        <v>5500.9290000000001</v>
      </c>
      <c r="M29" s="82">
        <v>5805.5690000000004</v>
      </c>
      <c r="N29" s="82">
        <v>5961.6019999999999</v>
      </c>
      <c r="O29" s="82">
        <v>5753.0860000000002</v>
      </c>
      <c r="P29" s="82">
        <v>5978.0129999999999</v>
      </c>
      <c r="Q29" s="82">
        <v>5634.7060000000001</v>
      </c>
      <c r="R29" s="82">
        <v>5836.5469999999996</v>
      </c>
      <c r="S29" s="82">
        <v>5665.8069999999998</v>
      </c>
      <c r="T29" s="82">
        <v>5003.4189999999999</v>
      </c>
      <c r="U29" s="82">
        <v>5162.7929999999997</v>
      </c>
      <c r="V29" s="82">
        <v>6374.4210000000003</v>
      </c>
      <c r="W29" s="82">
        <v>6441.3639999999996</v>
      </c>
      <c r="X29" s="82">
        <v>5984.0129999999999</v>
      </c>
      <c r="Y29" s="82">
        <v>6161.3310000000001</v>
      </c>
      <c r="Z29" s="82">
        <v>6287.8040000000001</v>
      </c>
      <c r="AA29" s="82">
        <v>6683.0870000000004</v>
      </c>
      <c r="AB29" s="82">
        <v>5773.6869999999999</v>
      </c>
      <c r="AC29" s="82">
        <v>6304.165</v>
      </c>
      <c r="AD29" s="82">
        <v>6430.1030000000001</v>
      </c>
      <c r="AE29" s="82">
        <v>6668.58</v>
      </c>
      <c r="AF29" s="82">
        <v>6789.357</v>
      </c>
      <c r="AG29" s="82">
        <v>6349.835</v>
      </c>
      <c r="AH29" s="82">
        <v>6045.2820000000002</v>
      </c>
      <c r="AI29" s="82">
        <v>6280.26</v>
      </c>
      <c r="AJ29" s="82">
        <v>6441.9179999999997</v>
      </c>
      <c r="AK29" s="82">
        <v>6447.3919999999998</v>
      </c>
      <c r="AL29" s="82">
        <v>6669.2809999999999</v>
      </c>
      <c r="AM29" s="82">
        <v>7892.1480000000001</v>
      </c>
      <c r="AN29" s="82">
        <v>6101.9210000000003</v>
      </c>
      <c r="AO29" s="82">
        <v>5165.9539999999997</v>
      </c>
      <c r="AP29" s="82">
        <v>5194.26</v>
      </c>
      <c r="AQ29" s="82">
        <v>5250.9430000000002</v>
      </c>
      <c r="AR29" s="82">
        <v>4812.1940000000004</v>
      </c>
      <c r="AS29" s="82">
        <v>5769.57</v>
      </c>
      <c r="AT29" s="82">
        <v>6183.241</v>
      </c>
      <c r="AU29" s="82">
        <v>6657.0519999999997</v>
      </c>
      <c r="AV29" s="82">
        <v>6281.1049999999996</v>
      </c>
      <c r="AW29" s="82">
        <v>6029.7460000000001</v>
      </c>
      <c r="AX29" s="82"/>
      <c r="AY29" s="82"/>
      <c r="BH29"/>
      <c r="BO29" s="35"/>
      <c r="BP29" s="35"/>
      <c r="BQ29" s="51"/>
      <c r="BR29" s="26"/>
    </row>
    <row r="30" spans="2:70" x14ac:dyDescent="0.25">
      <c r="B30" s="91" t="s">
        <v>8</v>
      </c>
      <c r="C30" s="1" t="s">
        <v>79</v>
      </c>
      <c r="D30" s="82">
        <v>202.72190000000001</v>
      </c>
      <c r="E30" s="82">
        <v>199.18799999999999</v>
      </c>
      <c r="F30" s="82">
        <v>201.2508</v>
      </c>
      <c r="G30" s="82">
        <v>208.5787</v>
      </c>
      <c r="H30" s="82">
        <v>207.12270000000001</v>
      </c>
      <c r="I30" s="82">
        <v>203.5111</v>
      </c>
      <c r="J30" s="82">
        <v>205.06389999999999</v>
      </c>
      <c r="K30" s="82">
        <v>206.34289999999999</v>
      </c>
      <c r="L30" s="82">
        <v>182.65049999999999</v>
      </c>
      <c r="M30" s="82">
        <v>180.2722</v>
      </c>
      <c r="N30" s="82">
        <v>183.1046</v>
      </c>
      <c r="O30" s="82">
        <v>189.7013</v>
      </c>
      <c r="P30" s="82">
        <v>207.08840000000001</v>
      </c>
      <c r="Q30" s="82">
        <v>205.57769999999999</v>
      </c>
      <c r="R30" s="82">
        <v>198.48560000000001</v>
      </c>
      <c r="S30" s="82">
        <v>165.00239999999999</v>
      </c>
      <c r="T30" s="82">
        <v>169.53450000000001</v>
      </c>
      <c r="U30" s="82">
        <v>178.36590000000001</v>
      </c>
      <c r="V30" s="82">
        <v>159.87469999999999</v>
      </c>
      <c r="W30" s="82">
        <v>161.54220000000001</v>
      </c>
      <c r="X30" s="82">
        <v>141.64410000000001</v>
      </c>
      <c r="Y30" s="82">
        <v>131.8467</v>
      </c>
      <c r="Z30" s="82">
        <v>133.91</v>
      </c>
      <c r="AA30" s="82">
        <v>144.9375</v>
      </c>
      <c r="AB30" s="82">
        <v>141.2236</v>
      </c>
      <c r="AC30" s="82">
        <v>151.22579999999999</v>
      </c>
      <c r="AD30" s="82">
        <v>150.20330000000001</v>
      </c>
      <c r="AE30" s="82">
        <v>167.01429999999999</v>
      </c>
      <c r="AF30" s="82">
        <v>165.00729999999999</v>
      </c>
      <c r="AG30" s="82">
        <v>155.43389999999999</v>
      </c>
      <c r="AH30" s="82">
        <v>152.7414</v>
      </c>
      <c r="AI30" s="82">
        <v>169.78469999999999</v>
      </c>
      <c r="AJ30" s="82">
        <v>153.0154</v>
      </c>
      <c r="AK30" s="82">
        <v>91.555509999999998</v>
      </c>
      <c r="AL30" s="82">
        <v>95.177660000000003</v>
      </c>
      <c r="AM30" s="82">
        <v>98.858850000000004</v>
      </c>
      <c r="AN30" s="82">
        <v>94.585599999999999</v>
      </c>
      <c r="AO30" s="82">
        <v>90.362070000000003</v>
      </c>
      <c r="AP30" s="82">
        <v>97.034189999999995</v>
      </c>
      <c r="AQ30" s="82">
        <v>114.10850000000001</v>
      </c>
      <c r="AR30" s="82">
        <v>110.69499999999999</v>
      </c>
      <c r="AS30" s="82">
        <v>115.9736</v>
      </c>
      <c r="AT30" s="82">
        <v>112.5758</v>
      </c>
      <c r="AU30" s="82">
        <v>133.3749</v>
      </c>
      <c r="AV30" s="82">
        <v>132.15459999999999</v>
      </c>
      <c r="AW30" s="82">
        <v>118.44159999999999</v>
      </c>
      <c r="AX30" s="82"/>
      <c r="AY30" s="82"/>
      <c r="BH30"/>
      <c r="BO30" s="35"/>
      <c r="BP30" s="35"/>
      <c r="BQ30" s="51"/>
      <c r="BR30" s="26"/>
    </row>
    <row r="31" spans="2:70" x14ac:dyDescent="0.25">
      <c r="B31" s="91"/>
      <c r="C31" s="1" t="s">
        <v>80</v>
      </c>
      <c r="D31" s="82">
        <v>1085.1410000000001</v>
      </c>
      <c r="E31" s="82">
        <v>1100.7950000000001</v>
      </c>
      <c r="F31" s="82">
        <v>1149.942</v>
      </c>
      <c r="G31" s="82">
        <v>1183.6300000000001</v>
      </c>
      <c r="H31" s="82">
        <v>1168.53</v>
      </c>
      <c r="I31" s="82">
        <v>1179.4100000000001</v>
      </c>
      <c r="J31" s="82">
        <v>1222.2850000000001</v>
      </c>
      <c r="K31" s="82">
        <v>1285.02</v>
      </c>
      <c r="L31" s="82">
        <v>1226.6869999999999</v>
      </c>
      <c r="M31" s="82">
        <v>1194.6690000000001</v>
      </c>
      <c r="N31" s="82">
        <v>1101.538</v>
      </c>
      <c r="O31" s="82">
        <v>1204.8710000000001</v>
      </c>
      <c r="P31" s="82">
        <v>1131.93</v>
      </c>
      <c r="Q31" s="82">
        <v>1130.405</v>
      </c>
      <c r="R31" s="82">
        <v>1066.5340000000001</v>
      </c>
      <c r="S31" s="82">
        <v>1030.058</v>
      </c>
      <c r="T31" s="82">
        <v>1006.633</v>
      </c>
      <c r="U31" s="82">
        <v>1006.6369999999999</v>
      </c>
      <c r="V31" s="82">
        <v>994.80309999999997</v>
      </c>
      <c r="W31" s="82">
        <v>960.7645</v>
      </c>
      <c r="X31" s="82">
        <v>940.59379999999999</v>
      </c>
      <c r="Y31" s="82">
        <v>914.65470000000005</v>
      </c>
      <c r="Z31" s="82">
        <v>946.94410000000005</v>
      </c>
      <c r="AA31" s="82">
        <v>935.81349999999998</v>
      </c>
      <c r="AB31" s="82">
        <v>969.06010000000003</v>
      </c>
      <c r="AC31" s="82">
        <v>1007.958</v>
      </c>
      <c r="AD31" s="82">
        <v>960.56989999999996</v>
      </c>
      <c r="AE31" s="82">
        <v>990.19820000000004</v>
      </c>
      <c r="AF31" s="82">
        <v>1001.696</v>
      </c>
      <c r="AG31" s="82">
        <v>982.83399999999995</v>
      </c>
      <c r="AH31" s="82">
        <v>1021.321</v>
      </c>
      <c r="AI31" s="82">
        <v>1048.9780000000001</v>
      </c>
      <c r="AJ31" s="82">
        <v>986.78330000000005</v>
      </c>
      <c r="AK31" s="82">
        <v>828.73209999999995</v>
      </c>
      <c r="AL31" s="82">
        <v>803.21590000000003</v>
      </c>
      <c r="AM31" s="82">
        <v>788.78499999999997</v>
      </c>
      <c r="AN31" s="82">
        <v>833.41759999999999</v>
      </c>
      <c r="AO31" s="82">
        <v>835.04359999999997</v>
      </c>
      <c r="AP31" s="82">
        <v>805.76580000000001</v>
      </c>
      <c r="AQ31" s="82">
        <v>832.947</v>
      </c>
      <c r="AR31" s="82">
        <v>801.70920000000001</v>
      </c>
      <c r="AS31" s="82">
        <v>819.18880000000001</v>
      </c>
      <c r="AT31" s="82">
        <v>862.8777</v>
      </c>
      <c r="AU31" s="82">
        <v>951.43309999999997</v>
      </c>
      <c r="AV31" s="82">
        <v>953.86900000000003</v>
      </c>
      <c r="AW31" s="82">
        <v>948.20749999999998</v>
      </c>
      <c r="AX31" s="82"/>
      <c r="AY31" s="82"/>
      <c r="BH31"/>
      <c r="BO31" s="35"/>
      <c r="BP31" s="35"/>
      <c r="BQ31" s="51"/>
      <c r="BR31" s="26"/>
    </row>
    <row r="32" spans="2:70" x14ac:dyDescent="0.25">
      <c r="B32" s="91"/>
      <c r="C32" s="1" t="s">
        <v>81</v>
      </c>
      <c r="D32" s="82">
        <v>5948.3810000000003</v>
      </c>
      <c r="E32" s="82">
        <v>7568.9179999999997</v>
      </c>
      <c r="F32" s="82">
        <v>6947.1570000000002</v>
      </c>
      <c r="G32" s="82">
        <v>7384.5389999999998</v>
      </c>
      <c r="H32" s="82">
        <v>7023.64</v>
      </c>
      <c r="I32" s="82">
        <v>7351.7510000000002</v>
      </c>
      <c r="J32" s="82">
        <v>7792.8180000000002</v>
      </c>
      <c r="K32" s="82">
        <v>8696.1659999999993</v>
      </c>
      <c r="L32" s="82">
        <v>8384.8369999999995</v>
      </c>
      <c r="M32" s="82">
        <v>8864.0480000000007</v>
      </c>
      <c r="N32" s="82">
        <v>7645.19</v>
      </c>
      <c r="O32" s="82">
        <v>7962.1940000000004</v>
      </c>
      <c r="P32" s="82">
        <v>7553.1109999999999</v>
      </c>
      <c r="Q32" s="82">
        <v>6589.2079999999996</v>
      </c>
      <c r="R32" s="82">
        <v>6166.4690000000001</v>
      </c>
      <c r="S32" s="82">
        <v>5535.5879999999997</v>
      </c>
      <c r="T32" s="82">
        <v>6121.8280000000004</v>
      </c>
      <c r="U32" s="82">
        <v>5542.9549999999999</v>
      </c>
      <c r="V32" s="82">
        <v>5708.9</v>
      </c>
      <c r="W32" s="82">
        <v>5722.7060000000001</v>
      </c>
      <c r="X32" s="82">
        <v>6037.866</v>
      </c>
      <c r="Y32" s="82">
        <v>6038.0990000000002</v>
      </c>
      <c r="Z32" s="82">
        <v>6035.8490000000002</v>
      </c>
      <c r="AA32" s="82">
        <v>5305.6869999999999</v>
      </c>
      <c r="AB32" s="82">
        <v>5913.7139999999999</v>
      </c>
      <c r="AC32" s="82">
        <v>5530.7929999999997</v>
      </c>
      <c r="AD32" s="82">
        <v>5626.6629999999996</v>
      </c>
      <c r="AE32" s="82">
        <v>5402.5060000000003</v>
      </c>
      <c r="AF32" s="82">
        <v>5625.5360000000001</v>
      </c>
      <c r="AG32" s="82">
        <v>5785.7060000000001</v>
      </c>
      <c r="AH32" s="82">
        <v>5754.7979999999998</v>
      </c>
      <c r="AI32" s="82">
        <v>5831.96</v>
      </c>
      <c r="AJ32" s="82">
        <v>5481.1559999999999</v>
      </c>
      <c r="AK32" s="82">
        <v>4957.1120000000001</v>
      </c>
      <c r="AL32" s="82">
        <v>5371.2089999999998</v>
      </c>
      <c r="AM32" s="82">
        <v>5045.491</v>
      </c>
      <c r="AN32" s="82">
        <v>5673.692</v>
      </c>
      <c r="AO32" s="82">
        <v>5514.4089999999997</v>
      </c>
      <c r="AP32" s="82">
        <v>4743.6090000000004</v>
      </c>
      <c r="AQ32" s="82">
        <v>4523.8209999999999</v>
      </c>
      <c r="AR32" s="82">
        <v>4061.0050000000001</v>
      </c>
      <c r="AS32" s="82">
        <v>3869.46</v>
      </c>
      <c r="AT32" s="82">
        <v>4235.04</v>
      </c>
      <c r="AU32" s="82">
        <v>4805.8379999999997</v>
      </c>
      <c r="AV32" s="82">
        <v>4730.4070000000002</v>
      </c>
      <c r="AW32" s="82">
        <v>4634.0460000000003</v>
      </c>
      <c r="AX32" s="82"/>
      <c r="AY32" s="82"/>
      <c r="BH32"/>
      <c r="BO32" s="35"/>
      <c r="BP32" s="35"/>
      <c r="BQ32" s="51"/>
      <c r="BR32" s="26"/>
    </row>
    <row r="33" spans="2:70" x14ac:dyDescent="0.25">
      <c r="B33" s="91" t="s">
        <v>9</v>
      </c>
      <c r="C33" s="1" t="s">
        <v>79</v>
      </c>
      <c r="D33" s="82">
        <v>159.35640000000001</v>
      </c>
      <c r="E33" s="82">
        <v>160.2808</v>
      </c>
      <c r="F33" s="82">
        <v>181.2756</v>
      </c>
      <c r="G33" s="82">
        <v>180.01920000000001</v>
      </c>
      <c r="H33" s="82">
        <v>195.8614</v>
      </c>
      <c r="I33" s="82">
        <v>188.9162</v>
      </c>
      <c r="J33" s="82">
        <v>185.68459999999999</v>
      </c>
      <c r="K33" s="82">
        <v>184.66220000000001</v>
      </c>
      <c r="L33" s="82">
        <v>185.55019999999999</v>
      </c>
      <c r="M33" s="82">
        <v>154.83439999999999</v>
      </c>
      <c r="N33" s="82">
        <v>154.5239</v>
      </c>
      <c r="O33" s="82">
        <v>186.4222</v>
      </c>
      <c r="P33" s="82">
        <v>193.57660000000001</v>
      </c>
      <c r="Q33" s="82">
        <v>185.48910000000001</v>
      </c>
      <c r="R33" s="82">
        <v>177.52619999999999</v>
      </c>
      <c r="S33" s="82">
        <v>177.6653</v>
      </c>
      <c r="T33" s="82">
        <v>166.5232</v>
      </c>
      <c r="U33" s="82">
        <v>143.60749999999999</v>
      </c>
      <c r="V33" s="82">
        <v>156.13579999999999</v>
      </c>
      <c r="W33" s="82">
        <v>141.2944</v>
      </c>
      <c r="X33" s="82">
        <v>128.3518</v>
      </c>
      <c r="Y33" s="82">
        <v>125.04989999999999</v>
      </c>
      <c r="Z33" s="82">
        <v>115.5254</v>
      </c>
      <c r="AA33" s="82">
        <v>110.3008</v>
      </c>
      <c r="AB33" s="82">
        <v>114.26139999999999</v>
      </c>
      <c r="AC33" s="82">
        <v>101.4704</v>
      </c>
      <c r="AD33" s="82">
        <v>107.36109999999999</v>
      </c>
      <c r="AE33" s="82">
        <v>115.81270000000001</v>
      </c>
      <c r="AF33" s="82">
        <v>109.63420000000001</v>
      </c>
      <c r="AG33" s="82">
        <v>121.36369999999999</v>
      </c>
      <c r="AH33" s="82">
        <v>109.68300000000001</v>
      </c>
      <c r="AI33" s="82">
        <v>113.6455</v>
      </c>
      <c r="AJ33" s="82">
        <v>118.7272</v>
      </c>
      <c r="AK33" s="82">
        <v>81.576139999999995</v>
      </c>
      <c r="AL33" s="82">
        <v>52.0334</v>
      </c>
      <c r="AM33" s="82">
        <v>96.120500000000007</v>
      </c>
      <c r="AN33" s="82">
        <v>88.633279999999999</v>
      </c>
      <c r="AO33" s="82">
        <v>111.5835</v>
      </c>
      <c r="AP33" s="82">
        <v>119.37730000000001</v>
      </c>
      <c r="AQ33" s="82">
        <v>173.5395</v>
      </c>
      <c r="AR33" s="82">
        <v>163.02500000000001</v>
      </c>
      <c r="AS33" s="82">
        <v>184.63509999999999</v>
      </c>
      <c r="AT33" s="82">
        <v>179.5198</v>
      </c>
      <c r="AU33" s="82">
        <v>187.33340000000001</v>
      </c>
      <c r="AV33" s="82">
        <v>178.7998</v>
      </c>
      <c r="AW33" s="82">
        <v>155.601</v>
      </c>
      <c r="AX33" s="82"/>
      <c r="AY33" s="82"/>
      <c r="BH33"/>
      <c r="BO33" s="35"/>
      <c r="BP33" s="35"/>
      <c r="BQ33" s="51"/>
      <c r="BR33" s="26"/>
    </row>
    <row r="34" spans="2:70" x14ac:dyDescent="0.25">
      <c r="B34" s="91"/>
      <c r="C34" s="1" t="s">
        <v>80</v>
      </c>
      <c r="D34" s="82">
        <v>781.63329999999996</v>
      </c>
      <c r="E34" s="82">
        <v>782.65170000000001</v>
      </c>
      <c r="F34" s="82">
        <v>838.94370000000004</v>
      </c>
      <c r="G34" s="82">
        <v>806.42570000000001</v>
      </c>
      <c r="H34" s="82">
        <v>844.45759999999996</v>
      </c>
      <c r="I34" s="82">
        <v>843.68529999999998</v>
      </c>
      <c r="J34" s="82">
        <v>870.01239999999996</v>
      </c>
      <c r="K34" s="82">
        <v>852.8741</v>
      </c>
      <c r="L34" s="82">
        <v>897.31849999999997</v>
      </c>
      <c r="M34" s="82">
        <v>846.61469999999997</v>
      </c>
      <c r="N34" s="82">
        <v>824.00429999999994</v>
      </c>
      <c r="O34" s="82">
        <v>938.0838</v>
      </c>
      <c r="P34" s="82">
        <v>936.55989999999997</v>
      </c>
      <c r="Q34" s="82">
        <v>911.86959999999999</v>
      </c>
      <c r="R34" s="82">
        <v>893.93820000000005</v>
      </c>
      <c r="S34" s="82">
        <v>909.803</v>
      </c>
      <c r="T34" s="82">
        <v>863.98310000000004</v>
      </c>
      <c r="U34" s="82">
        <v>851.71469999999999</v>
      </c>
      <c r="V34" s="82">
        <v>847.69740000000002</v>
      </c>
      <c r="W34" s="82">
        <v>833.49080000000004</v>
      </c>
      <c r="X34" s="82">
        <v>804.67240000000004</v>
      </c>
      <c r="Y34" s="82">
        <v>775.55709999999999</v>
      </c>
      <c r="Z34" s="82">
        <v>794.47090000000003</v>
      </c>
      <c r="AA34" s="82">
        <v>787.61339999999996</v>
      </c>
      <c r="AB34" s="82">
        <v>805.65049999999997</v>
      </c>
      <c r="AC34" s="82">
        <v>798.92920000000004</v>
      </c>
      <c r="AD34" s="82">
        <v>769.78009999999995</v>
      </c>
      <c r="AE34" s="82">
        <v>847.35199999999998</v>
      </c>
      <c r="AF34" s="82">
        <v>856.46860000000004</v>
      </c>
      <c r="AG34" s="82">
        <v>865.15620000000001</v>
      </c>
      <c r="AH34" s="82">
        <v>843.56100000000004</v>
      </c>
      <c r="AI34" s="82">
        <v>853.52380000000005</v>
      </c>
      <c r="AJ34" s="82">
        <v>860.71950000000004</v>
      </c>
      <c r="AK34" s="82">
        <v>661.3329</v>
      </c>
      <c r="AL34" s="82">
        <v>636.30550000000005</v>
      </c>
      <c r="AM34" s="82">
        <v>765.1558</v>
      </c>
      <c r="AN34" s="82">
        <v>739.88340000000005</v>
      </c>
      <c r="AO34" s="82">
        <v>776.83669999999995</v>
      </c>
      <c r="AP34" s="82">
        <v>785.37490000000003</v>
      </c>
      <c r="AQ34" s="82">
        <v>885.11940000000004</v>
      </c>
      <c r="AR34" s="82">
        <v>845.98040000000003</v>
      </c>
      <c r="AS34" s="82">
        <v>917.5942</v>
      </c>
      <c r="AT34" s="82">
        <v>944.74670000000003</v>
      </c>
      <c r="AU34" s="82">
        <v>928.05409999999995</v>
      </c>
      <c r="AV34" s="82">
        <v>989.14070000000004</v>
      </c>
      <c r="AW34" s="82">
        <v>962.24360000000001</v>
      </c>
      <c r="AX34" s="82"/>
      <c r="AY34" s="82"/>
      <c r="BH34"/>
      <c r="BO34" s="35"/>
      <c r="BP34" s="35"/>
      <c r="BQ34" s="51"/>
      <c r="BR34" s="26"/>
    </row>
    <row r="35" spans="2:70" x14ac:dyDescent="0.25">
      <c r="B35" s="91"/>
      <c r="C35" s="1" t="s">
        <v>81</v>
      </c>
      <c r="D35" s="82">
        <v>3598.25</v>
      </c>
      <c r="E35" s="82">
        <v>3602.694</v>
      </c>
      <c r="F35" s="82">
        <v>3774.9290000000001</v>
      </c>
      <c r="G35" s="82">
        <v>3461.9749999999999</v>
      </c>
      <c r="H35" s="82">
        <v>3989.2820000000002</v>
      </c>
      <c r="I35" s="82">
        <v>3841.4250000000002</v>
      </c>
      <c r="J35" s="82">
        <v>4133.2380000000003</v>
      </c>
      <c r="K35" s="82">
        <v>4094.1190000000001</v>
      </c>
      <c r="L35" s="82">
        <v>4661.8819999999996</v>
      </c>
      <c r="M35" s="82">
        <v>4477.8040000000001</v>
      </c>
      <c r="N35" s="82">
        <v>4512.0690000000004</v>
      </c>
      <c r="O35" s="82">
        <v>4922.2939999999999</v>
      </c>
      <c r="P35" s="82">
        <v>4596.8670000000002</v>
      </c>
      <c r="Q35" s="82">
        <v>4432.607</v>
      </c>
      <c r="R35" s="82">
        <v>4530.9110000000001</v>
      </c>
      <c r="S35" s="82">
        <v>4610.8860000000004</v>
      </c>
      <c r="T35" s="82">
        <v>4310.4449999999997</v>
      </c>
      <c r="U35" s="82">
        <v>4484.732</v>
      </c>
      <c r="V35" s="82">
        <v>4057.5349999999999</v>
      </c>
      <c r="W35" s="82">
        <v>4230.4539999999997</v>
      </c>
      <c r="X35" s="82">
        <v>4069.377</v>
      </c>
      <c r="Y35" s="82">
        <v>3754.7950000000001</v>
      </c>
      <c r="Z35" s="82">
        <v>3524.0419999999999</v>
      </c>
      <c r="AA35" s="82">
        <v>3646.2350000000001</v>
      </c>
      <c r="AB35" s="82">
        <v>3673.239</v>
      </c>
      <c r="AC35" s="82">
        <v>3715.2489999999998</v>
      </c>
      <c r="AD35" s="82">
        <v>3681.2930000000001</v>
      </c>
      <c r="AE35" s="82">
        <v>4530.9290000000001</v>
      </c>
      <c r="AF35" s="82">
        <v>4656.6819999999998</v>
      </c>
      <c r="AG35" s="82">
        <v>4956.598</v>
      </c>
      <c r="AH35" s="82">
        <v>4594.4840000000004</v>
      </c>
      <c r="AI35" s="82">
        <v>4147.3590000000004</v>
      </c>
      <c r="AJ35" s="82">
        <v>4339.1760000000004</v>
      </c>
      <c r="AK35" s="82">
        <v>3557.5459999999998</v>
      </c>
      <c r="AL35" s="82">
        <v>3212.3960000000002</v>
      </c>
      <c r="AM35" s="82">
        <v>4088.5630000000001</v>
      </c>
      <c r="AN35" s="82">
        <v>4142.4189999999999</v>
      </c>
      <c r="AO35" s="82">
        <v>4244.2610000000004</v>
      </c>
      <c r="AP35" s="82">
        <v>5306.55</v>
      </c>
      <c r="AQ35" s="82">
        <v>5260.0309999999999</v>
      </c>
      <c r="AR35" s="82">
        <v>4335.2380000000003</v>
      </c>
      <c r="AS35" s="82">
        <v>5072.5889999999999</v>
      </c>
      <c r="AT35" s="82">
        <v>5245.7510000000002</v>
      </c>
      <c r="AU35" s="82">
        <v>4673.4949999999999</v>
      </c>
      <c r="AV35" s="82">
        <v>4914.2749999999996</v>
      </c>
      <c r="AW35" s="82">
        <v>4842.7740000000003</v>
      </c>
      <c r="AX35" s="82"/>
      <c r="AY35" s="82"/>
      <c r="BH35"/>
      <c r="BO35" s="35"/>
      <c r="BP35" s="35"/>
      <c r="BQ35" s="51"/>
      <c r="BR35" s="26"/>
    </row>
    <row r="36" spans="2:70" x14ac:dyDescent="0.25">
      <c r="B36" s="91" t="s">
        <v>10</v>
      </c>
      <c r="C36" s="1" t="s">
        <v>79</v>
      </c>
      <c r="D36" s="82">
        <v>223.5899</v>
      </c>
      <c r="E36" s="82">
        <v>222.55119999999999</v>
      </c>
      <c r="F36" s="82">
        <v>236.81469999999999</v>
      </c>
      <c r="G36" s="82">
        <v>251.23560000000001</v>
      </c>
      <c r="H36" s="82">
        <v>215.92420000000001</v>
      </c>
      <c r="I36" s="82">
        <v>237.74160000000001</v>
      </c>
      <c r="J36" s="82">
        <v>244.77109999999999</v>
      </c>
      <c r="K36" s="82">
        <v>237.96289999999999</v>
      </c>
      <c r="L36" s="82">
        <v>246.43279999999999</v>
      </c>
      <c r="M36" s="82">
        <v>259.41609999999997</v>
      </c>
      <c r="N36" s="82">
        <v>258.19119999999998</v>
      </c>
      <c r="O36" s="82">
        <v>237.18389999999999</v>
      </c>
      <c r="P36" s="82">
        <v>250.989</v>
      </c>
      <c r="Q36" s="82">
        <v>247.63980000000001</v>
      </c>
      <c r="R36" s="82">
        <v>232.7251</v>
      </c>
      <c r="S36" s="82">
        <v>224.02850000000001</v>
      </c>
      <c r="T36" s="82">
        <v>203.108</v>
      </c>
      <c r="U36" s="82">
        <v>168.01009999999999</v>
      </c>
      <c r="V36" s="82">
        <v>182.57490000000001</v>
      </c>
      <c r="W36" s="82">
        <v>172.7278</v>
      </c>
      <c r="X36" s="82">
        <v>151.16550000000001</v>
      </c>
      <c r="Y36" s="82">
        <v>155.54839999999999</v>
      </c>
      <c r="Z36" s="82">
        <v>168.42609999999999</v>
      </c>
      <c r="AA36" s="82">
        <v>161.55969999999999</v>
      </c>
      <c r="AB36" s="82">
        <v>141.67140000000001</v>
      </c>
      <c r="AC36" s="82">
        <v>112.5244</v>
      </c>
      <c r="AD36" s="82">
        <v>136.7912</v>
      </c>
      <c r="AE36" s="82">
        <v>156.3819</v>
      </c>
      <c r="AF36" s="82">
        <v>158.3982</v>
      </c>
      <c r="AG36" s="82">
        <v>170.3364</v>
      </c>
      <c r="AH36" s="82">
        <v>174.0273</v>
      </c>
      <c r="AI36" s="82">
        <v>183.96610000000001</v>
      </c>
      <c r="AJ36" s="82">
        <v>174.12790000000001</v>
      </c>
      <c r="AK36" s="82">
        <v>104.2072</v>
      </c>
      <c r="AL36" s="82">
        <v>88.663529999999994</v>
      </c>
      <c r="AM36" s="82">
        <v>99.166300000000007</v>
      </c>
      <c r="AN36" s="82">
        <v>139.768</v>
      </c>
      <c r="AO36" s="82">
        <v>160.3348</v>
      </c>
      <c r="AP36" s="82">
        <v>162.66720000000001</v>
      </c>
      <c r="AQ36" s="82">
        <v>168.44659999999999</v>
      </c>
      <c r="AR36" s="82">
        <v>156.62219999999999</v>
      </c>
      <c r="AS36" s="82">
        <v>157.17019999999999</v>
      </c>
      <c r="AT36" s="82">
        <v>164.1019</v>
      </c>
      <c r="AU36" s="82">
        <v>161.3912</v>
      </c>
      <c r="AV36" s="82">
        <v>107.6754</v>
      </c>
      <c r="AW36" s="82">
        <v>152.46420000000001</v>
      </c>
      <c r="AX36" s="82"/>
      <c r="AY36" s="82"/>
      <c r="BH36"/>
      <c r="BO36" s="35"/>
      <c r="BP36" s="35"/>
      <c r="BQ36" s="51"/>
      <c r="BR36" s="26"/>
    </row>
    <row r="37" spans="2:70" x14ac:dyDescent="0.25">
      <c r="B37" s="91"/>
      <c r="C37" s="1" t="s">
        <v>80</v>
      </c>
      <c r="D37" s="82">
        <v>1149.296</v>
      </c>
      <c r="E37" s="82">
        <v>1145.511</v>
      </c>
      <c r="F37" s="82">
        <v>1213.1849999999999</v>
      </c>
      <c r="G37" s="82">
        <v>1243.9960000000001</v>
      </c>
      <c r="H37" s="82">
        <v>1274.077</v>
      </c>
      <c r="I37" s="82">
        <v>1268.857</v>
      </c>
      <c r="J37" s="82">
        <v>1291.307</v>
      </c>
      <c r="K37" s="82">
        <v>1220.2929999999999</v>
      </c>
      <c r="L37" s="82">
        <v>1277.25</v>
      </c>
      <c r="M37" s="82">
        <v>1319.27</v>
      </c>
      <c r="N37" s="82">
        <v>1289.8810000000001</v>
      </c>
      <c r="O37" s="82">
        <v>1335.3989999999999</v>
      </c>
      <c r="P37" s="82">
        <v>1267.623</v>
      </c>
      <c r="Q37" s="82">
        <v>1247.5909999999999</v>
      </c>
      <c r="R37" s="82">
        <v>1273.057</v>
      </c>
      <c r="S37" s="82">
        <v>1155.931</v>
      </c>
      <c r="T37" s="82">
        <v>1155.961</v>
      </c>
      <c r="U37" s="82">
        <v>1213.1289999999999</v>
      </c>
      <c r="V37" s="82">
        <v>1065.925</v>
      </c>
      <c r="W37" s="82">
        <v>1148.876</v>
      </c>
      <c r="X37" s="82">
        <v>1162.8879999999999</v>
      </c>
      <c r="Y37" s="82">
        <v>1159.2239999999999</v>
      </c>
      <c r="Z37" s="82">
        <v>1140.8889999999999</v>
      </c>
      <c r="AA37" s="82">
        <v>1131.7429999999999</v>
      </c>
      <c r="AB37" s="82">
        <v>1052.1890000000001</v>
      </c>
      <c r="AC37" s="82">
        <v>971.97889999999995</v>
      </c>
      <c r="AD37" s="82">
        <v>1035</v>
      </c>
      <c r="AE37" s="82">
        <v>1113.4639999999999</v>
      </c>
      <c r="AF37" s="82">
        <v>1049.6559999999999</v>
      </c>
      <c r="AG37" s="82">
        <v>1028.4110000000001</v>
      </c>
      <c r="AH37" s="82">
        <v>1097.749</v>
      </c>
      <c r="AI37" s="82">
        <v>1125.684</v>
      </c>
      <c r="AJ37" s="82">
        <v>1100.1690000000001</v>
      </c>
      <c r="AK37" s="82">
        <v>985.19330000000002</v>
      </c>
      <c r="AL37" s="82">
        <v>899.68</v>
      </c>
      <c r="AM37" s="82">
        <v>1022.125</v>
      </c>
      <c r="AN37" s="82">
        <v>952.54420000000005</v>
      </c>
      <c r="AO37" s="82">
        <v>1148.98</v>
      </c>
      <c r="AP37" s="82">
        <v>1164.7660000000001</v>
      </c>
      <c r="AQ37" s="82">
        <v>1057.7619999999999</v>
      </c>
      <c r="AR37" s="82">
        <v>1083.7190000000001</v>
      </c>
      <c r="AS37" s="82">
        <v>1067.0039999999999</v>
      </c>
      <c r="AT37" s="82">
        <v>1069.4480000000001</v>
      </c>
      <c r="AU37" s="82">
        <v>1051.826</v>
      </c>
      <c r="AV37" s="82">
        <v>1052.9549999999999</v>
      </c>
      <c r="AW37" s="82">
        <v>1160.846</v>
      </c>
      <c r="AX37" s="82"/>
      <c r="AY37" s="82"/>
      <c r="BH37"/>
      <c r="BO37" s="35"/>
      <c r="BP37" s="35"/>
      <c r="BQ37" s="51"/>
      <c r="BR37" s="26"/>
    </row>
    <row r="38" spans="2:70" x14ac:dyDescent="0.25">
      <c r="B38" s="91"/>
      <c r="C38" s="1" t="s">
        <v>81</v>
      </c>
      <c r="D38" s="82">
        <v>5902.4290000000001</v>
      </c>
      <c r="E38" s="82">
        <v>5931.7129999999997</v>
      </c>
      <c r="F38" s="82">
        <v>5318.9750000000004</v>
      </c>
      <c r="G38" s="82">
        <v>6011.18</v>
      </c>
      <c r="H38" s="82">
        <v>6412.5209999999997</v>
      </c>
      <c r="I38" s="82">
        <v>6372.8059999999996</v>
      </c>
      <c r="J38" s="82">
        <v>6898.92</v>
      </c>
      <c r="K38" s="82">
        <v>7224.4139999999998</v>
      </c>
      <c r="L38" s="82">
        <v>7724.5290000000005</v>
      </c>
      <c r="M38" s="82">
        <v>9074.8819999999996</v>
      </c>
      <c r="N38" s="82">
        <v>8353.7180000000008</v>
      </c>
      <c r="O38" s="82">
        <v>7462.76</v>
      </c>
      <c r="P38" s="82">
        <v>6800.357</v>
      </c>
      <c r="Q38" s="82">
        <v>6525.7370000000001</v>
      </c>
      <c r="R38" s="82">
        <v>6532.31</v>
      </c>
      <c r="S38" s="82">
        <v>6072.5150000000003</v>
      </c>
      <c r="T38" s="82">
        <v>6185.3180000000002</v>
      </c>
      <c r="U38" s="82">
        <v>7023.5929999999998</v>
      </c>
      <c r="V38" s="82">
        <v>7014.05</v>
      </c>
      <c r="W38" s="82">
        <v>7081.5389999999998</v>
      </c>
      <c r="X38" s="82">
        <v>6692.9139999999998</v>
      </c>
      <c r="Y38" s="82">
        <v>5973.0789999999997</v>
      </c>
      <c r="Z38" s="82">
        <v>5898.576</v>
      </c>
      <c r="AA38" s="82">
        <v>5454.3310000000001</v>
      </c>
      <c r="AB38" s="82">
        <v>5937.9070000000002</v>
      </c>
      <c r="AC38" s="82">
        <v>5680.7650000000003</v>
      </c>
      <c r="AD38" s="82">
        <v>5818.9960000000001</v>
      </c>
      <c r="AE38" s="82">
        <v>5801.9690000000001</v>
      </c>
      <c r="AF38" s="82">
        <v>6026.982</v>
      </c>
      <c r="AG38" s="82">
        <v>5826.3609999999999</v>
      </c>
      <c r="AH38" s="82">
        <v>5209.8239999999996</v>
      </c>
      <c r="AI38" s="82">
        <v>5252.1049999999996</v>
      </c>
      <c r="AJ38" s="82">
        <v>5350.4480000000003</v>
      </c>
      <c r="AK38" s="82">
        <v>5479.3580000000002</v>
      </c>
      <c r="AL38" s="82">
        <v>5255.2950000000001</v>
      </c>
      <c r="AM38" s="82">
        <v>5937.42</v>
      </c>
      <c r="AN38" s="82">
        <v>5802.4610000000002</v>
      </c>
      <c r="AO38" s="82">
        <v>6532.9930000000004</v>
      </c>
      <c r="AP38" s="82">
        <v>5832.1180000000004</v>
      </c>
      <c r="AQ38" s="82">
        <v>6543.665</v>
      </c>
      <c r="AR38" s="82">
        <v>5538.6620000000003</v>
      </c>
      <c r="AS38" s="82">
        <v>5943.6390000000001</v>
      </c>
      <c r="AT38" s="82">
        <v>6261.0619999999999</v>
      </c>
      <c r="AU38" s="82">
        <v>6472.3440000000001</v>
      </c>
      <c r="AV38" s="82">
        <v>6500.0529999999999</v>
      </c>
      <c r="AW38" s="82">
        <v>6376.2470000000003</v>
      </c>
      <c r="AX38" s="82"/>
      <c r="AY38" s="82"/>
      <c r="BH38"/>
      <c r="BO38" s="35"/>
      <c r="BP38" s="35"/>
      <c r="BQ38" s="51"/>
      <c r="BR38" s="26"/>
    </row>
    <row r="39" spans="2:70" x14ac:dyDescent="0.25">
      <c r="B39" s="91" t="s">
        <v>11</v>
      </c>
      <c r="C39" s="1" t="s">
        <v>79</v>
      </c>
      <c r="D39" s="82">
        <v>261.91340000000002</v>
      </c>
      <c r="E39" s="82">
        <v>259.56540000000001</v>
      </c>
      <c r="F39" s="82">
        <v>270.54640000000001</v>
      </c>
      <c r="G39" s="82">
        <v>272.19580000000002</v>
      </c>
      <c r="H39" s="82">
        <v>255.29730000000001</v>
      </c>
      <c r="I39" s="82">
        <v>255.07749999999999</v>
      </c>
      <c r="J39" s="82">
        <v>253.20930000000001</v>
      </c>
      <c r="K39" s="82">
        <v>280.29169999999999</v>
      </c>
      <c r="L39" s="82">
        <v>281.90940000000001</v>
      </c>
      <c r="M39" s="82">
        <v>276.39060000000001</v>
      </c>
      <c r="N39" s="82">
        <v>280.92570000000001</v>
      </c>
      <c r="O39" s="82">
        <v>301.19260000000003</v>
      </c>
      <c r="P39" s="82">
        <v>284.09769999999997</v>
      </c>
      <c r="Q39" s="82">
        <v>264.46699999999998</v>
      </c>
      <c r="R39" s="82">
        <v>233.58090000000001</v>
      </c>
      <c r="S39" s="82">
        <v>230.06960000000001</v>
      </c>
      <c r="T39" s="82">
        <v>213.2011</v>
      </c>
      <c r="U39" s="82">
        <v>186.5806</v>
      </c>
      <c r="V39" s="82">
        <v>179.7783</v>
      </c>
      <c r="W39" s="82">
        <v>196.77770000000001</v>
      </c>
      <c r="X39" s="82">
        <v>191.35419999999999</v>
      </c>
      <c r="Y39" s="82">
        <v>161.93620000000001</v>
      </c>
      <c r="Z39" s="82">
        <v>175.98519999999999</v>
      </c>
      <c r="AA39" s="82">
        <v>198.28319999999999</v>
      </c>
      <c r="AB39" s="82">
        <v>196.99969999999999</v>
      </c>
      <c r="AC39" s="82">
        <v>195.34049999999999</v>
      </c>
      <c r="AD39" s="82">
        <v>196.83860000000001</v>
      </c>
      <c r="AE39" s="82">
        <v>221.44810000000001</v>
      </c>
      <c r="AF39" s="82">
        <v>206.37970000000001</v>
      </c>
      <c r="AG39" s="82">
        <v>203.10749999999999</v>
      </c>
      <c r="AH39" s="82">
        <v>198.13910000000001</v>
      </c>
      <c r="AI39" s="82">
        <v>202.65989999999999</v>
      </c>
      <c r="AJ39" s="82">
        <v>168.7867</v>
      </c>
      <c r="AK39" s="82">
        <v>90.50976</v>
      </c>
      <c r="AL39" s="82">
        <v>93.422089999999997</v>
      </c>
      <c r="AM39" s="82">
        <v>125.72750000000001</v>
      </c>
      <c r="AN39" s="82">
        <v>107.2702</v>
      </c>
      <c r="AO39" s="82">
        <v>161.3869</v>
      </c>
      <c r="AP39" s="82">
        <v>135.91929999999999</v>
      </c>
      <c r="AQ39" s="82">
        <v>141.40299999999999</v>
      </c>
      <c r="AR39" s="82">
        <v>138.5581</v>
      </c>
      <c r="AS39" s="82">
        <v>150.14670000000001</v>
      </c>
      <c r="AT39" s="82">
        <v>148.5044</v>
      </c>
      <c r="AU39" s="82">
        <v>158.27510000000001</v>
      </c>
      <c r="AV39" s="82">
        <v>148.84139999999999</v>
      </c>
      <c r="AW39" s="82">
        <v>134.47669999999999</v>
      </c>
      <c r="AX39" s="82"/>
      <c r="AY39" s="82"/>
      <c r="BH39"/>
      <c r="BO39" s="35"/>
      <c r="BP39" s="35"/>
      <c r="BQ39" s="51"/>
      <c r="BR39" s="26"/>
    </row>
    <row r="40" spans="2:70" x14ac:dyDescent="0.25">
      <c r="B40" s="91"/>
      <c r="C40" s="1" t="s">
        <v>80</v>
      </c>
      <c r="D40" s="82">
        <v>1255.434</v>
      </c>
      <c r="E40" s="82">
        <v>1236.0450000000001</v>
      </c>
      <c r="F40" s="82">
        <v>1292.2850000000001</v>
      </c>
      <c r="G40" s="82">
        <v>1269.74</v>
      </c>
      <c r="H40" s="82">
        <v>1180.731</v>
      </c>
      <c r="I40" s="82">
        <v>1221.9880000000001</v>
      </c>
      <c r="J40" s="82">
        <v>1253.2560000000001</v>
      </c>
      <c r="K40" s="82">
        <v>1330.34</v>
      </c>
      <c r="L40" s="82">
        <v>1419.046</v>
      </c>
      <c r="M40" s="82">
        <v>1371.5730000000001</v>
      </c>
      <c r="N40" s="82">
        <v>1376.393</v>
      </c>
      <c r="O40" s="82">
        <v>1392.511</v>
      </c>
      <c r="P40" s="82">
        <v>1406.251</v>
      </c>
      <c r="Q40" s="82">
        <v>1382.836</v>
      </c>
      <c r="R40" s="82">
        <v>1323.095</v>
      </c>
      <c r="S40" s="82">
        <v>1290.4469999999999</v>
      </c>
      <c r="T40" s="82">
        <v>1214.924</v>
      </c>
      <c r="U40" s="82">
        <v>1132.8230000000001</v>
      </c>
      <c r="V40" s="82">
        <v>1128.9860000000001</v>
      </c>
      <c r="W40" s="82">
        <v>1195.867</v>
      </c>
      <c r="X40" s="82">
        <v>1192.942</v>
      </c>
      <c r="Y40" s="82">
        <v>1154.847</v>
      </c>
      <c r="Z40" s="82">
        <v>1135.202</v>
      </c>
      <c r="AA40" s="82">
        <v>1280.645</v>
      </c>
      <c r="AB40" s="82">
        <v>1261.492</v>
      </c>
      <c r="AC40" s="82">
        <v>1229.239</v>
      </c>
      <c r="AD40" s="82">
        <v>1234.509</v>
      </c>
      <c r="AE40" s="82">
        <v>1376.819</v>
      </c>
      <c r="AF40" s="82">
        <v>1229.3520000000001</v>
      </c>
      <c r="AG40" s="82">
        <v>1211.0139999999999</v>
      </c>
      <c r="AH40" s="82">
        <v>1284.203</v>
      </c>
      <c r="AI40" s="82">
        <v>1298.5519999999999</v>
      </c>
      <c r="AJ40" s="82">
        <v>1250.365</v>
      </c>
      <c r="AK40" s="82">
        <v>1128.319</v>
      </c>
      <c r="AL40" s="82">
        <v>1088.5530000000001</v>
      </c>
      <c r="AM40" s="82">
        <v>1101.2529999999999</v>
      </c>
      <c r="AN40" s="82">
        <v>1187.3810000000001</v>
      </c>
      <c r="AO40" s="82">
        <v>1231.807</v>
      </c>
      <c r="AP40" s="82">
        <v>1182.2750000000001</v>
      </c>
      <c r="AQ40" s="82">
        <v>1041.0509999999999</v>
      </c>
      <c r="AR40" s="82">
        <v>1123.17</v>
      </c>
      <c r="AS40" s="82">
        <v>1020.106</v>
      </c>
      <c r="AT40" s="82">
        <v>1076.4559999999999</v>
      </c>
      <c r="AU40" s="82">
        <v>1129.614</v>
      </c>
      <c r="AV40" s="82">
        <v>1108.2809999999999</v>
      </c>
      <c r="AW40" s="82">
        <v>1041.2529999999999</v>
      </c>
      <c r="AX40" s="82"/>
      <c r="AY40" s="82"/>
      <c r="BH40"/>
      <c r="BO40" s="35"/>
      <c r="BP40" s="35"/>
      <c r="BQ40" s="51"/>
      <c r="BR40" s="26"/>
    </row>
    <row r="41" spans="2:70" x14ac:dyDescent="0.25">
      <c r="B41" s="91"/>
      <c r="C41" s="1" t="s">
        <v>81</v>
      </c>
      <c r="D41" s="82">
        <v>6992.4129999999996</v>
      </c>
      <c r="E41" s="82">
        <v>6736.9650000000001</v>
      </c>
      <c r="F41" s="82">
        <v>6445.2809999999999</v>
      </c>
      <c r="G41" s="82">
        <v>6543.3490000000002</v>
      </c>
      <c r="H41" s="82">
        <v>6113.1109999999999</v>
      </c>
      <c r="I41" s="82">
        <v>6534.665</v>
      </c>
      <c r="J41" s="82">
        <v>5743.424</v>
      </c>
      <c r="K41" s="82">
        <v>6467.8710000000001</v>
      </c>
      <c r="L41" s="82">
        <v>6223.7529999999997</v>
      </c>
      <c r="M41" s="82">
        <v>6188.4459999999999</v>
      </c>
      <c r="N41" s="82">
        <v>6786.6639999999998</v>
      </c>
      <c r="O41" s="82">
        <v>6459.3310000000001</v>
      </c>
      <c r="P41" s="82">
        <v>6513.2349999999997</v>
      </c>
      <c r="Q41" s="82">
        <v>6605.893</v>
      </c>
      <c r="R41" s="82">
        <v>6650.5079999999998</v>
      </c>
      <c r="S41" s="82">
        <v>6322.3990000000003</v>
      </c>
      <c r="T41" s="82">
        <v>6843.3940000000002</v>
      </c>
      <c r="U41" s="82">
        <v>5505.3540000000003</v>
      </c>
      <c r="V41" s="82">
        <v>5657.5550000000003</v>
      </c>
      <c r="W41" s="82">
        <v>5652.6660000000002</v>
      </c>
      <c r="X41" s="82">
        <v>6079.0940000000001</v>
      </c>
      <c r="Y41" s="82">
        <v>6828.2950000000001</v>
      </c>
      <c r="Z41" s="82">
        <v>5929.308</v>
      </c>
      <c r="AA41" s="82">
        <v>8820.0910000000003</v>
      </c>
      <c r="AB41" s="82">
        <v>7563.3959999999997</v>
      </c>
      <c r="AC41" s="82">
        <v>7048.2120000000004</v>
      </c>
      <c r="AD41" s="82">
        <v>7382.5479999999998</v>
      </c>
      <c r="AE41" s="82">
        <v>8091.875</v>
      </c>
      <c r="AF41" s="82">
        <v>7107.3980000000001</v>
      </c>
      <c r="AG41" s="82">
        <v>7058.1570000000002</v>
      </c>
      <c r="AH41" s="82">
        <v>6797.4939999999997</v>
      </c>
      <c r="AI41" s="82">
        <v>7582.48</v>
      </c>
      <c r="AJ41" s="82">
        <v>7395.5550000000003</v>
      </c>
      <c r="AK41" s="82">
        <v>6073.1139999999996</v>
      </c>
      <c r="AL41" s="82">
        <v>5634.2730000000001</v>
      </c>
      <c r="AM41" s="82">
        <v>5378.27</v>
      </c>
      <c r="AN41" s="82">
        <v>5351.6679999999997</v>
      </c>
      <c r="AO41" s="82">
        <v>5390.0450000000001</v>
      </c>
      <c r="AP41" s="82">
        <v>5448.076</v>
      </c>
      <c r="AQ41" s="82">
        <v>4903.91</v>
      </c>
      <c r="AR41" s="82">
        <v>5453.402</v>
      </c>
      <c r="AS41" s="82">
        <v>5632.1530000000002</v>
      </c>
      <c r="AT41" s="82">
        <v>5231.1890000000003</v>
      </c>
      <c r="AU41" s="82">
        <v>5919.451</v>
      </c>
      <c r="AV41" s="82">
        <v>6763.7049999999999</v>
      </c>
      <c r="AW41" s="82">
        <v>5445.8580000000002</v>
      </c>
      <c r="AX41" s="82"/>
      <c r="AY41" s="82"/>
      <c r="BH41"/>
      <c r="BO41" s="35"/>
      <c r="BP41" s="35"/>
      <c r="BQ41" s="51"/>
      <c r="BR41" s="26"/>
    </row>
    <row r="42" spans="2:70" x14ac:dyDescent="0.25">
      <c r="B42" s="91" t="s">
        <v>12</v>
      </c>
      <c r="C42" s="1" t="s">
        <v>79</v>
      </c>
      <c r="D42" s="82">
        <v>353.03980000000001</v>
      </c>
      <c r="E42" s="82">
        <v>375.37509999999997</v>
      </c>
      <c r="F42" s="82">
        <v>373.3458</v>
      </c>
      <c r="G42" s="82">
        <v>392.6902</v>
      </c>
      <c r="H42" s="82">
        <v>363.19630000000001</v>
      </c>
      <c r="I42" s="82">
        <v>371.99599999999998</v>
      </c>
      <c r="J42" s="82">
        <v>408.85809999999998</v>
      </c>
      <c r="K42" s="82">
        <v>429.0849</v>
      </c>
      <c r="L42" s="82">
        <v>417.88069999999999</v>
      </c>
      <c r="M42" s="82">
        <v>381.61470000000003</v>
      </c>
      <c r="N42" s="82">
        <v>403.6173</v>
      </c>
      <c r="O42" s="82">
        <v>424.75920000000002</v>
      </c>
      <c r="P42" s="82">
        <v>390.4239</v>
      </c>
      <c r="Q42" s="82">
        <v>375.94920000000002</v>
      </c>
      <c r="R42" s="82">
        <v>366.5992</v>
      </c>
      <c r="S42" s="82">
        <v>335.52289999999999</v>
      </c>
      <c r="T42" s="82">
        <v>346.81990000000002</v>
      </c>
      <c r="U42" s="82">
        <v>325.03039999999999</v>
      </c>
      <c r="V42" s="82">
        <v>333.00900000000001</v>
      </c>
      <c r="W42" s="82">
        <v>324.34109999999998</v>
      </c>
      <c r="X42" s="82">
        <v>323.56900000000002</v>
      </c>
      <c r="Y42" s="82">
        <v>318.78930000000003</v>
      </c>
      <c r="Z42" s="82">
        <v>313.2398</v>
      </c>
      <c r="AA42" s="82">
        <v>325.25319999999999</v>
      </c>
      <c r="AB42" s="82">
        <v>304.48559999999998</v>
      </c>
      <c r="AC42" s="82">
        <v>321.73039999999997</v>
      </c>
      <c r="AD42" s="82">
        <v>317.81799999999998</v>
      </c>
      <c r="AE42" s="82">
        <v>322.55520000000001</v>
      </c>
      <c r="AF42" s="82">
        <v>324.71350000000001</v>
      </c>
      <c r="AG42" s="82">
        <v>310.32929999999999</v>
      </c>
      <c r="AH42" s="82">
        <v>321.07479999999998</v>
      </c>
      <c r="AI42" s="82">
        <v>347.93189999999998</v>
      </c>
      <c r="AJ42" s="82">
        <v>280.12830000000002</v>
      </c>
      <c r="AK42" s="82">
        <v>237.5335</v>
      </c>
      <c r="AL42" s="82">
        <v>239.49549999999999</v>
      </c>
      <c r="AM42" s="82">
        <v>251.54239999999999</v>
      </c>
      <c r="AN42" s="82">
        <v>265.18599999999998</v>
      </c>
      <c r="AO42" s="82">
        <v>263.04969999999997</v>
      </c>
      <c r="AP42" s="82">
        <v>286.96190000000001</v>
      </c>
      <c r="AQ42" s="82">
        <v>293.91849999999999</v>
      </c>
      <c r="AR42" s="82">
        <v>301.43639999999999</v>
      </c>
      <c r="AS42" s="82">
        <v>320.51710000000003</v>
      </c>
      <c r="AT42" s="82">
        <v>335.09429999999998</v>
      </c>
      <c r="AU42" s="82">
        <v>331.43060000000003</v>
      </c>
      <c r="AV42" s="82">
        <v>344.0985</v>
      </c>
      <c r="AW42" s="82">
        <v>346.32619999999997</v>
      </c>
      <c r="AX42" s="82"/>
      <c r="AY42" s="82"/>
      <c r="BH42"/>
      <c r="BO42" s="35"/>
      <c r="BP42" s="35"/>
      <c r="BQ42" s="51"/>
      <c r="BR42" s="26"/>
    </row>
    <row r="43" spans="2:70" x14ac:dyDescent="0.25">
      <c r="B43" s="91"/>
      <c r="C43" s="1" t="s">
        <v>80</v>
      </c>
      <c r="D43" s="82">
        <v>1416.5509999999999</v>
      </c>
      <c r="E43" s="82">
        <v>1454.248</v>
      </c>
      <c r="F43" s="82">
        <v>1515.9960000000001</v>
      </c>
      <c r="G43" s="82">
        <v>1540.893</v>
      </c>
      <c r="H43" s="82">
        <v>1539.9580000000001</v>
      </c>
      <c r="I43" s="82">
        <v>1570.306</v>
      </c>
      <c r="J43" s="82">
        <v>1619.144</v>
      </c>
      <c r="K43" s="82">
        <v>1605.346</v>
      </c>
      <c r="L43" s="82">
        <v>1602.44</v>
      </c>
      <c r="M43" s="82">
        <v>1538.51</v>
      </c>
      <c r="N43" s="82">
        <v>1618.6310000000001</v>
      </c>
      <c r="O43" s="82">
        <v>1580.212</v>
      </c>
      <c r="P43" s="82">
        <v>1513.5360000000001</v>
      </c>
      <c r="Q43" s="82">
        <v>1480.9870000000001</v>
      </c>
      <c r="R43" s="82">
        <v>1519.222</v>
      </c>
      <c r="S43" s="82">
        <v>1457.7850000000001</v>
      </c>
      <c r="T43" s="82">
        <v>1446.9839999999999</v>
      </c>
      <c r="U43" s="82">
        <v>1471.0740000000001</v>
      </c>
      <c r="V43" s="82">
        <v>1433.3920000000001</v>
      </c>
      <c r="W43" s="82">
        <v>1432.864</v>
      </c>
      <c r="X43" s="82">
        <v>1378.133</v>
      </c>
      <c r="Y43" s="82">
        <v>1430.94</v>
      </c>
      <c r="Z43" s="82">
        <v>1432.444</v>
      </c>
      <c r="AA43" s="82">
        <v>1482.7860000000001</v>
      </c>
      <c r="AB43" s="82">
        <v>1464.3019999999999</v>
      </c>
      <c r="AC43" s="82">
        <v>1526.538</v>
      </c>
      <c r="AD43" s="82">
        <v>1491.7639999999999</v>
      </c>
      <c r="AE43" s="82">
        <v>1510.2439999999999</v>
      </c>
      <c r="AF43" s="82">
        <v>1485.0170000000001</v>
      </c>
      <c r="AG43" s="82">
        <v>1498.8969999999999</v>
      </c>
      <c r="AH43" s="82">
        <v>1467.117</v>
      </c>
      <c r="AI43" s="82">
        <v>1499.6479999999999</v>
      </c>
      <c r="AJ43" s="82">
        <v>1412.2180000000001</v>
      </c>
      <c r="AK43" s="82">
        <v>1386.7629999999999</v>
      </c>
      <c r="AL43" s="82">
        <v>1392.6849999999999</v>
      </c>
      <c r="AM43" s="82">
        <v>1464.3530000000001</v>
      </c>
      <c r="AN43" s="82">
        <v>1472.615</v>
      </c>
      <c r="AO43" s="82">
        <v>1465.3579999999999</v>
      </c>
      <c r="AP43" s="82">
        <v>1551.8579999999999</v>
      </c>
      <c r="AQ43" s="82">
        <v>1535.433</v>
      </c>
      <c r="AR43" s="82">
        <v>1515.864</v>
      </c>
      <c r="AS43" s="82">
        <v>1588.6669999999999</v>
      </c>
      <c r="AT43" s="82">
        <v>1586.086</v>
      </c>
      <c r="AU43" s="82">
        <v>1649.3520000000001</v>
      </c>
      <c r="AV43" s="82">
        <v>1705.261</v>
      </c>
      <c r="AW43" s="82">
        <v>1718.875</v>
      </c>
      <c r="AX43" s="82"/>
      <c r="AY43" s="82"/>
      <c r="BH43"/>
      <c r="BO43" s="35"/>
      <c r="BP43" s="35"/>
      <c r="BQ43" s="51"/>
      <c r="BR43" s="26"/>
    </row>
    <row r="44" spans="2:70" x14ac:dyDescent="0.25">
      <c r="B44" s="91"/>
      <c r="C44" s="1" t="s">
        <v>81</v>
      </c>
      <c r="D44" s="82">
        <v>7401.7960000000003</v>
      </c>
      <c r="E44" s="82">
        <v>7132.55</v>
      </c>
      <c r="F44" s="82">
        <v>7583.4359999999997</v>
      </c>
      <c r="G44" s="82">
        <v>7114.7079999999996</v>
      </c>
      <c r="H44" s="82">
        <v>7320.4629999999997</v>
      </c>
      <c r="I44" s="82">
        <v>7192.2809999999999</v>
      </c>
      <c r="J44" s="82">
        <v>7398.32</v>
      </c>
      <c r="K44" s="82">
        <v>7599.8140000000003</v>
      </c>
      <c r="L44" s="82">
        <v>7251.4709999999995</v>
      </c>
      <c r="M44" s="82">
        <v>7201.52</v>
      </c>
      <c r="N44" s="82">
        <v>7262.11</v>
      </c>
      <c r="O44" s="82">
        <v>6877.2650000000003</v>
      </c>
      <c r="P44" s="82">
        <v>6724.7969999999996</v>
      </c>
      <c r="Q44" s="82">
        <v>6950.4859999999999</v>
      </c>
      <c r="R44" s="82">
        <v>7292.933</v>
      </c>
      <c r="S44" s="82">
        <v>7038.4380000000001</v>
      </c>
      <c r="T44" s="82">
        <v>6776.9</v>
      </c>
      <c r="U44" s="82">
        <v>6687.7070000000003</v>
      </c>
      <c r="V44" s="82">
        <v>6610.3490000000002</v>
      </c>
      <c r="W44" s="82">
        <v>6654.6369999999997</v>
      </c>
      <c r="X44" s="82">
        <v>6323.4579999999996</v>
      </c>
      <c r="Y44" s="82">
        <v>6643.3410000000003</v>
      </c>
      <c r="Z44" s="82">
        <v>7069.5619999999999</v>
      </c>
      <c r="AA44" s="82">
        <v>7272.6419999999998</v>
      </c>
      <c r="AB44" s="82">
        <v>7179.13</v>
      </c>
      <c r="AC44" s="82">
        <v>7186.268</v>
      </c>
      <c r="AD44" s="82">
        <v>6913.0110000000004</v>
      </c>
      <c r="AE44" s="82">
        <v>6738.6970000000001</v>
      </c>
      <c r="AF44" s="82">
        <v>6643.9080000000004</v>
      </c>
      <c r="AG44" s="82">
        <v>6965.2610000000004</v>
      </c>
      <c r="AH44" s="82">
        <v>6781.5910000000003</v>
      </c>
      <c r="AI44" s="82">
        <v>6592.7659999999996</v>
      </c>
      <c r="AJ44" s="82">
        <v>6535.5630000000001</v>
      </c>
      <c r="AK44" s="82">
        <v>6616.0410000000002</v>
      </c>
      <c r="AL44" s="82">
        <v>6325.152</v>
      </c>
      <c r="AM44" s="82">
        <v>6616.6369999999997</v>
      </c>
      <c r="AN44" s="82">
        <v>6593.7569999999996</v>
      </c>
      <c r="AO44" s="82">
        <v>6867.5569999999998</v>
      </c>
      <c r="AP44" s="82">
        <v>7287.0349999999999</v>
      </c>
      <c r="AQ44" s="82">
        <v>7009.3980000000001</v>
      </c>
      <c r="AR44" s="82">
        <v>6335.3959999999997</v>
      </c>
      <c r="AS44" s="82">
        <v>6559.4040000000005</v>
      </c>
      <c r="AT44" s="82">
        <v>7542.0950000000003</v>
      </c>
      <c r="AU44" s="82">
        <v>7411.3469999999998</v>
      </c>
      <c r="AV44" s="82">
        <v>8173.1440000000002</v>
      </c>
      <c r="AW44" s="82">
        <v>8759.8359999999993</v>
      </c>
      <c r="AX44" s="82"/>
      <c r="AY44" s="82"/>
      <c r="BH44"/>
      <c r="BO44" s="35"/>
      <c r="BP44" s="35"/>
      <c r="BQ44" s="51"/>
      <c r="BR44" s="26"/>
    </row>
    <row r="45" spans="2:70" x14ac:dyDescent="0.25">
      <c r="B45" s="91" t="s">
        <v>84</v>
      </c>
      <c r="C45" s="1" t="s">
        <v>79</v>
      </c>
      <c r="D45" s="82">
        <v>323.62759999999997</v>
      </c>
      <c r="E45" s="82">
        <v>320.36070000000001</v>
      </c>
      <c r="F45" s="82">
        <v>342.0745</v>
      </c>
      <c r="G45" s="82">
        <v>363.30489999999998</v>
      </c>
      <c r="H45" s="82">
        <v>324.3322</v>
      </c>
      <c r="I45" s="82">
        <v>319.15370000000001</v>
      </c>
      <c r="J45" s="82">
        <v>340.71420000000001</v>
      </c>
      <c r="K45" s="82">
        <v>321.79480000000001</v>
      </c>
      <c r="L45" s="82">
        <v>323.64139999999998</v>
      </c>
      <c r="M45" s="82">
        <v>319.41500000000002</v>
      </c>
      <c r="N45" s="82">
        <v>309.43119999999999</v>
      </c>
      <c r="O45" s="82">
        <v>327.84699999999998</v>
      </c>
      <c r="P45" s="82">
        <v>309.2989</v>
      </c>
      <c r="Q45" s="82">
        <v>312.67959999999999</v>
      </c>
      <c r="R45" s="82">
        <v>291.09440000000001</v>
      </c>
      <c r="S45" s="82">
        <v>275.55880000000002</v>
      </c>
      <c r="T45" s="82">
        <v>272.45839999999998</v>
      </c>
      <c r="U45" s="82">
        <v>285.03879999999998</v>
      </c>
      <c r="V45" s="82">
        <v>262.99200000000002</v>
      </c>
      <c r="W45" s="82">
        <v>259.19760000000002</v>
      </c>
      <c r="X45" s="82">
        <v>247.55670000000001</v>
      </c>
      <c r="Y45" s="82">
        <v>272.57580000000002</v>
      </c>
      <c r="Z45" s="82">
        <v>278.98820000000001</v>
      </c>
      <c r="AA45" s="82">
        <v>289.84449999999998</v>
      </c>
      <c r="AB45" s="82">
        <v>282.0752</v>
      </c>
      <c r="AC45" s="82">
        <v>276.49239999999998</v>
      </c>
      <c r="AD45" s="82">
        <v>301.02319999999997</v>
      </c>
      <c r="AE45" s="82">
        <v>301.96420000000001</v>
      </c>
      <c r="AF45" s="82">
        <v>298.28339999999997</v>
      </c>
      <c r="AG45" s="82">
        <v>315.92309999999998</v>
      </c>
      <c r="AH45" s="82">
        <v>318.36369999999999</v>
      </c>
      <c r="AI45" s="82">
        <v>307.87299999999999</v>
      </c>
      <c r="AJ45" s="82">
        <v>280.82369999999997</v>
      </c>
      <c r="AK45" s="82">
        <v>205.7919</v>
      </c>
      <c r="AL45" s="82">
        <v>218.6361</v>
      </c>
      <c r="AM45" s="82">
        <v>241.76910000000001</v>
      </c>
      <c r="AN45" s="82">
        <v>253.7268</v>
      </c>
      <c r="AO45" s="82">
        <v>219.238</v>
      </c>
      <c r="AP45" s="82">
        <v>258.69150000000002</v>
      </c>
      <c r="AQ45" s="82">
        <v>250.57810000000001</v>
      </c>
      <c r="AR45" s="82">
        <v>259.34010000000001</v>
      </c>
      <c r="AS45" s="82">
        <v>279.04230000000001</v>
      </c>
      <c r="AT45" s="82">
        <v>300.70890000000003</v>
      </c>
      <c r="AU45" s="82">
        <v>309.95999999999998</v>
      </c>
      <c r="AV45" s="82">
        <v>273.09899999999999</v>
      </c>
      <c r="AW45" s="82">
        <v>278.74610000000001</v>
      </c>
      <c r="AX45" s="82"/>
      <c r="AY45" s="82"/>
      <c r="BH45"/>
      <c r="BO45" s="35"/>
      <c r="BP45" s="35"/>
      <c r="BQ45" s="51"/>
      <c r="BR45" s="26"/>
    </row>
    <row r="46" spans="2:70" ht="18.75" customHeight="1" x14ac:dyDescent="0.25">
      <c r="B46" s="91"/>
      <c r="C46" s="1" t="s">
        <v>80</v>
      </c>
      <c r="D46" s="82">
        <v>1404.3009999999999</v>
      </c>
      <c r="E46" s="82">
        <v>1446.5060000000001</v>
      </c>
      <c r="F46" s="82">
        <v>1407.5730000000001</v>
      </c>
      <c r="G46" s="82">
        <v>1483.787</v>
      </c>
      <c r="H46" s="82">
        <v>1429.67</v>
      </c>
      <c r="I46" s="82">
        <v>1443.896</v>
      </c>
      <c r="J46" s="82">
        <v>1470.184</v>
      </c>
      <c r="K46" s="82">
        <v>1497.9780000000001</v>
      </c>
      <c r="L46" s="82">
        <v>1472.5609999999999</v>
      </c>
      <c r="M46" s="82">
        <v>1474.82</v>
      </c>
      <c r="N46" s="82">
        <v>1477.2850000000001</v>
      </c>
      <c r="O46" s="82">
        <v>1497.1</v>
      </c>
      <c r="P46" s="82">
        <v>1451.463</v>
      </c>
      <c r="Q46" s="82">
        <v>1462.2529999999999</v>
      </c>
      <c r="R46" s="82">
        <v>1388.972</v>
      </c>
      <c r="S46" s="82">
        <v>1405.425</v>
      </c>
      <c r="T46" s="82">
        <v>1394.952</v>
      </c>
      <c r="U46" s="82">
        <v>1389.2950000000001</v>
      </c>
      <c r="V46" s="82">
        <v>1332.6379999999999</v>
      </c>
      <c r="W46" s="82">
        <v>1358.0409999999999</v>
      </c>
      <c r="X46" s="82">
        <v>1377.184</v>
      </c>
      <c r="Y46" s="82">
        <v>1399.913</v>
      </c>
      <c r="Z46" s="82">
        <v>1396.835</v>
      </c>
      <c r="AA46" s="82">
        <v>1406.1759999999999</v>
      </c>
      <c r="AB46" s="82">
        <v>1399.704</v>
      </c>
      <c r="AC46" s="82">
        <v>1346.402</v>
      </c>
      <c r="AD46" s="82">
        <v>1450.4010000000001</v>
      </c>
      <c r="AE46" s="82">
        <v>1465.75</v>
      </c>
      <c r="AF46" s="82">
        <v>1437.316</v>
      </c>
      <c r="AG46" s="82">
        <v>1475.2070000000001</v>
      </c>
      <c r="AH46" s="82">
        <v>1504.645</v>
      </c>
      <c r="AI46" s="82">
        <v>1487.7280000000001</v>
      </c>
      <c r="AJ46" s="82">
        <v>1462.8240000000001</v>
      </c>
      <c r="AK46" s="82">
        <v>1395.1</v>
      </c>
      <c r="AL46" s="82">
        <v>1367.818</v>
      </c>
      <c r="AM46" s="82">
        <v>1388.9469999999999</v>
      </c>
      <c r="AN46" s="82">
        <v>1374.329</v>
      </c>
      <c r="AO46" s="82">
        <v>1307.4929999999999</v>
      </c>
      <c r="AP46" s="82">
        <v>1441.422</v>
      </c>
      <c r="AQ46" s="82">
        <v>1448.087</v>
      </c>
      <c r="AR46" s="82">
        <v>1401.1489999999999</v>
      </c>
      <c r="AS46" s="82">
        <v>1462.4949999999999</v>
      </c>
      <c r="AT46" s="82">
        <v>1530.662</v>
      </c>
      <c r="AU46" s="82">
        <v>1583.82</v>
      </c>
      <c r="AV46" s="82">
        <v>1555.692</v>
      </c>
      <c r="AW46" s="82">
        <v>1532.1969999999999</v>
      </c>
      <c r="AX46" s="82"/>
      <c r="AY46" s="82"/>
      <c r="BH46" s="36"/>
      <c r="BI46" s="36"/>
      <c r="BJ46" s="37"/>
      <c r="BK46" s="37"/>
      <c r="BO46" s="35"/>
      <c r="BP46" s="35"/>
      <c r="BQ46" s="51"/>
      <c r="BR46" s="26"/>
    </row>
    <row r="47" spans="2:70" x14ac:dyDescent="0.25">
      <c r="B47" s="91"/>
      <c r="C47" s="1" t="s">
        <v>81</v>
      </c>
      <c r="D47" s="82">
        <v>6485.7929999999997</v>
      </c>
      <c r="E47" s="82">
        <v>6524.9949999999999</v>
      </c>
      <c r="F47" s="82">
        <v>5949.6729999999998</v>
      </c>
      <c r="G47" s="82">
        <v>6014.9449999999997</v>
      </c>
      <c r="H47" s="82">
        <v>6356.0720000000001</v>
      </c>
      <c r="I47" s="82">
        <v>6124.9160000000002</v>
      </c>
      <c r="J47" s="82">
        <v>6689.0119999999997</v>
      </c>
      <c r="K47" s="82">
        <v>7271.81</v>
      </c>
      <c r="L47" s="82">
        <v>7037.6540000000005</v>
      </c>
      <c r="M47" s="82">
        <v>6525.03</v>
      </c>
      <c r="N47" s="82">
        <v>7058.9549999999999</v>
      </c>
      <c r="O47" s="82">
        <v>6769.9750000000004</v>
      </c>
      <c r="P47" s="82">
        <v>6069.165</v>
      </c>
      <c r="Q47" s="82">
        <v>6484.9979999999996</v>
      </c>
      <c r="R47" s="82">
        <v>6500.326</v>
      </c>
      <c r="S47" s="82">
        <v>6903.5280000000002</v>
      </c>
      <c r="T47" s="82">
        <v>6671.0609999999997</v>
      </c>
      <c r="U47" s="82">
        <v>6221.4279999999999</v>
      </c>
      <c r="V47" s="82">
        <v>6403.701</v>
      </c>
      <c r="W47" s="82">
        <v>6045.5839999999998</v>
      </c>
      <c r="X47" s="82">
        <v>6164.7790000000005</v>
      </c>
      <c r="Y47" s="82">
        <v>6418.3869999999997</v>
      </c>
      <c r="Z47" s="82">
        <v>6271.7389999999996</v>
      </c>
      <c r="AA47" s="82">
        <v>6711.1559999999999</v>
      </c>
      <c r="AB47" s="82">
        <v>6508.5379999999996</v>
      </c>
      <c r="AC47" s="82">
        <v>6371.991</v>
      </c>
      <c r="AD47" s="82">
        <v>7188.6019999999999</v>
      </c>
      <c r="AE47" s="82">
        <v>7534.8050000000003</v>
      </c>
      <c r="AF47" s="82">
        <v>7704.5649999999996</v>
      </c>
      <c r="AG47" s="82">
        <v>7346.35</v>
      </c>
      <c r="AH47" s="82">
        <v>7184.0950000000003</v>
      </c>
      <c r="AI47" s="82">
        <v>7041.2359999999999</v>
      </c>
      <c r="AJ47" s="82">
        <v>6902.3209999999999</v>
      </c>
      <c r="AK47" s="82">
        <v>6859.6639999999998</v>
      </c>
      <c r="AL47" s="82">
        <v>6704.2889999999998</v>
      </c>
      <c r="AM47" s="82">
        <v>6602.9520000000002</v>
      </c>
      <c r="AN47" s="82">
        <v>6900.9139999999998</v>
      </c>
      <c r="AO47" s="82">
        <v>6523.19</v>
      </c>
      <c r="AP47" s="82">
        <v>6763.4290000000001</v>
      </c>
      <c r="AQ47" s="82">
        <v>7236.8209999999999</v>
      </c>
      <c r="AR47" s="82">
        <v>6734.4679999999998</v>
      </c>
      <c r="AS47" s="82">
        <v>6395.1620000000003</v>
      </c>
      <c r="AT47" s="82">
        <v>7347.8680000000004</v>
      </c>
      <c r="AU47" s="82">
        <v>7300.7430000000004</v>
      </c>
      <c r="AV47" s="82">
        <v>7381.4269999999997</v>
      </c>
      <c r="AW47" s="82">
        <v>6847.777</v>
      </c>
      <c r="AX47" s="82"/>
      <c r="AY47" s="82"/>
      <c r="BH47" s="35"/>
      <c r="BI47" s="1"/>
      <c r="BJ47" s="24"/>
      <c r="BK47" s="24"/>
      <c r="BM47" s="28"/>
      <c r="BN47" s="28"/>
      <c r="BO47" s="35"/>
      <c r="BP47" s="35"/>
      <c r="BQ47" s="51"/>
      <c r="BR47" s="26"/>
    </row>
    <row r="48" spans="2:70" x14ac:dyDescent="0.25">
      <c r="B48" s="91" t="s">
        <v>13</v>
      </c>
      <c r="C48" s="1" t="s">
        <v>79</v>
      </c>
      <c r="D48" s="82">
        <v>282.39760000000001</v>
      </c>
      <c r="E48" s="82">
        <v>294.17939999999999</v>
      </c>
      <c r="F48" s="82">
        <v>276.14370000000002</v>
      </c>
      <c r="G48" s="82">
        <v>288.74770000000001</v>
      </c>
      <c r="H48" s="82">
        <v>296.24590000000001</v>
      </c>
      <c r="I48" s="82">
        <v>314.4119</v>
      </c>
      <c r="J48" s="82">
        <v>310.12810000000002</v>
      </c>
      <c r="K48" s="82">
        <v>321.25760000000002</v>
      </c>
      <c r="L48" s="82">
        <v>309.30669999999998</v>
      </c>
      <c r="M48" s="82">
        <v>292.80759999999998</v>
      </c>
      <c r="N48" s="82">
        <v>292.70859999999999</v>
      </c>
      <c r="O48" s="82">
        <v>292.9171</v>
      </c>
      <c r="P48" s="82">
        <v>289.66550000000001</v>
      </c>
      <c r="Q48" s="82">
        <v>296.57859999999999</v>
      </c>
      <c r="R48" s="82">
        <v>296.82380000000001</v>
      </c>
      <c r="S48" s="82">
        <v>288.46429999999998</v>
      </c>
      <c r="T48" s="82">
        <v>279.97649999999999</v>
      </c>
      <c r="U48" s="82">
        <v>269.15969999999999</v>
      </c>
      <c r="V48" s="82">
        <v>261.01549999999997</v>
      </c>
      <c r="W48" s="82">
        <v>259.13139999999999</v>
      </c>
      <c r="X48" s="82">
        <v>242.79730000000001</v>
      </c>
      <c r="Y48" s="82">
        <v>235.2662</v>
      </c>
      <c r="Z48" s="82">
        <v>257.50790000000001</v>
      </c>
      <c r="AA48" s="82">
        <v>249.04929999999999</v>
      </c>
      <c r="AB48" s="82">
        <v>241.89699999999999</v>
      </c>
      <c r="AC48" s="82">
        <v>267.40719999999999</v>
      </c>
      <c r="AD48" s="82">
        <v>261.49419999999998</v>
      </c>
      <c r="AE48" s="82">
        <v>270.08010000000002</v>
      </c>
      <c r="AF48" s="82">
        <v>262.65719999999999</v>
      </c>
      <c r="AG48" s="82">
        <v>256.11849999999998</v>
      </c>
      <c r="AH48" s="82">
        <v>249.61519999999999</v>
      </c>
      <c r="AI48" s="82">
        <v>251.9084</v>
      </c>
      <c r="AJ48" s="82">
        <v>242.48859999999999</v>
      </c>
      <c r="AK48" s="82">
        <v>136.81450000000001</v>
      </c>
      <c r="AL48" s="82">
        <v>138.0284</v>
      </c>
      <c r="AM48" s="82">
        <v>146.178</v>
      </c>
      <c r="AN48" s="82">
        <v>147.14060000000001</v>
      </c>
      <c r="AO48" s="82">
        <v>175.13399999999999</v>
      </c>
      <c r="AP48" s="82">
        <v>203.49080000000001</v>
      </c>
      <c r="AQ48" s="82">
        <v>242.37049999999999</v>
      </c>
      <c r="AR48" s="82">
        <v>193.4496</v>
      </c>
      <c r="AS48" s="82">
        <v>209.58580000000001</v>
      </c>
      <c r="AT48" s="82">
        <v>215.24539999999999</v>
      </c>
      <c r="AU48" s="82">
        <v>240.1891</v>
      </c>
      <c r="AV48" s="82">
        <v>227.6816</v>
      </c>
      <c r="AW48" s="82">
        <v>233.178</v>
      </c>
      <c r="AX48" s="82"/>
      <c r="AY48" s="82"/>
      <c r="BH48" s="35"/>
      <c r="BI48" s="1"/>
      <c r="BJ48" s="24"/>
      <c r="BK48" s="24"/>
      <c r="BM48" s="28"/>
      <c r="BN48" s="28"/>
      <c r="BO48" s="35"/>
      <c r="BP48" s="35"/>
      <c r="BQ48" s="51"/>
      <c r="BR48" s="26"/>
    </row>
    <row r="49" spans="2:70" x14ac:dyDescent="0.25">
      <c r="B49" s="91"/>
      <c r="C49" s="1" t="s">
        <v>80</v>
      </c>
      <c r="D49" s="82">
        <v>1321.2619999999999</v>
      </c>
      <c r="E49" s="82">
        <v>1356.499</v>
      </c>
      <c r="F49" s="82">
        <v>1311.682</v>
      </c>
      <c r="G49" s="82">
        <v>1325.079</v>
      </c>
      <c r="H49" s="82">
        <v>1353.53</v>
      </c>
      <c r="I49" s="82">
        <v>1351.788</v>
      </c>
      <c r="J49" s="82">
        <v>1405.9079999999999</v>
      </c>
      <c r="K49" s="82">
        <v>1443.7919999999999</v>
      </c>
      <c r="L49" s="82">
        <v>1456.08</v>
      </c>
      <c r="M49" s="82">
        <v>1429.963</v>
      </c>
      <c r="N49" s="82">
        <v>1420.74</v>
      </c>
      <c r="O49" s="82">
        <v>1426.317</v>
      </c>
      <c r="P49" s="82">
        <v>1409.9929999999999</v>
      </c>
      <c r="Q49" s="82">
        <v>1454.296</v>
      </c>
      <c r="R49" s="82">
        <v>1460.3510000000001</v>
      </c>
      <c r="S49" s="82">
        <v>1433.9449999999999</v>
      </c>
      <c r="T49" s="82">
        <v>1439.15</v>
      </c>
      <c r="U49" s="82">
        <v>1440.1880000000001</v>
      </c>
      <c r="V49" s="82">
        <v>1398.3610000000001</v>
      </c>
      <c r="W49" s="82">
        <v>1390.2570000000001</v>
      </c>
      <c r="X49" s="82">
        <v>1361.9490000000001</v>
      </c>
      <c r="Y49" s="82">
        <v>1342.384</v>
      </c>
      <c r="Z49" s="82">
        <v>1369.6369999999999</v>
      </c>
      <c r="AA49" s="82">
        <v>1381.3869999999999</v>
      </c>
      <c r="AB49" s="82">
        <v>1408.5160000000001</v>
      </c>
      <c r="AC49" s="82">
        <v>1488.1279999999999</v>
      </c>
      <c r="AD49" s="82">
        <v>1466.567</v>
      </c>
      <c r="AE49" s="82">
        <v>1485.079</v>
      </c>
      <c r="AF49" s="82">
        <v>1522.3040000000001</v>
      </c>
      <c r="AG49" s="82">
        <v>1502.5530000000001</v>
      </c>
      <c r="AH49" s="82">
        <v>1559.979</v>
      </c>
      <c r="AI49" s="82">
        <v>1568.3340000000001</v>
      </c>
      <c r="AJ49" s="82">
        <v>1599.624</v>
      </c>
      <c r="AK49" s="82">
        <v>1470.914</v>
      </c>
      <c r="AL49" s="82">
        <v>1508.3520000000001</v>
      </c>
      <c r="AM49" s="82">
        <v>1479.828</v>
      </c>
      <c r="AN49" s="82">
        <v>1489.9390000000001</v>
      </c>
      <c r="AO49" s="82">
        <v>1551.615</v>
      </c>
      <c r="AP49" s="82">
        <v>1458.547</v>
      </c>
      <c r="AQ49" s="82">
        <v>1504.836</v>
      </c>
      <c r="AR49" s="82">
        <v>1502.412</v>
      </c>
      <c r="AS49" s="82">
        <v>1567.953</v>
      </c>
      <c r="AT49" s="82">
        <v>1598.251</v>
      </c>
      <c r="AU49" s="82">
        <v>1655.4380000000001</v>
      </c>
      <c r="AV49" s="82">
        <v>1675.673</v>
      </c>
      <c r="AW49" s="82">
        <v>1678.442</v>
      </c>
      <c r="AX49" s="82"/>
      <c r="AY49" s="82"/>
      <c r="BH49" s="35"/>
      <c r="BI49" s="1"/>
      <c r="BJ49" s="24"/>
      <c r="BK49" s="24"/>
      <c r="BM49" s="28"/>
      <c r="BN49" s="28"/>
      <c r="BO49" s="35"/>
      <c r="BP49" s="35"/>
      <c r="BQ49" s="51"/>
      <c r="BR49" s="26"/>
    </row>
    <row r="50" spans="2:70" x14ac:dyDescent="0.25">
      <c r="B50" s="91"/>
      <c r="C50" s="1" t="s">
        <v>81</v>
      </c>
      <c r="D50" s="82">
        <v>6313.6419999999998</v>
      </c>
      <c r="E50" s="82">
        <v>6491.3530000000001</v>
      </c>
      <c r="F50" s="82">
        <v>6254.5559999999996</v>
      </c>
      <c r="G50" s="82">
        <v>6088.598</v>
      </c>
      <c r="H50" s="82">
        <v>6417.0280000000002</v>
      </c>
      <c r="I50" s="82">
        <v>6347.2669999999998</v>
      </c>
      <c r="J50" s="82">
        <v>6716.8209999999999</v>
      </c>
      <c r="K50" s="82">
        <v>6561.0659999999998</v>
      </c>
      <c r="L50" s="82">
        <v>6767.9250000000002</v>
      </c>
      <c r="M50" s="82">
        <v>6633.9189999999999</v>
      </c>
      <c r="N50" s="82">
        <v>6651.7860000000001</v>
      </c>
      <c r="O50" s="82">
        <v>6537.549</v>
      </c>
      <c r="P50" s="82">
        <v>6295.8909999999996</v>
      </c>
      <c r="Q50" s="82">
        <v>6683.8289999999997</v>
      </c>
      <c r="R50" s="82">
        <v>6741.8040000000001</v>
      </c>
      <c r="S50" s="82">
        <v>6528.6329999999998</v>
      </c>
      <c r="T50" s="82">
        <v>7067.8370000000004</v>
      </c>
      <c r="U50" s="82">
        <v>7098.1509999999998</v>
      </c>
      <c r="V50" s="82">
        <v>6692.24</v>
      </c>
      <c r="W50" s="82">
        <v>6690.8149999999996</v>
      </c>
      <c r="X50" s="82">
        <v>6818.9210000000003</v>
      </c>
      <c r="Y50" s="82">
        <v>6322.1859999999997</v>
      </c>
      <c r="Z50" s="82">
        <v>6643.4889999999996</v>
      </c>
      <c r="AA50" s="82">
        <v>6594.3509999999997</v>
      </c>
      <c r="AB50" s="82">
        <v>6897.14</v>
      </c>
      <c r="AC50" s="82">
        <v>7321.85</v>
      </c>
      <c r="AD50" s="82">
        <v>7541.0420000000004</v>
      </c>
      <c r="AE50" s="82">
        <v>7540.3829999999998</v>
      </c>
      <c r="AF50" s="82">
        <v>7859.5739999999996</v>
      </c>
      <c r="AG50" s="82">
        <v>7862.2169999999996</v>
      </c>
      <c r="AH50" s="82">
        <v>8414.8050000000003</v>
      </c>
      <c r="AI50" s="82">
        <v>8383.0300000000007</v>
      </c>
      <c r="AJ50" s="82">
        <v>8307.2980000000007</v>
      </c>
      <c r="AK50" s="82">
        <v>8511.8320000000003</v>
      </c>
      <c r="AL50" s="82">
        <v>8593.8369999999995</v>
      </c>
      <c r="AM50" s="82">
        <v>8345.6640000000007</v>
      </c>
      <c r="AN50" s="82">
        <v>8565.0820000000003</v>
      </c>
      <c r="AO50" s="82">
        <v>8912.0349999999999</v>
      </c>
      <c r="AP50" s="82">
        <v>7588.509</v>
      </c>
      <c r="AQ50" s="82">
        <v>7789.88</v>
      </c>
      <c r="AR50" s="82">
        <v>7549.9470000000001</v>
      </c>
      <c r="AS50" s="82">
        <v>8033.3149999999996</v>
      </c>
      <c r="AT50" s="82">
        <v>8384.3230000000003</v>
      </c>
      <c r="AU50" s="82">
        <v>8358.357</v>
      </c>
      <c r="AV50" s="82">
        <v>8493.9830000000002</v>
      </c>
      <c r="AW50" s="82">
        <v>8383.7950000000001</v>
      </c>
      <c r="AX50" s="82"/>
      <c r="AY50" s="82"/>
      <c r="BH50" s="35"/>
      <c r="BI50" s="1"/>
      <c r="BJ50" s="24"/>
      <c r="BK50" s="24"/>
      <c r="BM50" s="28"/>
      <c r="BN50" s="28"/>
      <c r="BO50" s="35"/>
      <c r="BP50" s="35"/>
      <c r="BQ50" s="51"/>
      <c r="BR50" s="26"/>
    </row>
    <row r="51" spans="2:70" x14ac:dyDescent="0.25">
      <c r="B51" s="91" t="s">
        <v>14</v>
      </c>
      <c r="C51" s="1" t="s">
        <v>79</v>
      </c>
      <c r="D51" s="82">
        <v>410.08339999999998</v>
      </c>
      <c r="E51" s="82">
        <v>416.18669999999997</v>
      </c>
      <c r="F51" s="82">
        <v>427.60320000000002</v>
      </c>
      <c r="G51" s="82">
        <v>443.36340000000001</v>
      </c>
      <c r="H51" s="82">
        <v>447.59429999999998</v>
      </c>
      <c r="I51" s="82">
        <v>449.84390000000002</v>
      </c>
      <c r="J51" s="82">
        <v>467.32069999999999</v>
      </c>
      <c r="K51" s="82">
        <v>470.75220000000002</v>
      </c>
      <c r="L51" s="82">
        <v>468.5104</v>
      </c>
      <c r="M51" s="82">
        <v>465.91379999999998</v>
      </c>
      <c r="N51" s="82">
        <v>459.44260000000003</v>
      </c>
      <c r="O51" s="82">
        <v>456.5813</v>
      </c>
      <c r="P51" s="82">
        <v>449.49099999999999</v>
      </c>
      <c r="Q51" s="82">
        <v>435.44709999999998</v>
      </c>
      <c r="R51" s="82">
        <v>422.64640000000003</v>
      </c>
      <c r="S51" s="82">
        <v>403.3014</v>
      </c>
      <c r="T51" s="82">
        <v>395.5446</v>
      </c>
      <c r="U51" s="82">
        <v>418.66160000000002</v>
      </c>
      <c r="V51" s="82">
        <v>406.95409999999998</v>
      </c>
      <c r="W51" s="82">
        <v>419.40350000000001</v>
      </c>
      <c r="X51" s="82">
        <v>396.9006</v>
      </c>
      <c r="Y51" s="82">
        <v>394.63850000000002</v>
      </c>
      <c r="Z51" s="82">
        <v>398.01499999999999</v>
      </c>
      <c r="AA51" s="82">
        <v>387.49130000000002</v>
      </c>
      <c r="AB51" s="82">
        <v>379.61180000000002</v>
      </c>
      <c r="AC51" s="82">
        <v>371.92509999999999</v>
      </c>
      <c r="AD51" s="82">
        <v>384.02499999999998</v>
      </c>
      <c r="AE51" s="82">
        <v>371.02300000000002</v>
      </c>
      <c r="AF51" s="82">
        <v>361.45089999999999</v>
      </c>
      <c r="AG51" s="82">
        <v>371.26600000000002</v>
      </c>
      <c r="AH51" s="82">
        <v>394.61660000000001</v>
      </c>
      <c r="AI51" s="82">
        <v>377.74509999999998</v>
      </c>
      <c r="AJ51" s="82">
        <v>382.16809999999998</v>
      </c>
      <c r="AK51" s="82">
        <v>268.27179999999998</v>
      </c>
      <c r="AL51" s="82">
        <v>252.96029999999999</v>
      </c>
      <c r="AM51" s="82">
        <v>261.6164</v>
      </c>
      <c r="AN51" s="82">
        <v>284.9468</v>
      </c>
      <c r="AO51" s="82">
        <v>302.40210000000002</v>
      </c>
      <c r="AP51" s="82">
        <v>298.9785</v>
      </c>
      <c r="AQ51" s="82">
        <v>330.42360000000002</v>
      </c>
      <c r="AR51" s="82">
        <v>337.89159999999998</v>
      </c>
      <c r="AS51" s="82">
        <v>361.72129999999999</v>
      </c>
      <c r="AT51" s="82">
        <v>373.49209999999999</v>
      </c>
      <c r="AU51" s="82">
        <v>361.62619999999998</v>
      </c>
      <c r="AV51" s="82">
        <v>363.2396</v>
      </c>
      <c r="AW51" s="82">
        <v>355.62569999999999</v>
      </c>
      <c r="AX51" s="82"/>
      <c r="AY51" s="82"/>
      <c r="BH51" s="35"/>
      <c r="BI51" s="1"/>
      <c r="BJ51" s="24"/>
      <c r="BK51" s="24"/>
      <c r="BM51" s="28"/>
      <c r="BN51" s="28"/>
      <c r="BO51" s="35"/>
      <c r="BP51" s="35"/>
      <c r="BQ51" s="51"/>
      <c r="BR51" s="26"/>
    </row>
    <row r="52" spans="2:70" x14ac:dyDescent="0.25">
      <c r="B52" s="91"/>
      <c r="C52" s="1" t="s">
        <v>80</v>
      </c>
      <c r="D52" s="82">
        <v>1702.665</v>
      </c>
      <c r="E52" s="82">
        <v>1724.9269999999999</v>
      </c>
      <c r="F52" s="82">
        <v>1788.617</v>
      </c>
      <c r="G52" s="82">
        <v>1807.596</v>
      </c>
      <c r="H52" s="82">
        <v>1823.623</v>
      </c>
      <c r="I52" s="82">
        <v>1917.0160000000001</v>
      </c>
      <c r="J52" s="82">
        <v>1937.8489999999999</v>
      </c>
      <c r="K52" s="82">
        <v>1883.0160000000001</v>
      </c>
      <c r="L52" s="82">
        <v>1896.3630000000001</v>
      </c>
      <c r="M52" s="82">
        <v>1937.883</v>
      </c>
      <c r="N52" s="82">
        <v>1992.953</v>
      </c>
      <c r="O52" s="82">
        <v>2015.9949999999999</v>
      </c>
      <c r="P52" s="82">
        <v>1972.9280000000001</v>
      </c>
      <c r="Q52" s="82">
        <v>1967.8910000000001</v>
      </c>
      <c r="R52" s="82">
        <v>1912.64</v>
      </c>
      <c r="S52" s="82">
        <v>1867.691</v>
      </c>
      <c r="T52" s="82">
        <v>1896.4739999999999</v>
      </c>
      <c r="U52" s="82">
        <v>1906.4090000000001</v>
      </c>
      <c r="V52" s="82">
        <v>1943.3520000000001</v>
      </c>
      <c r="W52" s="82">
        <v>1996.65</v>
      </c>
      <c r="X52" s="82">
        <v>1964.7850000000001</v>
      </c>
      <c r="Y52" s="82">
        <v>1900.482</v>
      </c>
      <c r="Z52" s="82">
        <v>1926.364</v>
      </c>
      <c r="AA52" s="82">
        <v>1874.4760000000001</v>
      </c>
      <c r="AB52" s="82">
        <v>1907.4069999999999</v>
      </c>
      <c r="AC52" s="82">
        <v>1875.3030000000001</v>
      </c>
      <c r="AD52" s="82">
        <v>1852.87</v>
      </c>
      <c r="AE52" s="82">
        <v>1906.241</v>
      </c>
      <c r="AF52" s="82">
        <v>1884.9269999999999</v>
      </c>
      <c r="AG52" s="82">
        <v>1856.308</v>
      </c>
      <c r="AH52" s="82">
        <v>1916.893</v>
      </c>
      <c r="AI52" s="82">
        <v>1910.0930000000001</v>
      </c>
      <c r="AJ52" s="82">
        <v>1899.2529999999999</v>
      </c>
      <c r="AK52" s="82">
        <v>1745.912</v>
      </c>
      <c r="AL52" s="82">
        <v>1767.6079999999999</v>
      </c>
      <c r="AM52" s="82">
        <v>1724.93</v>
      </c>
      <c r="AN52" s="82">
        <v>1711.192</v>
      </c>
      <c r="AO52" s="82">
        <v>1801.287</v>
      </c>
      <c r="AP52" s="82">
        <v>1772.1980000000001</v>
      </c>
      <c r="AQ52" s="82">
        <v>1743.847</v>
      </c>
      <c r="AR52" s="82">
        <v>1741.865</v>
      </c>
      <c r="AS52" s="82">
        <v>1799.3979999999999</v>
      </c>
      <c r="AT52" s="82">
        <v>1897.6310000000001</v>
      </c>
      <c r="AU52" s="82">
        <v>1926.893</v>
      </c>
      <c r="AV52" s="82">
        <v>1878.741</v>
      </c>
      <c r="AW52" s="82">
        <v>1906.2550000000001</v>
      </c>
      <c r="AX52" s="82"/>
      <c r="AY52" s="82"/>
      <c r="BH52" s="35"/>
      <c r="BI52" s="1"/>
      <c r="BJ52" s="24"/>
      <c r="BK52" s="24"/>
      <c r="BM52" s="28"/>
      <c r="BN52" s="28"/>
      <c r="BP52" s="52"/>
    </row>
    <row r="53" spans="2:70" x14ac:dyDescent="0.25">
      <c r="B53" s="91"/>
      <c r="C53" s="1" t="s">
        <v>81</v>
      </c>
      <c r="D53" s="82">
        <v>8585.768</v>
      </c>
      <c r="E53" s="82">
        <v>8553.5049999999992</v>
      </c>
      <c r="F53" s="82">
        <v>8706.5380000000005</v>
      </c>
      <c r="G53" s="82">
        <v>9038.5930000000008</v>
      </c>
      <c r="H53" s="82">
        <v>8778.5889999999999</v>
      </c>
      <c r="I53" s="82">
        <v>9441.777</v>
      </c>
      <c r="J53" s="82">
        <v>9254.48</v>
      </c>
      <c r="K53" s="82">
        <v>8480.5329999999994</v>
      </c>
      <c r="L53" s="82">
        <v>9789.2150000000001</v>
      </c>
      <c r="M53" s="82">
        <v>10031.620000000001</v>
      </c>
      <c r="N53" s="82">
        <v>10527.15</v>
      </c>
      <c r="O53" s="82">
        <v>9762.4279999999999</v>
      </c>
      <c r="P53" s="82">
        <v>10581.76</v>
      </c>
      <c r="Q53" s="82">
        <v>10884.48</v>
      </c>
      <c r="R53" s="82">
        <v>10507.41</v>
      </c>
      <c r="S53" s="82">
        <v>10446.49</v>
      </c>
      <c r="T53" s="82">
        <v>10279.4</v>
      </c>
      <c r="U53" s="82">
        <v>9488.0959999999995</v>
      </c>
      <c r="V53" s="82">
        <v>9794.7559999999994</v>
      </c>
      <c r="W53" s="82">
        <v>10546.89</v>
      </c>
      <c r="X53" s="82">
        <v>10429.27</v>
      </c>
      <c r="Y53" s="82">
        <v>10035.790000000001</v>
      </c>
      <c r="Z53" s="82">
        <v>10424.620000000001</v>
      </c>
      <c r="AA53" s="82">
        <v>10624.86</v>
      </c>
      <c r="AB53" s="82">
        <v>10901.26</v>
      </c>
      <c r="AC53" s="82">
        <v>10768.96</v>
      </c>
      <c r="AD53" s="82">
        <v>11050.12</v>
      </c>
      <c r="AE53" s="82">
        <v>10952.95</v>
      </c>
      <c r="AF53" s="82">
        <v>10682.91</v>
      </c>
      <c r="AG53" s="82">
        <v>10797.38</v>
      </c>
      <c r="AH53" s="82">
        <v>11085.84</v>
      </c>
      <c r="AI53" s="82">
        <v>10998.66</v>
      </c>
      <c r="AJ53" s="82">
        <v>11342.19</v>
      </c>
      <c r="AK53" s="82">
        <v>10325.81</v>
      </c>
      <c r="AL53" s="82">
        <v>11328.81</v>
      </c>
      <c r="AM53" s="82">
        <v>10006.469999999999</v>
      </c>
      <c r="AN53" s="82">
        <v>10131.98</v>
      </c>
      <c r="AO53" s="82">
        <v>9221.7070000000003</v>
      </c>
      <c r="AP53" s="82">
        <v>9251.8649999999998</v>
      </c>
      <c r="AQ53" s="82">
        <v>8681.7350000000006</v>
      </c>
      <c r="AR53" s="82">
        <v>8693.3760000000002</v>
      </c>
      <c r="AS53" s="82">
        <v>9441.3680000000004</v>
      </c>
      <c r="AT53" s="82">
        <v>9405.3379999999997</v>
      </c>
      <c r="AU53" s="82">
        <v>10210.84</v>
      </c>
      <c r="AV53" s="82">
        <v>10345.85</v>
      </c>
      <c r="AW53" s="82">
        <v>10486.6</v>
      </c>
      <c r="AX53" s="82"/>
      <c r="AY53" s="82"/>
      <c r="BH53" s="35"/>
      <c r="BI53" s="1"/>
      <c r="BJ53" s="24"/>
      <c r="BK53" s="24"/>
      <c r="BM53" s="28"/>
      <c r="BN53" s="28"/>
    </row>
    <row r="54" spans="2:70" x14ac:dyDescent="0.25">
      <c r="B54" s="91" t="s">
        <v>15</v>
      </c>
      <c r="C54" s="1" t="s">
        <v>79</v>
      </c>
      <c r="D54" s="82">
        <v>482.72829999999999</v>
      </c>
      <c r="E54" s="82">
        <v>480.73419999999999</v>
      </c>
      <c r="F54" s="82">
        <v>497.02010000000001</v>
      </c>
      <c r="G54" s="82">
        <v>493.00110000000001</v>
      </c>
      <c r="H54" s="82">
        <v>499.19900000000001</v>
      </c>
      <c r="I54" s="82">
        <v>514.82339999999999</v>
      </c>
      <c r="J54" s="82">
        <v>509.1925</v>
      </c>
      <c r="K54" s="82">
        <v>501.40339999999998</v>
      </c>
      <c r="L54" s="82">
        <v>529.42219999999998</v>
      </c>
      <c r="M54" s="82">
        <v>523.5729</v>
      </c>
      <c r="N54" s="82">
        <v>522.07339999999999</v>
      </c>
      <c r="O54" s="82">
        <v>504.7063</v>
      </c>
      <c r="P54" s="82">
        <v>473.90989999999999</v>
      </c>
      <c r="Q54" s="82">
        <v>467.42660000000001</v>
      </c>
      <c r="R54" s="82">
        <v>477.78699999999998</v>
      </c>
      <c r="S54" s="82">
        <v>486.19499999999999</v>
      </c>
      <c r="T54" s="82">
        <v>452.29590000000002</v>
      </c>
      <c r="U54" s="82">
        <v>421.66180000000003</v>
      </c>
      <c r="V54" s="82">
        <v>396.04270000000002</v>
      </c>
      <c r="W54" s="82">
        <v>438.41809999999998</v>
      </c>
      <c r="X54" s="82">
        <v>416.35160000000002</v>
      </c>
      <c r="Y54" s="82">
        <v>455.14690000000002</v>
      </c>
      <c r="Z54" s="82">
        <v>406.51960000000003</v>
      </c>
      <c r="AA54" s="82">
        <v>405.05090000000001</v>
      </c>
      <c r="AB54" s="82">
        <v>380.62689999999998</v>
      </c>
      <c r="AC54" s="82">
        <v>374.17950000000002</v>
      </c>
      <c r="AD54" s="82">
        <v>380.56569999999999</v>
      </c>
      <c r="AE54" s="82">
        <v>402.55470000000003</v>
      </c>
      <c r="AF54" s="82">
        <v>424.96019999999999</v>
      </c>
      <c r="AG54" s="82">
        <v>432.27</v>
      </c>
      <c r="AH54" s="82">
        <v>449.68270000000001</v>
      </c>
      <c r="AI54" s="82">
        <v>473.74130000000002</v>
      </c>
      <c r="AJ54" s="82">
        <v>454.47699999999998</v>
      </c>
      <c r="AK54" s="82">
        <v>386.35899999999998</v>
      </c>
      <c r="AL54" s="82">
        <v>367.6764</v>
      </c>
      <c r="AM54" s="82">
        <v>361.8682</v>
      </c>
      <c r="AN54" s="82">
        <v>372.91320000000002</v>
      </c>
      <c r="AO54" s="82">
        <v>372.34289999999999</v>
      </c>
      <c r="AP54" s="82">
        <v>351.34190000000001</v>
      </c>
      <c r="AQ54" s="82">
        <v>377.09960000000001</v>
      </c>
      <c r="AR54" s="82">
        <v>361.9058</v>
      </c>
      <c r="AS54" s="82">
        <v>390.9314</v>
      </c>
      <c r="AT54" s="82">
        <v>408.53050000000002</v>
      </c>
      <c r="AU54" s="82">
        <v>407.73450000000003</v>
      </c>
      <c r="AV54" s="82">
        <v>399.80770000000001</v>
      </c>
      <c r="AW54" s="82">
        <v>384.47039999999998</v>
      </c>
      <c r="AX54" s="82"/>
      <c r="AY54" s="82"/>
      <c r="BH54" s="35"/>
      <c r="BI54" s="1"/>
      <c r="BJ54" s="24"/>
      <c r="BK54" s="24"/>
      <c r="BM54" s="28"/>
      <c r="BN54" s="28"/>
    </row>
    <row r="55" spans="2:70" x14ac:dyDescent="0.25">
      <c r="B55" s="91"/>
      <c r="C55" s="1" t="s">
        <v>80</v>
      </c>
      <c r="D55" s="82">
        <v>1785.2080000000001</v>
      </c>
      <c r="E55" s="82">
        <v>1744.8869999999999</v>
      </c>
      <c r="F55" s="82">
        <v>1875.008</v>
      </c>
      <c r="G55" s="82">
        <v>1851.8109999999999</v>
      </c>
      <c r="H55" s="82">
        <v>1855.41</v>
      </c>
      <c r="I55" s="82">
        <v>1897.2840000000001</v>
      </c>
      <c r="J55" s="82">
        <v>1959.164</v>
      </c>
      <c r="K55" s="82">
        <v>1947.675</v>
      </c>
      <c r="L55" s="82">
        <v>1961.6079999999999</v>
      </c>
      <c r="M55" s="82">
        <v>1977.1179999999999</v>
      </c>
      <c r="N55" s="82">
        <v>2019.0940000000001</v>
      </c>
      <c r="O55" s="82">
        <v>1973.8040000000001</v>
      </c>
      <c r="P55" s="82">
        <v>1984.729</v>
      </c>
      <c r="Q55" s="82">
        <v>1930.9559999999999</v>
      </c>
      <c r="R55" s="82">
        <v>1949.412</v>
      </c>
      <c r="S55" s="82">
        <v>1918.664</v>
      </c>
      <c r="T55" s="82">
        <v>1839.088</v>
      </c>
      <c r="U55" s="82">
        <v>1807.088</v>
      </c>
      <c r="V55" s="82">
        <v>1809.232</v>
      </c>
      <c r="W55" s="82">
        <v>1859.0409999999999</v>
      </c>
      <c r="X55" s="82">
        <v>1804.317</v>
      </c>
      <c r="Y55" s="82">
        <v>1793.5989999999999</v>
      </c>
      <c r="Z55" s="82">
        <v>1756.9390000000001</v>
      </c>
      <c r="AA55" s="82">
        <v>1767.7629999999999</v>
      </c>
      <c r="AB55" s="82">
        <v>1747.713</v>
      </c>
      <c r="AC55" s="82">
        <v>1818.2149999999999</v>
      </c>
      <c r="AD55" s="82">
        <v>1791.8119999999999</v>
      </c>
      <c r="AE55" s="82">
        <v>1894.942</v>
      </c>
      <c r="AF55" s="82">
        <v>1910.979</v>
      </c>
      <c r="AG55" s="82">
        <v>1934.99</v>
      </c>
      <c r="AH55" s="82">
        <v>1988.4780000000001</v>
      </c>
      <c r="AI55" s="82">
        <v>2040.893</v>
      </c>
      <c r="AJ55" s="82">
        <v>2029.2860000000001</v>
      </c>
      <c r="AK55" s="82">
        <v>1954.614</v>
      </c>
      <c r="AL55" s="82">
        <v>1855.4059999999999</v>
      </c>
      <c r="AM55" s="82">
        <v>1803.087</v>
      </c>
      <c r="AN55" s="82">
        <v>1778.6969999999999</v>
      </c>
      <c r="AO55" s="82">
        <v>1701.933</v>
      </c>
      <c r="AP55" s="82">
        <v>1659.0329999999999</v>
      </c>
      <c r="AQ55" s="82">
        <v>1701.193</v>
      </c>
      <c r="AR55" s="82">
        <v>1756.28</v>
      </c>
      <c r="AS55" s="82">
        <v>1843.788</v>
      </c>
      <c r="AT55" s="82">
        <v>1874.8989999999999</v>
      </c>
      <c r="AU55" s="82">
        <v>1903.5139999999999</v>
      </c>
      <c r="AV55" s="82">
        <v>1925.4839999999999</v>
      </c>
      <c r="AW55" s="82">
        <v>1922.0989999999999</v>
      </c>
      <c r="AX55" s="82"/>
      <c r="AY55" s="82"/>
      <c r="BH55" s="35"/>
      <c r="BI55" s="1"/>
      <c r="BJ55" s="24"/>
      <c r="BK55" s="24"/>
      <c r="BM55" s="28"/>
      <c r="BN55" s="28"/>
    </row>
    <row r="56" spans="2:70" x14ac:dyDescent="0.25">
      <c r="B56" s="91"/>
      <c r="C56" s="1" t="s">
        <v>81</v>
      </c>
      <c r="D56" s="82">
        <v>7489.9709999999995</v>
      </c>
      <c r="E56" s="82">
        <v>6611.7240000000002</v>
      </c>
      <c r="F56" s="82">
        <v>7515.3209999999999</v>
      </c>
      <c r="G56" s="82">
        <v>6549.5569999999998</v>
      </c>
      <c r="H56" s="82">
        <v>7130.857</v>
      </c>
      <c r="I56" s="82">
        <v>7426.375</v>
      </c>
      <c r="J56" s="82">
        <v>7862.6509999999998</v>
      </c>
      <c r="K56" s="82">
        <v>7542.4120000000003</v>
      </c>
      <c r="L56" s="82">
        <v>7314.5770000000002</v>
      </c>
      <c r="M56" s="82">
        <v>7443.9170000000004</v>
      </c>
      <c r="N56" s="82">
        <v>7852.47</v>
      </c>
      <c r="O56" s="82">
        <v>7491.0320000000002</v>
      </c>
      <c r="P56" s="82">
        <v>7391.9520000000002</v>
      </c>
      <c r="Q56" s="82">
        <v>6994.14</v>
      </c>
      <c r="R56" s="82">
        <v>6715.299</v>
      </c>
      <c r="S56" s="82">
        <v>6707.4040000000005</v>
      </c>
      <c r="T56" s="82">
        <v>6853.0510000000004</v>
      </c>
      <c r="U56" s="82">
        <v>6786.9129999999996</v>
      </c>
      <c r="V56" s="82">
        <v>7055.11</v>
      </c>
      <c r="W56" s="82">
        <v>7649.7439999999997</v>
      </c>
      <c r="X56" s="82">
        <v>7262.7039999999997</v>
      </c>
      <c r="Y56" s="82">
        <v>7177.0780000000004</v>
      </c>
      <c r="Z56" s="82">
        <v>7457.518</v>
      </c>
      <c r="AA56" s="82">
        <v>7782.9920000000002</v>
      </c>
      <c r="AB56" s="82">
        <v>7635.6030000000001</v>
      </c>
      <c r="AC56" s="82">
        <v>7827.9139999999998</v>
      </c>
      <c r="AD56" s="82">
        <v>8267.4940000000006</v>
      </c>
      <c r="AE56" s="82">
        <v>8078.3829999999998</v>
      </c>
      <c r="AF56" s="82">
        <v>8269.1329999999998</v>
      </c>
      <c r="AG56" s="82">
        <v>7873.0879999999997</v>
      </c>
      <c r="AH56" s="82">
        <v>8274.3430000000008</v>
      </c>
      <c r="AI56" s="82">
        <v>8442.0889999999999</v>
      </c>
      <c r="AJ56" s="82">
        <v>7802.6610000000001</v>
      </c>
      <c r="AK56" s="82">
        <v>8186.9</v>
      </c>
      <c r="AL56" s="82">
        <v>8016.223</v>
      </c>
      <c r="AM56" s="82">
        <v>7960.0829999999996</v>
      </c>
      <c r="AN56" s="82">
        <v>7170.5820000000003</v>
      </c>
      <c r="AO56" s="82">
        <v>6966.7430000000004</v>
      </c>
      <c r="AP56" s="82">
        <v>7079.9470000000001</v>
      </c>
      <c r="AQ56" s="82">
        <v>7070.9539999999997</v>
      </c>
      <c r="AR56" s="82">
        <v>6996.7830000000004</v>
      </c>
      <c r="AS56" s="82">
        <v>8183.0770000000002</v>
      </c>
      <c r="AT56" s="82">
        <v>7865.95</v>
      </c>
      <c r="AU56" s="82">
        <v>7792.5969999999998</v>
      </c>
      <c r="AV56" s="82">
        <v>8021.6769999999997</v>
      </c>
      <c r="AW56" s="82">
        <v>8013.3630000000003</v>
      </c>
      <c r="AX56" s="82"/>
      <c r="AY56" s="82"/>
      <c r="BH56" s="35"/>
      <c r="BI56" s="1"/>
      <c r="BJ56" s="24"/>
      <c r="BK56" s="24"/>
      <c r="BM56" s="28"/>
      <c r="BN56" s="28"/>
    </row>
    <row r="57" spans="2:70" x14ac:dyDescent="0.25">
      <c r="B57" s="91" t="s">
        <v>16</v>
      </c>
      <c r="C57" s="1" t="s">
        <v>79</v>
      </c>
      <c r="D57" s="82">
        <v>475.04719999999998</v>
      </c>
      <c r="E57" s="82">
        <v>480.57209999999998</v>
      </c>
      <c r="F57" s="82">
        <v>511.3399</v>
      </c>
      <c r="G57" s="82">
        <v>513.82550000000003</v>
      </c>
      <c r="H57" s="82">
        <v>469.90589999999997</v>
      </c>
      <c r="I57" s="82">
        <v>501.67880000000002</v>
      </c>
      <c r="J57" s="82">
        <v>557.22109999999998</v>
      </c>
      <c r="K57" s="82">
        <v>574.13390000000004</v>
      </c>
      <c r="L57" s="82">
        <v>572.24339999999995</v>
      </c>
      <c r="M57" s="82">
        <v>534.26379999999995</v>
      </c>
      <c r="N57" s="82">
        <v>502.36720000000003</v>
      </c>
      <c r="O57" s="82">
        <v>567.96040000000005</v>
      </c>
      <c r="P57" s="82">
        <v>573.91290000000004</v>
      </c>
      <c r="Q57" s="82">
        <v>533.40350000000001</v>
      </c>
      <c r="R57" s="82">
        <v>541.47109999999998</v>
      </c>
      <c r="S57" s="82">
        <v>515.77059999999994</v>
      </c>
      <c r="T57" s="82">
        <v>470.79050000000001</v>
      </c>
      <c r="U57" s="82">
        <v>432.52190000000002</v>
      </c>
      <c r="V57" s="82">
        <v>436.93</v>
      </c>
      <c r="W57" s="82">
        <v>493.32900000000001</v>
      </c>
      <c r="X57" s="82">
        <v>491.3664</v>
      </c>
      <c r="Y57" s="82">
        <v>457.90379999999999</v>
      </c>
      <c r="Z57" s="82">
        <v>474.7679</v>
      </c>
      <c r="AA57" s="82">
        <v>485.50670000000002</v>
      </c>
      <c r="AB57" s="82">
        <v>466.76400000000001</v>
      </c>
      <c r="AC57" s="82">
        <v>431.6164</v>
      </c>
      <c r="AD57" s="82">
        <v>514.95410000000004</v>
      </c>
      <c r="AE57" s="82">
        <v>550.89970000000005</v>
      </c>
      <c r="AF57" s="82">
        <v>534.82799999999997</v>
      </c>
      <c r="AG57" s="82">
        <v>522.93809999999996</v>
      </c>
      <c r="AH57" s="82">
        <v>485.35629999999998</v>
      </c>
      <c r="AI57" s="82">
        <v>594.87379999999996</v>
      </c>
      <c r="AJ57" s="82">
        <v>511.15320000000003</v>
      </c>
      <c r="AK57" s="82">
        <v>450.76190000000003</v>
      </c>
      <c r="AL57" s="82">
        <v>352.52960000000002</v>
      </c>
      <c r="AM57" s="82">
        <v>544.82479999999998</v>
      </c>
      <c r="AN57" s="82">
        <v>359.94909999999999</v>
      </c>
      <c r="AO57" s="82">
        <v>519.3546</v>
      </c>
      <c r="AP57" s="82">
        <v>361.9674</v>
      </c>
      <c r="AQ57" s="82">
        <v>462.83530000000002</v>
      </c>
      <c r="AR57" s="82">
        <v>448.02839999999998</v>
      </c>
      <c r="AS57" s="82">
        <v>464.54509999999999</v>
      </c>
      <c r="AT57" s="82">
        <v>464.4101</v>
      </c>
      <c r="AU57" s="82">
        <v>514.58540000000005</v>
      </c>
      <c r="AV57" s="82">
        <v>453.07659999999998</v>
      </c>
      <c r="AW57" s="82">
        <v>456.76190000000003</v>
      </c>
      <c r="AX57" s="82"/>
      <c r="AY57" s="82"/>
      <c r="BH57" s="35"/>
      <c r="BI57" s="1"/>
      <c r="BJ57" s="24"/>
      <c r="BK57" s="24"/>
      <c r="BM57" s="28"/>
      <c r="BN57" s="28"/>
    </row>
    <row r="58" spans="2:70" x14ac:dyDescent="0.25">
      <c r="B58" s="91"/>
      <c r="C58" s="1" t="s">
        <v>80</v>
      </c>
      <c r="D58" s="82">
        <v>1968.3779999999999</v>
      </c>
      <c r="E58" s="82">
        <v>1922.0150000000001</v>
      </c>
      <c r="F58" s="82">
        <v>1965.63</v>
      </c>
      <c r="G58" s="82">
        <v>2045.8879999999999</v>
      </c>
      <c r="H58" s="82">
        <v>1932.1010000000001</v>
      </c>
      <c r="I58" s="82">
        <v>1911.7360000000001</v>
      </c>
      <c r="J58" s="82">
        <v>2147.4929999999999</v>
      </c>
      <c r="K58" s="82">
        <v>2237.027</v>
      </c>
      <c r="L58" s="82">
        <v>2264.7020000000002</v>
      </c>
      <c r="M58" s="82">
        <v>2075.9029999999998</v>
      </c>
      <c r="N58" s="82">
        <v>2164.125</v>
      </c>
      <c r="O58" s="82">
        <v>2336.4</v>
      </c>
      <c r="P58" s="82">
        <v>2175.37</v>
      </c>
      <c r="Q58" s="82">
        <v>2139.1930000000002</v>
      </c>
      <c r="R58" s="82">
        <v>2123.2159999999999</v>
      </c>
      <c r="S58" s="82">
        <v>2131.817</v>
      </c>
      <c r="T58" s="82">
        <v>1936.7619999999999</v>
      </c>
      <c r="U58" s="82">
        <v>1988.509</v>
      </c>
      <c r="V58" s="82">
        <v>1975.5219999999999</v>
      </c>
      <c r="W58" s="82">
        <v>2058.8490000000002</v>
      </c>
      <c r="X58" s="82">
        <v>2172.6619999999998</v>
      </c>
      <c r="Y58" s="82">
        <v>2159.047</v>
      </c>
      <c r="Z58" s="82">
        <v>2116.1390000000001</v>
      </c>
      <c r="AA58" s="82">
        <v>2106.2339999999999</v>
      </c>
      <c r="AB58" s="82">
        <v>2071.377</v>
      </c>
      <c r="AC58" s="82">
        <v>2072.1370000000002</v>
      </c>
      <c r="AD58" s="82">
        <v>2109.33</v>
      </c>
      <c r="AE58" s="82">
        <v>2263.9459999999999</v>
      </c>
      <c r="AF58" s="82">
        <v>2231.018</v>
      </c>
      <c r="AG58" s="82">
        <v>2170.953</v>
      </c>
      <c r="AH58" s="82">
        <v>2243.1509999999998</v>
      </c>
      <c r="AI58" s="82">
        <v>2590.4569999999999</v>
      </c>
      <c r="AJ58" s="82">
        <v>2303.114</v>
      </c>
      <c r="AK58" s="82">
        <v>2555.0189999999998</v>
      </c>
      <c r="AL58" s="82">
        <v>2277.154</v>
      </c>
      <c r="AM58" s="82">
        <v>2369.0210000000002</v>
      </c>
      <c r="AN58" s="82">
        <v>2519.4760000000001</v>
      </c>
      <c r="AO58" s="82">
        <v>2622.0720000000001</v>
      </c>
      <c r="AP58" s="82">
        <v>2193.6390000000001</v>
      </c>
      <c r="AQ58" s="82">
        <v>2151.6790000000001</v>
      </c>
      <c r="AR58" s="82">
        <v>2149.31</v>
      </c>
      <c r="AS58" s="82">
        <v>2109.5120000000002</v>
      </c>
      <c r="AT58" s="82">
        <v>2258.6709999999998</v>
      </c>
      <c r="AU58" s="82">
        <v>2249.471</v>
      </c>
      <c r="AV58" s="82">
        <v>2304.768</v>
      </c>
      <c r="AW58" s="82">
        <v>2257.431</v>
      </c>
      <c r="AX58" s="82"/>
      <c r="AY58" s="82"/>
      <c r="BH58" s="35"/>
      <c r="BI58" s="1"/>
      <c r="BJ58" s="24"/>
      <c r="BK58" s="24"/>
      <c r="BM58" s="28"/>
      <c r="BN58" s="28"/>
    </row>
    <row r="59" spans="2:70" x14ac:dyDescent="0.25">
      <c r="B59" s="91"/>
      <c r="C59" s="1" t="s">
        <v>81</v>
      </c>
      <c r="D59" s="82">
        <v>8393.4349999999995</v>
      </c>
      <c r="E59" s="82">
        <v>7743.2160000000003</v>
      </c>
      <c r="F59" s="82">
        <v>8041.8360000000002</v>
      </c>
      <c r="G59" s="82">
        <v>7384.3559999999998</v>
      </c>
      <c r="H59" s="82">
        <v>7273.4679999999998</v>
      </c>
      <c r="I59" s="82">
        <v>6810.625</v>
      </c>
      <c r="J59" s="82">
        <v>7466.5519999999997</v>
      </c>
      <c r="K59" s="82">
        <v>8135.6790000000001</v>
      </c>
      <c r="L59" s="82">
        <v>7657.5739999999996</v>
      </c>
      <c r="M59" s="82">
        <v>7408.598</v>
      </c>
      <c r="N59" s="82">
        <v>7915.9939999999997</v>
      </c>
      <c r="O59" s="82">
        <v>8457.2999999999993</v>
      </c>
      <c r="P59" s="82">
        <v>7169.393</v>
      </c>
      <c r="Q59" s="82">
        <v>6910.6570000000002</v>
      </c>
      <c r="R59" s="82">
        <v>7163.6549999999997</v>
      </c>
      <c r="S59" s="82">
        <v>7073.2449999999999</v>
      </c>
      <c r="T59" s="82">
        <v>6939.6459999999997</v>
      </c>
      <c r="U59" s="82">
        <v>6742.0020000000004</v>
      </c>
      <c r="V59" s="82">
        <v>6932.3779999999997</v>
      </c>
      <c r="W59" s="82">
        <v>6446.6850000000004</v>
      </c>
      <c r="X59" s="82">
        <v>6764.0559999999996</v>
      </c>
      <c r="Y59" s="82">
        <v>7015.7269999999999</v>
      </c>
      <c r="Z59" s="82">
        <v>7043.0010000000002</v>
      </c>
      <c r="AA59" s="82">
        <v>6972.9129999999996</v>
      </c>
      <c r="AB59" s="82">
        <v>7304.7759999999998</v>
      </c>
      <c r="AC59" s="82">
        <v>7733.9759999999997</v>
      </c>
      <c r="AD59" s="82">
        <v>7471.96</v>
      </c>
      <c r="AE59" s="82">
        <v>7768.1329999999998</v>
      </c>
      <c r="AF59" s="82">
        <v>7579.8469999999998</v>
      </c>
      <c r="AG59" s="82">
        <v>7960.2640000000001</v>
      </c>
      <c r="AH59" s="82">
        <v>8006.2129999999997</v>
      </c>
      <c r="AI59" s="82">
        <v>8977.4670000000006</v>
      </c>
      <c r="AJ59" s="82">
        <v>8188.5129999999999</v>
      </c>
      <c r="AK59" s="82">
        <v>9698.5679999999993</v>
      </c>
      <c r="AL59" s="82">
        <v>10523.92</v>
      </c>
      <c r="AM59" s="82">
        <v>10151.1</v>
      </c>
      <c r="AN59" s="82">
        <v>11250.47</v>
      </c>
      <c r="AO59" s="82">
        <v>10177.39</v>
      </c>
      <c r="AP59" s="82">
        <v>8478.1110000000008</v>
      </c>
      <c r="AQ59" s="82">
        <v>8069.4740000000002</v>
      </c>
      <c r="AR59" s="82">
        <v>8410.1119999999992</v>
      </c>
      <c r="AS59" s="82">
        <v>7884.9949999999999</v>
      </c>
      <c r="AT59" s="82">
        <v>8964.4470000000001</v>
      </c>
      <c r="AU59" s="82">
        <v>9135.3919999999998</v>
      </c>
      <c r="AV59" s="82">
        <v>8953.8169999999991</v>
      </c>
      <c r="AW59" s="82">
        <v>8883.2440000000006</v>
      </c>
      <c r="AX59" s="82"/>
      <c r="AY59" s="82"/>
      <c r="BH59" s="35"/>
      <c r="BI59" s="1"/>
      <c r="BJ59" s="24"/>
      <c r="BK59" s="24"/>
      <c r="BM59" s="28"/>
      <c r="BN59" s="28"/>
    </row>
    <row r="60" spans="2:70" x14ac:dyDescent="0.25">
      <c r="B60" s="91" t="s">
        <v>17</v>
      </c>
      <c r="C60" s="1" t="s">
        <v>79</v>
      </c>
      <c r="D60" s="82">
        <v>324.46850000000001</v>
      </c>
      <c r="E60" s="82">
        <v>353.7704</v>
      </c>
      <c r="F60" s="82">
        <v>365.23559999999998</v>
      </c>
      <c r="G60" s="82">
        <v>371.19110000000001</v>
      </c>
      <c r="H60" s="82">
        <v>382.59440000000001</v>
      </c>
      <c r="I60" s="82">
        <v>375.49939999999998</v>
      </c>
      <c r="J60" s="82">
        <v>381.7491</v>
      </c>
      <c r="K60" s="82">
        <v>386.87459999999999</v>
      </c>
      <c r="L60" s="82">
        <v>384.38619999999997</v>
      </c>
      <c r="M60" s="82">
        <v>340.64710000000002</v>
      </c>
      <c r="N60" s="82">
        <v>367.54700000000003</v>
      </c>
      <c r="O60" s="82">
        <v>373.74279999999999</v>
      </c>
      <c r="P60" s="82">
        <v>381.0419</v>
      </c>
      <c r="Q60" s="82">
        <v>355.23070000000001</v>
      </c>
      <c r="R60" s="82">
        <v>344.56279999999998</v>
      </c>
      <c r="S60" s="82">
        <v>365.48840000000001</v>
      </c>
      <c r="T60" s="82">
        <v>347.94650000000001</v>
      </c>
      <c r="U60" s="82">
        <v>312.8399</v>
      </c>
      <c r="V60" s="82">
        <v>323.33960000000002</v>
      </c>
      <c r="W60" s="82">
        <v>313.21780000000001</v>
      </c>
      <c r="X60" s="82">
        <v>325.02159999999998</v>
      </c>
      <c r="Y60" s="82">
        <v>303.8304</v>
      </c>
      <c r="Z60" s="82">
        <v>316.35270000000003</v>
      </c>
      <c r="AA60" s="82">
        <v>310.80369999999999</v>
      </c>
      <c r="AB60" s="82">
        <v>282.15789999999998</v>
      </c>
      <c r="AC60" s="82">
        <v>298.82069999999999</v>
      </c>
      <c r="AD60" s="82">
        <v>325.70670000000001</v>
      </c>
      <c r="AE60" s="82">
        <v>318.72719999999998</v>
      </c>
      <c r="AF60" s="82">
        <v>304.70510000000002</v>
      </c>
      <c r="AG60" s="82">
        <v>321.68400000000003</v>
      </c>
      <c r="AH60" s="82">
        <v>326.25279999999998</v>
      </c>
      <c r="AI60" s="82">
        <v>356.30840000000001</v>
      </c>
      <c r="AJ60" s="82">
        <v>321.24799999999999</v>
      </c>
      <c r="AK60" s="82">
        <v>195.44710000000001</v>
      </c>
      <c r="AL60" s="82">
        <v>205.39449999999999</v>
      </c>
      <c r="AM60" s="82">
        <v>246.83459999999999</v>
      </c>
      <c r="AN60" s="82">
        <v>248.1977</v>
      </c>
      <c r="AO60" s="82">
        <v>271.68860000000001</v>
      </c>
      <c r="AP60" s="82">
        <v>258.15170000000001</v>
      </c>
      <c r="AQ60" s="82">
        <v>276.95339999999999</v>
      </c>
      <c r="AR60" s="82">
        <v>276.86799999999999</v>
      </c>
      <c r="AS60" s="82">
        <v>285.57010000000002</v>
      </c>
      <c r="AT60" s="82">
        <v>317.89960000000002</v>
      </c>
      <c r="AU60" s="82">
        <v>331.57740000000001</v>
      </c>
      <c r="AV60" s="82">
        <v>318.33249999999998</v>
      </c>
      <c r="AW60" s="82">
        <v>339.2217</v>
      </c>
      <c r="AX60" s="82"/>
      <c r="AY60" s="82"/>
      <c r="BH60" s="35"/>
      <c r="BI60" s="1"/>
      <c r="BJ60" s="24"/>
      <c r="BK60" s="24"/>
      <c r="BM60" s="28"/>
      <c r="BN60" s="28"/>
    </row>
    <row r="61" spans="2:70" x14ac:dyDescent="0.25">
      <c r="B61" s="91"/>
      <c r="C61" s="1" t="s">
        <v>80</v>
      </c>
      <c r="D61" s="82">
        <v>1605.1089999999999</v>
      </c>
      <c r="E61" s="82">
        <v>1625.4090000000001</v>
      </c>
      <c r="F61" s="82">
        <v>1672.568</v>
      </c>
      <c r="G61" s="82">
        <v>1675.924</v>
      </c>
      <c r="H61" s="82">
        <v>1662.857</v>
      </c>
      <c r="I61" s="82">
        <v>1673.598</v>
      </c>
      <c r="J61" s="82">
        <v>1739.4680000000001</v>
      </c>
      <c r="K61" s="82">
        <v>1742.4749999999999</v>
      </c>
      <c r="L61" s="82">
        <v>1735.671</v>
      </c>
      <c r="M61" s="82">
        <v>1662.066</v>
      </c>
      <c r="N61" s="82">
        <v>1713.482</v>
      </c>
      <c r="O61" s="82">
        <v>1719.787</v>
      </c>
      <c r="P61" s="82">
        <v>1733.8409999999999</v>
      </c>
      <c r="Q61" s="82">
        <v>1654.662</v>
      </c>
      <c r="R61" s="82">
        <v>1644.2449999999999</v>
      </c>
      <c r="S61" s="82">
        <v>1703.23</v>
      </c>
      <c r="T61" s="82">
        <v>1605.191</v>
      </c>
      <c r="U61" s="82">
        <v>1640.4849999999999</v>
      </c>
      <c r="V61" s="82">
        <v>1662.125</v>
      </c>
      <c r="W61" s="82">
        <v>1636.6980000000001</v>
      </c>
      <c r="X61" s="82">
        <v>1669.7840000000001</v>
      </c>
      <c r="Y61" s="82">
        <v>1655.82</v>
      </c>
      <c r="Z61" s="82">
        <v>1761.5309999999999</v>
      </c>
      <c r="AA61" s="82">
        <v>1731.768</v>
      </c>
      <c r="AB61" s="82">
        <v>1724.3710000000001</v>
      </c>
      <c r="AC61" s="82">
        <v>1692.0909999999999</v>
      </c>
      <c r="AD61" s="82">
        <v>1669.7950000000001</v>
      </c>
      <c r="AE61" s="82">
        <v>1737.5709999999999</v>
      </c>
      <c r="AF61" s="82">
        <v>1784.2539999999999</v>
      </c>
      <c r="AG61" s="82">
        <v>1752.3150000000001</v>
      </c>
      <c r="AH61" s="82">
        <v>1753.451</v>
      </c>
      <c r="AI61" s="82">
        <v>1833.279</v>
      </c>
      <c r="AJ61" s="82">
        <v>1714.8430000000001</v>
      </c>
      <c r="AK61" s="82">
        <v>1537.9580000000001</v>
      </c>
      <c r="AL61" s="82">
        <v>1569.4680000000001</v>
      </c>
      <c r="AM61" s="82">
        <v>1646.1559999999999</v>
      </c>
      <c r="AN61" s="82">
        <v>1695.3050000000001</v>
      </c>
      <c r="AO61" s="82">
        <v>1728.8989999999999</v>
      </c>
      <c r="AP61" s="82">
        <v>1710.912</v>
      </c>
      <c r="AQ61" s="82">
        <v>1672.932</v>
      </c>
      <c r="AR61" s="82">
        <v>1676.557</v>
      </c>
      <c r="AS61" s="82">
        <v>1649.9159999999999</v>
      </c>
      <c r="AT61" s="82">
        <v>1768.356</v>
      </c>
      <c r="AU61" s="82">
        <v>1902.18</v>
      </c>
      <c r="AV61" s="82">
        <v>1818.548</v>
      </c>
      <c r="AW61" s="82">
        <v>1832.8009999999999</v>
      </c>
      <c r="AX61" s="82"/>
      <c r="AY61" s="82"/>
      <c r="BH61" s="35"/>
      <c r="BI61" s="1"/>
      <c r="BJ61" s="24"/>
      <c r="BK61" s="24"/>
      <c r="BM61" s="28"/>
      <c r="BN61" s="28"/>
    </row>
    <row r="62" spans="2:70" x14ac:dyDescent="0.25">
      <c r="B62" s="91"/>
      <c r="C62" s="1" t="s">
        <v>81</v>
      </c>
      <c r="D62" s="82">
        <v>7593.3770000000004</v>
      </c>
      <c r="E62" s="82">
        <v>7443.7939999999999</v>
      </c>
      <c r="F62" s="82">
        <v>7712.3969999999999</v>
      </c>
      <c r="G62" s="82">
        <v>7805.366</v>
      </c>
      <c r="H62" s="82">
        <v>7827.0110000000004</v>
      </c>
      <c r="I62" s="82">
        <v>7595.1750000000002</v>
      </c>
      <c r="J62" s="82">
        <v>8543.5360000000001</v>
      </c>
      <c r="K62" s="82">
        <v>8329.02</v>
      </c>
      <c r="L62" s="82">
        <v>8402.7080000000005</v>
      </c>
      <c r="M62" s="82">
        <v>7739.9880000000003</v>
      </c>
      <c r="N62" s="82">
        <v>7307.0619999999999</v>
      </c>
      <c r="O62" s="82">
        <v>7550.1859999999997</v>
      </c>
      <c r="P62" s="82">
        <v>7198.0630000000001</v>
      </c>
      <c r="Q62" s="82">
        <v>6462.7070000000003</v>
      </c>
      <c r="R62" s="82">
        <v>6687.42</v>
      </c>
      <c r="S62" s="82">
        <v>7020.8850000000002</v>
      </c>
      <c r="T62" s="82">
        <v>7197.2950000000001</v>
      </c>
      <c r="U62" s="82">
        <v>7287.1980000000003</v>
      </c>
      <c r="V62" s="82">
        <v>7238.69</v>
      </c>
      <c r="W62" s="82">
        <v>7453.9459999999999</v>
      </c>
      <c r="X62" s="82">
        <v>7454.57</v>
      </c>
      <c r="Y62" s="82">
        <v>7381.9030000000002</v>
      </c>
      <c r="Z62" s="82">
        <v>8056.4480000000003</v>
      </c>
      <c r="AA62" s="82">
        <v>7887.1419999999998</v>
      </c>
      <c r="AB62" s="82">
        <v>7576.7070000000003</v>
      </c>
      <c r="AC62" s="82">
        <v>7971.7910000000002</v>
      </c>
      <c r="AD62" s="82">
        <v>7850.2939999999999</v>
      </c>
      <c r="AE62" s="82">
        <v>8087.3770000000004</v>
      </c>
      <c r="AF62" s="82">
        <v>8238.5990000000002</v>
      </c>
      <c r="AG62" s="82">
        <v>8265.4279999999999</v>
      </c>
      <c r="AH62" s="82">
        <v>8209.0769999999993</v>
      </c>
      <c r="AI62" s="82">
        <v>8516.6679999999997</v>
      </c>
      <c r="AJ62" s="82">
        <v>8014.86</v>
      </c>
      <c r="AK62" s="82">
        <v>7129.3339999999998</v>
      </c>
      <c r="AL62" s="82">
        <v>7985.7449999999999</v>
      </c>
      <c r="AM62" s="82">
        <v>7369.78</v>
      </c>
      <c r="AN62" s="82">
        <v>7327.2659999999996</v>
      </c>
      <c r="AO62" s="82">
        <v>7704.4610000000002</v>
      </c>
      <c r="AP62" s="82">
        <v>7845.0870000000004</v>
      </c>
      <c r="AQ62" s="82">
        <v>7197.1540000000005</v>
      </c>
      <c r="AR62" s="82">
        <v>6765.5010000000002</v>
      </c>
      <c r="AS62" s="82">
        <v>6703.076</v>
      </c>
      <c r="AT62" s="82">
        <v>7228.1679999999997</v>
      </c>
      <c r="AU62" s="82">
        <v>8330.0319999999992</v>
      </c>
      <c r="AV62" s="82">
        <v>7770.49</v>
      </c>
      <c r="AW62" s="82">
        <v>8021.8919999999998</v>
      </c>
      <c r="AX62" s="82"/>
      <c r="AY62" s="82"/>
      <c r="BH62" s="35"/>
      <c r="BI62" s="1"/>
      <c r="BJ62" s="24"/>
      <c r="BK62" s="24"/>
      <c r="BM62" s="28"/>
      <c r="BN62" s="28"/>
    </row>
    <row r="63" spans="2:70" x14ac:dyDescent="0.25">
      <c r="B63" s="91" t="s">
        <v>20</v>
      </c>
      <c r="C63" s="1" t="s">
        <v>79</v>
      </c>
      <c r="D63" s="82">
        <v>411.19650000000001</v>
      </c>
      <c r="E63" s="82">
        <v>415.18189999999998</v>
      </c>
      <c r="F63" s="82">
        <v>401.44650000000001</v>
      </c>
      <c r="G63" s="82">
        <v>404.10809999999998</v>
      </c>
      <c r="H63" s="82">
        <v>394.85320000000002</v>
      </c>
      <c r="I63" s="82">
        <v>415.06779999999998</v>
      </c>
      <c r="J63" s="82">
        <v>446.82220000000001</v>
      </c>
      <c r="K63" s="82">
        <v>463.92880000000002</v>
      </c>
      <c r="L63" s="82">
        <v>436.87569999999999</v>
      </c>
      <c r="M63" s="82">
        <v>400.73579999999998</v>
      </c>
      <c r="N63" s="82">
        <v>432.45429999999999</v>
      </c>
      <c r="O63" s="82">
        <v>440.2756</v>
      </c>
      <c r="P63" s="82">
        <v>425.61810000000003</v>
      </c>
      <c r="Q63" s="82">
        <v>386.54599999999999</v>
      </c>
      <c r="R63" s="82">
        <v>346.97660000000002</v>
      </c>
      <c r="S63" s="82">
        <v>346.5</v>
      </c>
      <c r="T63" s="82">
        <v>371.0616</v>
      </c>
      <c r="U63" s="82">
        <v>345.34030000000001</v>
      </c>
      <c r="V63" s="82">
        <v>322.08269999999999</v>
      </c>
      <c r="W63" s="82">
        <v>336.92290000000003</v>
      </c>
      <c r="X63" s="82">
        <v>336.5163</v>
      </c>
      <c r="Y63" s="82">
        <v>342.0772</v>
      </c>
      <c r="Z63" s="82">
        <v>326.37279999999998</v>
      </c>
      <c r="AA63" s="82">
        <v>326.8485</v>
      </c>
      <c r="AB63" s="82">
        <v>350.8843</v>
      </c>
      <c r="AC63" s="82">
        <v>338.39100000000002</v>
      </c>
      <c r="AD63" s="82">
        <v>370.67759999999998</v>
      </c>
      <c r="AE63" s="82">
        <v>385.49900000000002</v>
      </c>
      <c r="AF63" s="82">
        <v>319.2011</v>
      </c>
      <c r="AG63" s="82">
        <v>341.15730000000002</v>
      </c>
      <c r="AH63" s="82">
        <v>334.18439999999998</v>
      </c>
      <c r="AI63" s="82">
        <v>355.1617</v>
      </c>
      <c r="AJ63" s="82">
        <v>348.45330000000001</v>
      </c>
      <c r="AK63" s="82">
        <v>316.75360000000001</v>
      </c>
      <c r="AL63" s="82">
        <v>285.21969999999999</v>
      </c>
      <c r="AM63" s="82">
        <v>321.7835</v>
      </c>
      <c r="AN63" s="82">
        <v>292.88080000000002</v>
      </c>
      <c r="AO63" s="82">
        <v>312.57350000000002</v>
      </c>
      <c r="AP63" s="82">
        <v>331.68369999999999</v>
      </c>
      <c r="AQ63" s="82">
        <v>345.69740000000002</v>
      </c>
      <c r="AR63" s="82">
        <v>308.4821</v>
      </c>
      <c r="AS63" s="82">
        <v>391.72469999999998</v>
      </c>
      <c r="AT63" s="82">
        <v>335.9855</v>
      </c>
      <c r="AU63" s="82">
        <v>356.5641</v>
      </c>
      <c r="AV63" s="82">
        <v>347.40780000000001</v>
      </c>
      <c r="AW63" s="82">
        <v>346.31389999999999</v>
      </c>
      <c r="AX63" s="82"/>
      <c r="AY63" s="82"/>
      <c r="BH63" s="35"/>
      <c r="BI63" s="1"/>
      <c r="BJ63" s="24"/>
      <c r="BK63" s="24"/>
      <c r="BM63" s="28"/>
      <c r="BN63" s="28"/>
    </row>
    <row r="64" spans="2:70" x14ac:dyDescent="0.25">
      <c r="B64" s="91"/>
      <c r="C64" s="1" t="s">
        <v>80</v>
      </c>
      <c r="D64" s="82">
        <v>1519.4359999999999</v>
      </c>
      <c r="E64" s="82">
        <v>1492.2329999999999</v>
      </c>
      <c r="F64" s="82">
        <v>1438.2919999999999</v>
      </c>
      <c r="G64" s="82">
        <v>1528.6469999999999</v>
      </c>
      <c r="H64" s="82">
        <v>1487.498</v>
      </c>
      <c r="I64" s="82">
        <v>1629.721</v>
      </c>
      <c r="J64" s="82">
        <v>1645.127</v>
      </c>
      <c r="K64" s="82">
        <v>1696.74</v>
      </c>
      <c r="L64" s="82">
        <v>1537.9829999999999</v>
      </c>
      <c r="M64" s="82">
        <v>1527.028</v>
      </c>
      <c r="N64" s="82">
        <v>1600.729</v>
      </c>
      <c r="O64" s="82">
        <v>1628.8050000000001</v>
      </c>
      <c r="P64" s="82">
        <v>1597.9380000000001</v>
      </c>
      <c r="Q64" s="82">
        <v>1477.2</v>
      </c>
      <c r="R64" s="82">
        <v>1472.6510000000001</v>
      </c>
      <c r="S64" s="82">
        <v>1448.136</v>
      </c>
      <c r="T64" s="82">
        <v>1449.028</v>
      </c>
      <c r="U64" s="82">
        <v>1360.223</v>
      </c>
      <c r="V64" s="82">
        <v>1398.2860000000001</v>
      </c>
      <c r="W64" s="82">
        <v>1394.3340000000001</v>
      </c>
      <c r="X64" s="82">
        <v>1453.2650000000001</v>
      </c>
      <c r="Y64" s="82">
        <v>1425.1289999999999</v>
      </c>
      <c r="Z64" s="82">
        <v>1450.9280000000001</v>
      </c>
      <c r="AA64" s="82">
        <v>1476.347</v>
      </c>
      <c r="AB64" s="82">
        <v>1503.2619999999999</v>
      </c>
      <c r="AC64" s="82">
        <v>1480.8009999999999</v>
      </c>
      <c r="AD64" s="82">
        <v>1563.1010000000001</v>
      </c>
      <c r="AE64" s="82">
        <v>1596.923</v>
      </c>
      <c r="AF64" s="82">
        <v>1556.963</v>
      </c>
      <c r="AG64" s="82">
        <v>1547.9159999999999</v>
      </c>
      <c r="AH64" s="82">
        <v>1532.741</v>
      </c>
      <c r="AI64" s="82">
        <v>1508.0809999999999</v>
      </c>
      <c r="AJ64" s="82">
        <v>1486.8140000000001</v>
      </c>
      <c r="AK64" s="82">
        <v>1445.5940000000001</v>
      </c>
      <c r="AL64" s="82">
        <v>1447.9649999999999</v>
      </c>
      <c r="AM64" s="82">
        <v>1559.557</v>
      </c>
      <c r="AN64" s="82">
        <v>1249.69</v>
      </c>
      <c r="AO64" s="82">
        <v>1319.268</v>
      </c>
      <c r="AP64" s="82">
        <v>1310.2940000000001</v>
      </c>
      <c r="AQ64" s="82">
        <v>1357.6769999999999</v>
      </c>
      <c r="AR64" s="82">
        <v>1374.9659999999999</v>
      </c>
      <c r="AS64" s="82">
        <v>1507.1379999999999</v>
      </c>
      <c r="AT64" s="82">
        <v>1501.99</v>
      </c>
      <c r="AU64" s="82">
        <v>1596.0260000000001</v>
      </c>
      <c r="AV64" s="82">
        <v>1459.095</v>
      </c>
      <c r="AW64" s="82">
        <v>1533.2080000000001</v>
      </c>
      <c r="AX64" s="82"/>
      <c r="AY64" s="82"/>
      <c r="BH64" s="35"/>
      <c r="BI64" s="1"/>
      <c r="BJ64" s="24"/>
      <c r="BK64" s="24"/>
      <c r="BM64" s="28"/>
      <c r="BN64" s="28"/>
    </row>
    <row r="65" spans="1:70" ht="18" customHeight="1" x14ac:dyDescent="0.25">
      <c r="B65" s="91"/>
      <c r="C65" s="1" t="s">
        <v>81</v>
      </c>
      <c r="D65" s="82">
        <v>7303.1019999999999</v>
      </c>
      <c r="E65" s="82">
        <v>6568.8</v>
      </c>
      <c r="F65" s="82">
        <v>6931.2</v>
      </c>
      <c r="G65" s="82">
        <v>5969.5249999999996</v>
      </c>
      <c r="H65" s="82">
        <v>5587.375</v>
      </c>
      <c r="I65" s="82">
        <v>6451.7259999999997</v>
      </c>
      <c r="J65" s="82">
        <v>5762.8180000000002</v>
      </c>
      <c r="K65" s="82">
        <v>5676.2839999999997</v>
      </c>
      <c r="L65" s="82">
        <v>5658.0039999999999</v>
      </c>
      <c r="M65" s="82">
        <v>6048.6</v>
      </c>
      <c r="N65" s="82">
        <v>5194.6670000000004</v>
      </c>
      <c r="O65" s="82">
        <v>5910.5910000000003</v>
      </c>
      <c r="P65" s="82">
        <v>5839.57</v>
      </c>
      <c r="Q65" s="82">
        <v>5787.3310000000001</v>
      </c>
      <c r="R65" s="82">
        <v>5017.174</v>
      </c>
      <c r="S65" s="82">
        <v>5293.3050000000003</v>
      </c>
      <c r="T65" s="82">
        <v>5447.22</v>
      </c>
      <c r="U65" s="82">
        <v>5181.0230000000001</v>
      </c>
      <c r="V65" s="82">
        <v>5737.0709999999999</v>
      </c>
      <c r="W65" s="82">
        <v>5438.232</v>
      </c>
      <c r="X65" s="82">
        <v>6373.6819999999998</v>
      </c>
      <c r="Y65" s="82">
        <v>6092.1310000000003</v>
      </c>
      <c r="Z65" s="82">
        <v>7025.6610000000001</v>
      </c>
      <c r="AA65" s="82">
        <v>5599.1149999999998</v>
      </c>
      <c r="AB65" s="82">
        <v>5661.5739999999996</v>
      </c>
      <c r="AC65" s="82">
        <v>5882.9610000000002</v>
      </c>
      <c r="AD65" s="82">
        <v>7895.85</v>
      </c>
      <c r="AE65" s="82">
        <v>7031.4350000000004</v>
      </c>
      <c r="AF65" s="82">
        <v>6812.4849999999997</v>
      </c>
      <c r="AG65" s="82">
        <v>7561.9930000000004</v>
      </c>
      <c r="AH65" s="82">
        <v>6962.81</v>
      </c>
      <c r="AI65" s="82">
        <v>7759.64</v>
      </c>
      <c r="AJ65" s="82">
        <v>7710.59</v>
      </c>
      <c r="AK65" s="82">
        <v>6973.0950000000003</v>
      </c>
      <c r="AL65" s="82">
        <v>7330.866</v>
      </c>
      <c r="AM65" s="82">
        <v>6566.585</v>
      </c>
      <c r="AN65" s="82">
        <v>5194.8149999999996</v>
      </c>
      <c r="AO65" s="82">
        <v>5239.5060000000003</v>
      </c>
      <c r="AP65" s="82">
        <v>5480.2820000000002</v>
      </c>
      <c r="AQ65" s="82">
        <v>5184.3230000000003</v>
      </c>
      <c r="AR65" s="82">
        <v>4886.4040000000005</v>
      </c>
      <c r="AS65" s="82">
        <v>5284.7780000000002</v>
      </c>
      <c r="AT65" s="82">
        <v>6051.8329999999996</v>
      </c>
      <c r="AU65" s="82">
        <v>6203.8779999999997</v>
      </c>
      <c r="AV65" s="82">
        <v>5855.1390000000001</v>
      </c>
      <c r="AW65" s="82">
        <v>6744.6850000000004</v>
      </c>
      <c r="AX65" s="82"/>
      <c r="AY65" s="82"/>
      <c r="BH65" s="35"/>
      <c r="BI65" s="1"/>
      <c r="BJ65" s="24"/>
      <c r="BK65" s="24"/>
      <c r="BM65" s="28"/>
      <c r="BN65" s="28"/>
    </row>
    <row r="66" spans="1:70" ht="52.15" customHeight="1" x14ac:dyDescent="0.25">
      <c r="B66" s="91" t="s">
        <v>18</v>
      </c>
      <c r="C66" s="1" t="s">
        <v>79</v>
      </c>
      <c r="D66" s="82">
        <v>420.9348</v>
      </c>
      <c r="E66" s="82">
        <v>441.97390000000001</v>
      </c>
      <c r="F66" s="82">
        <v>469.41379999999998</v>
      </c>
      <c r="G66" s="82">
        <v>454.30739999999997</v>
      </c>
      <c r="H66" s="82">
        <v>493.63740000000001</v>
      </c>
      <c r="I66" s="82">
        <v>448.3048</v>
      </c>
      <c r="J66" s="82">
        <v>459.06630000000001</v>
      </c>
      <c r="K66" s="82">
        <v>458.94220000000001</v>
      </c>
      <c r="L66" s="82">
        <v>454.2876</v>
      </c>
      <c r="M66" s="82">
        <v>467.07060000000001</v>
      </c>
      <c r="N66" s="82">
        <v>478.21710000000002</v>
      </c>
      <c r="O66" s="82">
        <v>483.1748</v>
      </c>
      <c r="P66" s="82">
        <v>425.29410000000001</v>
      </c>
      <c r="Q66" s="82">
        <v>409.62880000000001</v>
      </c>
      <c r="R66" s="82">
        <v>388.07589999999999</v>
      </c>
      <c r="S66" s="82">
        <v>375.60500000000002</v>
      </c>
      <c r="T66" s="82">
        <v>373.23489999999998</v>
      </c>
      <c r="U66" s="82">
        <v>364.99829999999997</v>
      </c>
      <c r="V66" s="82">
        <v>370.64550000000003</v>
      </c>
      <c r="W66" s="82">
        <v>383.8356</v>
      </c>
      <c r="X66" s="82">
        <v>376.69720000000001</v>
      </c>
      <c r="Y66" s="82">
        <v>410.27569999999997</v>
      </c>
      <c r="Z66" s="82">
        <v>418.03879999999998</v>
      </c>
      <c r="AA66" s="82">
        <v>409.7088</v>
      </c>
      <c r="AB66" s="82">
        <v>421.58010000000002</v>
      </c>
      <c r="AC66" s="82">
        <v>418.49919999999997</v>
      </c>
      <c r="AD66" s="82">
        <v>417.6223</v>
      </c>
      <c r="AE66" s="82">
        <v>425.53899999999999</v>
      </c>
      <c r="AF66" s="82">
        <v>384.25740000000002</v>
      </c>
      <c r="AG66" s="82">
        <v>371.77359999999999</v>
      </c>
      <c r="AH66" s="82">
        <v>377.44009999999997</v>
      </c>
      <c r="AI66" s="82">
        <v>402.73750000000001</v>
      </c>
      <c r="AJ66" s="82">
        <v>372.61090000000002</v>
      </c>
      <c r="AK66" s="82">
        <v>270.35359999999997</v>
      </c>
      <c r="AL66" s="82">
        <v>267.83620000000002</v>
      </c>
      <c r="AM66" s="82">
        <v>254.45740000000001</v>
      </c>
      <c r="AN66" s="82">
        <v>256.98939999999999</v>
      </c>
      <c r="AO66" s="82">
        <v>290.48349999999999</v>
      </c>
      <c r="AP66" s="82">
        <v>333.91699999999997</v>
      </c>
      <c r="AQ66" s="82">
        <v>344.88659999999999</v>
      </c>
      <c r="AR66" s="82">
        <v>341.24970000000002</v>
      </c>
      <c r="AS66" s="82">
        <v>364.67899999999997</v>
      </c>
      <c r="AT66" s="82">
        <v>419.75639999999999</v>
      </c>
      <c r="AU66" s="82">
        <v>392.48590000000002</v>
      </c>
      <c r="AV66" s="82">
        <v>395.21960000000001</v>
      </c>
      <c r="AW66" s="82">
        <v>410.48559999999998</v>
      </c>
      <c r="AX66" s="82"/>
      <c r="AY66" s="82"/>
      <c r="BE66" s="2" t="s">
        <v>53</v>
      </c>
      <c r="BF66" s="2" t="s">
        <v>54</v>
      </c>
      <c r="BG66" s="2" t="s">
        <v>89</v>
      </c>
      <c r="BH66" s="2" t="s">
        <v>90</v>
      </c>
      <c r="BI66" s="2" t="s">
        <v>92</v>
      </c>
      <c r="BJ66" s="2" t="s">
        <v>93</v>
      </c>
      <c r="BK66" s="2" t="s">
        <v>94</v>
      </c>
      <c r="BL66" s="2" t="s">
        <v>96</v>
      </c>
      <c r="BM66" s="2" t="s">
        <v>97</v>
      </c>
      <c r="BN66" s="2" t="s">
        <v>98</v>
      </c>
      <c r="BO66" s="2" t="s">
        <v>101</v>
      </c>
      <c r="BP66" s="2" t="s">
        <v>102</v>
      </c>
      <c r="BQ66" s="2" t="s">
        <v>103</v>
      </c>
      <c r="BR66" s="2" t="s">
        <v>104</v>
      </c>
    </row>
    <row r="67" spans="1:70" x14ac:dyDescent="0.25">
      <c r="B67" s="91"/>
      <c r="C67" s="1" t="s">
        <v>80</v>
      </c>
      <c r="D67" s="82">
        <v>1587.9449999999999</v>
      </c>
      <c r="E67" s="82">
        <v>1568.963</v>
      </c>
      <c r="F67" s="82">
        <v>1644.566</v>
      </c>
      <c r="G67" s="82">
        <v>1652.441</v>
      </c>
      <c r="H67" s="82">
        <v>1631.17</v>
      </c>
      <c r="I67" s="82">
        <v>1608.732</v>
      </c>
      <c r="J67" s="82">
        <v>1702.491</v>
      </c>
      <c r="K67" s="82">
        <v>1714.261</v>
      </c>
      <c r="L67" s="82">
        <v>1660.1369999999999</v>
      </c>
      <c r="M67" s="82">
        <v>1657.886</v>
      </c>
      <c r="N67" s="82">
        <v>1676.63</v>
      </c>
      <c r="O67" s="82">
        <v>1710.1510000000001</v>
      </c>
      <c r="P67" s="82">
        <v>1635.653</v>
      </c>
      <c r="Q67" s="82">
        <v>1629.8440000000001</v>
      </c>
      <c r="R67" s="82">
        <v>1601.5260000000001</v>
      </c>
      <c r="S67" s="82">
        <v>1561.2239999999999</v>
      </c>
      <c r="T67" s="82">
        <v>1529.277</v>
      </c>
      <c r="U67" s="82">
        <v>1554.1669999999999</v>
      </c>
      <c r="V67" s="82">
        <v>1484.364</v>
      </c>
      <c r="W67" s="82">
        <v>1505.829</v>
      </c>
      <c r="X67" s="82">
        <v>1550.0129999999999</v>
      </c>
      <c r="Y67" s="82">
        <v>1560.6559999999999</v>
      </c>
      <c r="Z67" s="82">
        <v>1657.002</v>
      </c>
      <c r="AA67" s="82">
        <v>1655.586</v>
      </c>
      <c r="AB67" s="82">
        <v>1663.271</v>
      </c>
      <c r="AC67" s="82">
        <v>1655.37</v>
      </c>
      <c r="AD67" s="82">
        <v>1618.7550000000001</v>
      </c>
      <c r="AE67" s="82">
        <v>1667.172</v>
      </c>
      <c r="AF67" s="82">
        <v>1642.481</v>
      </c>
      <c r="AG67" s="82">
        <v>1604.9459999999999</v>
      </c>
      <c r="AH67" s="82">
        <v>1561.7270000000001</v>
      </c>
      <c r="AI67" s="82">
        <v>1624.068</v>
      </c>
      <c r="AJ67" s="82">
        <v>1548.2370000000001</v>
      </c>
      <c r="AK67" s="82">
        <v>1359.278</v>
      </c>
      <c r="AL67" s="82">
        <v>1358.182</v>
      </c>
      <c r="AM67" s="82">
        <v>1356.999</v>
      </c>
      <c r="AN67" s="82">
        <v>1383.193</v>
      </c>
      <c r="AO67" s="82">
        <v>1433.1289999999999</v>
      </c>
      <c r="AP67" s="82">
        <v>1450.931</v>
      </c>
      <c r="AQ67" s="82">
        <v>1448.7339999999999</v>
      </c>
      <c r="AR67" s="82">
        <v>1451.83</v>
      </c>
      <c r="AS67" s="82">
        <v>1502.9670000000001</v>
      </c>
      <c r="AT67" s="82">
        <v>1678.8240000000001</v>
      </c>
      <c r="AU67" s="82">
        <v>1726.914</v>
      </c>
      <c r="AV67" s="82">
        <v>1777.068</v>
      </c>
      <c r="AW67" s="82">
        <v>1885.489</v>
      </c>
      <c r="AX67" s="82"/>
      <c r="AY67" s="82"/>
      <c r="BD67" s="1" t="s">
        <v>79</v>
      </c>
      <c r="BE67">
        <f>((AJ72-$AJ72)/$AJ72)*100</f>
        <v>0</v>
      </c>
      <c r="BF67">
        <f t="shared" ref="BE67:BO69" si="2">((AK72-$AJ72)/$AJ72)*100</f>
        <v>-31.77716447353011</v>
      </c>
      <c r="BG67">
        <f t="shared" si="2"/>
        <v>-34.206517469122836</v>
      </c>
      <c r="BH67">
        <f t="shared" si="2"/>
        <v>-27.171865693793929</v>
      </c>
      <c r="BI67">
        <f t="shared" si="2"/>
        <v>-26.074100584883357</v>
      </c>
      <c r="BJ67">
        <f t="shared" si="2"/>
        <v>-20.822016282728576</v>
      </c>
      <c r="BK67">
        <f t="shared" si="2"/>
        <v>-16.67852612928262</v>
      </c>
      <c r="BL67">
        <f t="shared" si="2"/>
        <v>-9.9157907752709349</v>
      </c>
      <c r="BM67">
        <f t="shared" si="2"/>
        <v>-11.075650059194917</v>
      </c>
      <c r="BN67">
        <f t="shared" si="2"/>
        <v>-3.822459044533097</v>
      </c>
      <c r="BO67">
        <f>((AT72-$AJ72)/$AJ72)*100</f>
        <v>-1.1343995201429891</v>
      </c>
      <c r="BP67">
        <f t="shared" ref="BP67:BR69" si="3">((AU72-$AJ72)/$AJ72)*100</f>
        <v>0.73852515390098927</v>
      </c>
      <c r="BQ67">
        <f t="shared" si="3"/>
        <v>-2.6793041305106806</v>
      </c>
      <c r="BR67">
        <f t="shared" si="3"/>
        <v>-1.9433134327326629</v>
      </c>
    </row>
    <row r="68" spans="1:70" x14ac:dyDescent="0.25">
      <c r="B68" s="91"/>
      <c r="C68" s="1" t="s">
        <v>81</v>
      </c>
      <c r="D68" s="82">
        <v>7448.7179999999998</v>
      </c>
      <c r="E68" s="82">
        <v>6416.1009999999997</v>
      </c>
      <c r="F68" s="82">
        <v>6368.3890000000001</v>
      </c>
      <c r="G68" s="82">
        <v>6501.1750000000002</v>
      </c>
      <c r="H68" s="82">
        <v>6328.0550000000003</v>
      </c>
      <c r="I68" s="82">
        <v>6671.9080000000004</v>
      </c>
      <c r="J68" s="82">
        <v>6935.7089999999998</v>
      </c>
      <c r="K68" s="82">
        <v>6722.1710000000003</v>
      </c>
      <c r="L68" s="82">
        <v>6370.1629999999996</v>
      </c>
      <c r="M68" s="82">
        <v>6560.8119999999999</v>
      </c>
      <c r="N68" s="82">
        <v>6600.16</v>
      </c>
      <c r="O68" s="82">
        <v>6374.009</v>
      </c>
      <c r="P68" s="82">
        <v>5875.3590000000004</v>
      </c>
      <c r="Q68" s="82">
        <v>5968.0519999999997</v>
      </c>
      <c r="R68" s="82">
        <v>6125.0320000000002</v>
      </c>
      <c r="S68" s="82">
        <v>5573.768</v>
      </c>
      <c r="T68" s="82">
        <v>5747.7169999999996</v>
      </c>
      <c r="U68" s="82">
        <v>6062.9549999999999</v>
      </c>
      <c r="V68" s="82">
        <v>6062.2079999999996</v>
      </c>
      <c r="W68" s="82">
        <v>5945.4229999999998</v>
      </c>
      <c r="X68" s="82">
        <v>5993.6080000000002</v>
      </c>
      <c r="Y68" s="82">
        <v>6507.5540000000001</v>
      </c>
      <c r="Z68" s="82">
        <v>6343.8969999999999</v>
      </c>
      <c r="AA68" s="82">
        <v>6673.8770000000004</v>
      </c>
      <c r="AB68" s="82">
        <v>6246.5439999999999</v>
      </c>
      <c r="AC68" s="82">
        <v>6859.6139999999996</v>
      </c>
      <c r="AD68" s="82">
        <v>6526.5839999999998</v>
      </c>
      <c r="AE68" s="82">
        <v>6511.3419999999996</v>
      </c>
      <c r="AF68" s="82">
        <v>6876.3530000000001</v>
      </c>
      <c r="AG68" s="82">
        <v>5829.1480000000001</v>
      </c>
      <c r="AH68" s="82">
        <v>6280.94</v>
      </c>
      <c r="AI68" s="82">
        <v>6233.0829999999996</v>
      </c>
      <c r="AJ68" s="82">
        <v>5938.9160000000002</v>
      </c>
      <c r="AK68" s="82">
        <v>5822.3559999999998</v>
      </c>
      <c r="AL68" s="82">
        <v>5794.6970000000001</v>
      </c>
      <c r="AM68" s="82">
        <v>5612.4350000000004</v>
      </c>
      <c r="AN68" s="82">
        <v>6144.9669999999996</v>
      </c>
      <c r="AO68" s="82">
        <v>6095.3980000000001</v>
      </c>
      <c r="AP68" s="82">
        <v>6151.1459999999997</v>
      </c>
      <c r="AQ68" s="82">
        <v>6079.5050000000001</v>
      </c>
      <c r="AR68" s="82">
        <v>6258.777</v>
      </c>
      <c r="AS68" s="82">
        <v>6439.1639999999998</v>
      </c>
      <c r="AT68" s="82">
        <v>7281.1480000000001</v>
      </c>
      <c r="AU68" s="82">
        <v>8133.027</v>
      </c>
      <c r="AV68" s="82">
        <v>8500.3320000000003</v>
      </c>
      <c r="AW68" s="82">
        <v>8335.3109999999997</v>
      </c>
      <c r="AX68" s="82"/>
      <c r="AY68" s="82"/>
      <c r="BD68" s="1" t="s">
        <v>80</v>
      </c>
      <c r="BE68">
        <f t="shared" si="2"/>
        <v>0</v>
      </c>
      <c r="BF68">
        <f t="shared" si="2"/>
        <v>-7.3014676469462234</v>
      </c>
      <c r="BG68">
        <f t="shared" si="2"/>
        <v>-9.0606769104031635</v>
      </c>
      <c r="BH68">
        <f t="shared" si="2"/>
        <v>-7.264964599304788</v>
      </c>
      <c r="BI68">
        <f t="shared" si="2"/>
        <v>-7.4721012421597717</v>
      </c>
      <c r="BJ68">
        <f t="shared" si="2"/>
        <v>-5.2903015428973506</v>
      </c>
      <c r="BK68">
        <f t="shared" si="2"/>
        <v>-6.2561471000209936</v>
      </c>
      <c r="BL68">
        <f t="shared" si="2"/>
        <v>-6.9086473277524831</v>
      </c>
      <c r="BM68">
        <f t="shared" si="2"/>
        <v>-5.8749443873098741</v>
      </c>
      <c r="BN68">
        <f t="shared" si="2"/>
        <v>-3.12810655457436</v>
      </c>
      <c r="BO68">
        <f t="shared" si="2"/>
        <v>0.47684993880953414</v>
      </c>
      <c r="BP68">
        <f t="shared" si="3"/>
        <v>3.7002736738436202</v>
      </c>
      <c r="BQ68">
        <f t="shared" si="3"/>
        <v>2.6481541867609413</v>
      </c>
      <c r="BR68">
        <f t="shared" si="3"/>
        <v>4.746254312046271</v>
      </c>
    </row>
    <row r="69" spans="1:70" x14ac:dyDescent="0.25">
      <c r="B69" s="91" t="s">
        <v>19</v>
      </c>
      <c r="C69" s="1" t="s">
        <v>79</v>
      </c>
      <c r="D69" s="82">
        <v>414.64449999999999</v>
      </c>
      <c r="E69" s="82">
        <v>397.45229999999998</v>
      </c>
      <c r="F69" s="82">
        <v>406.95729999999998</v>
      </c>
      <c r="G69" s="82">
        <v>418.096</v>
      </c>
      <c r="H69" s="82">
        <v>438.2457</v>
      </c>
      <c r="I69" s="82">
        <v>434.26889999999997</v>
      </c>
      <c r="J69" s="82">
        <v>454.55489999999998</v>
      </c>
      <c r="K69" s="82">
        <v>453.8193</v>
      </c>
      <c r="L69" s="82">
        <v>422.80990000000003</v>
      </c>
      <c r="M69" s="82">
        <v>417.74369999999999</v>
      </c>
      <c r="N69" s="82">
        <v>415.28989999999999</v>
      </c>
      <c r="O69" s="82">
        <v>406.86579999999998</v>
      </c>
      <c r="P69" s="82">
        <v>405.98989999999998</v>
      </c>
      <c r="Q69" s="82">
        <v>408.02879999999999</v>
      </c>
      <c r="R69" s="82">
        <v>388.22410000000002</v>
      </c>
      <c r="S69" s="82">
        <v>402.03739999999999</v>
      </c>
      <c r="T69" s="82">
        <v>406.03199999999998</v>
      </c>
      <c r="U69" s="82">
        <v>386.2636</v>
      </c>
      <c r="V69" s="82">
        <v>386.9409</v>
      </c>
      <c r="W69" s="82">
        <v>388.26209999999998</v>
      </c>
      <c r="X69" s="82">
        <v>388.15260000000001</v>
      </c>
      <c r="Y69" s="82">
        <v>369.44290000000001</v>
      </c>
      <c r="Z69" s="82">
        <v>348.56979999999999</v>
      </c>
      <c r="AA69" s="82">
        <v>341.70929999999998</v>
      </c>
      <c r="AB69" s="82">
        <v>351.62959999999998</v>
      </c>
      <c r="AC69" s="82">
        <v>367.10860000000002</v>
      </c>
      <c r="AD69" s="82">
        <v>373.9085</v>
      </c>
      <c r="AE69" s="82">
        <v>388.9273</v>
      </c>
      <c r="AF69" s="82">
        <v>385.43630000000002</v>
      </c>
      <c r="AG69" s="82">
        <v>385.36959999999999</v>
      </c>
      <c r="AH69" s="82">
        <v>405.06029999999998</v>
      </c>
      <c r="AI69" s="82">
        <v>413.54340000000002</v>
      </c>
      <c r="AJ69" s="82">
        <v>378.87189999999998</v>
      </c>
      <c r="AK69" s="82">
        <v>303.26139999999998</v>
      </c>
      <c r="AL69" s="82">
        <v>286.2867</v>
      </c>
      <c r="AM69" s="82">
        <v>332.04539999999997</v>
      </c>
      <c r="AN69" s="82">
        <v>335.85210000000001</v>
      </c>
      <c r="AO69" s="82">
        <v>332.57909999999998</v>
      </c>
      <c r="AP69" s="82">
        <v>345.68689999999998</v>
      </c>
      <c r="AQ69" s="82">
        <v>362.29790000000003</v>
      </c>
      <c r="AR69" s="82">
        <v>392.0514</v>
      </c>
      <c r="AS69" s="82">
        <v>416.40559999999999</v>
      </c>
      <c r="AT69" s="82">
        <v>427.9674</v>
      </c>
      <c r="AU69" s="82">
        <v>420.58620000000002</v>
      </c>
      <c r="AV69" s="82">
        <v>402.11309999999997</v>
      </c>
      <c r="AW69" s="82">
        <v>415.23570000000001</v>
      </c>
      <c r="AX69" s="82"/>
      <c r="AY69" s="82"/>
      <c r="BD69" s="1" t="s">
        <v>81</v>
      </c>
      <c r="BE69">
        <f t="shared" si="2"/>
        <v>0</v>
      </c>
      <c r="BF69">
        <f t="shared" si="2"/>
        <v>-4.3447376159983122</v>
      </c>
      <c r="BG69">
        <f t="shared" si="2"/>
        <v>-2.5240397145321052</v>
      </c>
      <c r="BH69">
        <f>((AM74-$AJ74)/$AJ74)*100</f>
        <v>-6.2954438064778477</v>
      </c>
      <c r="BI69">
        <f t="shared" si="2"/>
        <v>-6.2160569267810324</v>
      </c>
      <c r="BJ69">
        <f t="shared" si="2"/>
        <v>-7.9422397112834124</v>
      </c>
      <c r="BK69">
        <f t="shared" si="2"/>
        <v>-10.73247821618688</v>
      </c>
      <c r="BL69">
        <f t="shared" si="2"/>
        <v>-13.329771086011064</v>
      </c>
      <c r="BM69">
        <f t="shared" si="2"/>
        <v>-15.21113952235015</v>
      </c>
      <c r="BN69">
        <f t="shared" si="2"/>
        <v>-9.7834722553219766</v>
      </c>
      <c r="BO69">
        <f t="shared" si="2"/>
        <v>-5.7527061725390034</v>
      </c>
      <c r="BP69">
        <f t="shared" si="3"/>
        <v>-1.8912478541056075</v>
      </c>
      <c r="BQ69">
        <f>((AV74-$AJ74)/$AJ74)*100</f>
        <v>-0.99938493048163324</v>
      </c>
      <c r="BR69">
        <f t="shared" si="3"/>
        <v>-0.80223296661096566</v>
      </c>
    </row>
    <row r="70" spans="1:70" x14ac:dyDescent="0.25">
      <c r="B70" s="91"/>
      <c r="C70" s="1" t="s">
        <v>80</v>
      </c>
      <c r="D70" s="82">
        <v>2455.3380000000002</v>
      </c>
      <c r="E70" s="82">
        <v>2391.529</v>
      </c>
      <c r="F70" s="82">
        <v>2393.73</v>
      </c>
      <c r="G70" s="82">
        <v>2446.107</v>
      </c>
      <c r="H70" s="82">
        <v>2464.5030000000002</v>
      </c>
      <c r="I70" s="82">
        <v>2607.444</v>
      </c>
      <c r="J70" s="82">
        <v>2490.0250000000001</v>
      </c>
      <c r="K70" s="82">
        <v>2615.8919999999998</v>
      </c>
      <c r="L70" s="82">
        <v>2350.549</v>
      </c>
      <c r="M70" s="82">
        <v>2324.2829999999999</v>
      </c>
      <c r="N70" s="82">
        <v>2353.3220000000001</v>
      </c>
      <c r="O70" s="82">
        <v>2329.9209999999998</v>
      </c>
      <c r="P70" s="82">
        <v>2311.4189999999999</v>
      </c>
      <c r="Q70" s="82">
        <v>2341.319</v>
      </c>
      <c r="R70" s="82">
        <v>2308.06</v>
      </c>
      <c r="S70" s="82">
        <v>2285.3069999999998</v>
      </c>
      <c r="T70" s="82">
        <v>2234.87</v>
      </c>
      <c r="U70" s="82">
        <v>2219.9850000000001</v>
      </c>
      <c r="V70" s="82">
        <v>2273.107</v>
      </c>
      <c r="W70" s="82">
        <v>2246.3000000000002</v>
      </c>
      <c r="X70" s="82">
        <v>2160.4549999999999</v>
      </c>
      <c r="Y70" s="82">
        <v>2216.355</v>
      </c>
      <c r="Z70" s="82">
        <v>2250.1889999999999</v>
      </c>
      <c r="AA70" s="82">
        <v>2266.7669999999998</v>
      </c>
      <c r="AB70" s="82">
        <v>2309.424</v>
      </c>
      <c r="AC70" s="82">
        <v>2290.1669999999999</v>
      </c>
      <c r="AD70" s="82">
        <v>2278.864</v>
      </c>
      <c r="AE70" s="82">
        <v>2366.9029999999998</v>
      </c>
      <c r="AF70" s="82">
        <v>2369.92</v>
      </c>
      <c r="AG70" s="82">
        <v>2422.9290000000001</v>
      </c>
      <c r="AH70" s="82">
        <v>2303.3760000000002</v>
      </c>
      <c r="AI70" s="82">
        <v>2392.585</v>
      </c>
      <c r="AJ70" s="82">
        <v>2198.681</v>
      </c>
      <c r="AK70" s="82">
        <v>2119.0630000000001</v>
      </c>
      <c r="AL70" s="82">
        <v>2181.5990000000002</v>
      </c>
      <c r="AM70" s="82">
        <v>2297.9459999999999</v>
      </c>
      <c r="AN70" s="82">
        <v>2235.1559999999999</v>
      </c>
      <c r="AO70" s="82">
        <v>2138.3130000000001</v>
      </c>
      <c r="AP70" s="82">
        <v>2071.857</v>
      </c>
      <c r="AQ70" s="82">
        <v>2169.3389999999999</v>
      </c>
      <c r="AR70" s="82">
        <v>2190.3910000000001</v>
      </c>
      <c r="AS70" s="82">
        <v>2261.835</v>
      </c>
      <c r="AT70" s="82">
        <v>2493.5300000000002</v>
      </c>
      <c r="AU70" s="82">
        <v>2400.7779999999998</v>
      </c>
      <c r="AV70" s="82">
        <v>2345.48</v>
      </c>
      <c r="AW70" s="82">
        <v>2439.0250000000001</v>
      </c>
      <c r="AX70" s="82"/>
      <c r="AY70" s="82"/>
      <c r="BH70" s="35"/>
      <c r="BI70" s="1"/>
      <c r="BJ70" s="24"/>
      <c r="BK70" s="24"/>
      <c r="BM70" s="28"/>
      <c r="BN70" s="28"/>
    </row>
    <row r="71" spans="1:70" x14ac:dyDescent="0.25">
      <c r="B71" s="91"/>
      <c r="C71" s="1" t="s">
        <v>81</v>
      </c>
      <c r="D71" s="82">
        <v>11678.96</v>
      </c>
      <c r="E71" s="82">
        <v>11838.27</v>
      </c>
      <c r="F71" s="82">
        <v>11671.74</v>
      </c>
      <c r="G71" s="82">
        <v>12295.03</v>
      </c>
      <c r="H71" s="82">
        <v>11813.64</v>
      </c>
      <c r="I71" s="82">
        <v>12417.74</v>
      </c>
      <c r="J71" s="82">
        <v>12143.39</v>
      </c>
      <c r="K71" s="82">
        <v>12376.32</v>
      </c>
      <c r="L71" s="82">
        <v>11152.24</v>
      </c>
      <c r="M71" s="82">
        <v>11134.52</v>
      </c>
      <c r="N71" s="82">
        <v>10384.06</v>
      </c>
      <c r="O71" s="82">
        <v>10709.96</v>
      </c>
      <c r="P71" s="82">
        <v>11197.11</v>
      </c>
      <c r="Q71" s="82">
        <v>12026.92</v>
      </c>
      <c r="R71" s="82">
        <v>11750.66</v>
      </c>
      <c r="S71" s="82">
        <v>11686.52</v>
      </c>
      <c r="T71" s="82">
        <v>11188.53</v>
      </c>
      <c r="U71" s="82">
        <v>11243.53</v>
      </c>
      <c r="V71" s="82">
        <v>11098.4</v>
      </c>
      <c r="W71" s="82">
        <v>10529.61</v>
      </c>
      <c r="X71" s="82">
        <v>10274.67</v>
      </c>
      <c r="Y71" s="82">
        <v>10831.91</v>
      </c>
      <c r="Z71" s="82">
        <v>10823.22</v>
      </c>
      <c r="AA71" s="82">
        <v>11310.59</v>
      </c>
      <c r="AB71" s="82">
        <v>11875.59</v>
      </c>
      <c r="AC71" s="82">
        <v>11058.34</v>
      </c>
      <c r="AD71" s="82">
        <v>11153.6</v>
      </c>
      <c r="AE71" s="82">
        <v>11351.66</v>
      </c>
      <c r="AF71" s="82">
        <v>11111.02</v>
      </c>
      <c r="AG71" s="82">
        <v>11399.58</v>
      </c>
      <c r="AH71" s="82">
        <v>10384.629999999999</v>
      </c>
      <c r="AI71" s="82">
        <v>10515.56</v>
      </c>
      <c r="AJ71" s="82">
        <v>10023.35</v>
      </c>
      <c r="AK71" s="82">
        <v>9191.4009999999998</v>
      </c>
      <c r="AL71" s="82">
        <v>9883.7999999999993</v>
      </c>
      <c r="AM71" s="82">
        <v>10745.96</v>
      </c>
      <c r="AN71" s="82">
        <v>10775.9</v>
      </c>
      <c r="AO71" s="82">
        <v>10860.77</v>
      </c>
      <c r="AP71" s="82">
        <v>9980.0580000000009</v>
      </c>
      <c r="AQ71" s="82">
        <v>10408.35</v>
      </c>
      <c r="AR71" s="82">
        <v>9655.8960000000006</v>
      </c>
      <c r="AS71" s="82">
        <v>10172.91</v>
      </c>
      <c r="AT71" s="82">
        <v>11578.98</v>
      </c>
      <c r="AU71" s="82">
        <v>11621.24</v>
      </c>
      <c r="AV71" s="82">
        <v>11208.54</v>
      </c>
      <c r="AW71" s="82">
        <v>10891.25</v>
      </c>
      <c r="AX71" s="82"/>
      <c r="AY71" s="82"/>
      <c r="BH71" s="35"/>
      <c r="BI71" s="1"/>
      <c r="BJ71" s="24"/>
      <c r="BK71" s="24"/>
    </row>
    <row r="72" spans="1:70" ht="16.5" customHeight="1" x14ac:dyDescent="0.25">
      <c r="A72" s="25"/>
      <c r="B72" s="92" t="s">
        <v>57</v>
      </c>
      <c r="C72" s="84" t="s">
        <v>79</v>
      </c>
      <c r="D72" s="82">
        <v>301.77</v>
      </c>
      <c r="E72" s="82">
        <v>305.60230000000001</v>
      </c>
      <c r="F72" s="82">
        <v>309.06900000000002</v>
      </c>
      <c r="G72" s="82">
        <v>317.75290000000001</v>
      </c>
      <c r="H72" s="82">
        <v>317.09429999999998</v>
      </c>
      <c r="I72" s="82">
        <v>321.64890000000003</v>
      </c>
      <c r="J72" s="82">
        <v>331.52080000000001</v>
      </c>
      <c r="K72" s="82">
        <v>336.93360000000001</v>
      </c>
      <c r="L72" s="82">
        <v>333.34359999999998</v>
      </c>
      <c r="M72" s="82">
        <v>321.89850000000001</v>
      </c>
      <c r="N72" s="82">
        <v>318.8338</v>
      </c>
      <c r="O72" s="82">
        <v>328.19749999999999</v>
      </c>
      <c r="P72" s="82">
        <v>319.32619999999997</v>
      </c>
      <c r="Q72" s="82">
        <v>313.65719999999999</v>
      </c>
      <c r="R72" s="82">
        <v>304.93869999999998</v>
      </c>
      <c r="S72" s="82">
        <v>292.6574</v>
      </c>
      <c r="T72" s="82">
        <v>285.30779999999999</v>
      </c>
      <c r="U72" s="82">
        <v>280</v>
      </c>
      <c r="V72" s="82">
        <v>271.79640000000001</v>
      </c>
      <c r="W72" s="82">
        <v>272.86430000000001</v>
      </c>
      <c r="X72" s="82">
        <v>265.08030000000002</v>
      </c>
      <c r="Y72" s="82">
        <v>262.0213</v>
      </c>
      <c r="Z72" s="82">
        <v>267.57859999999999</v>
      </c>
      <c r="AA72" s="82">
        <v>269.51069999999999</v>
      </c>
      <c r="AB72" s="82">
        <v>261.44310000000002</v>
      </c>
      <c r="AC72" s="82">
        <v>258.76569999999998</v>
      </c>
      <c r="AD72" s="82">
        <v>269.59690000000001</v>
      </c>
      <c r="AE72" s="82">
        <v>268.27350000000001</v>
      </c>
      <c r="AF72" s="82">
        <v>261.7792</v>
      </c>
      <c r="AG72" s="82">
        <v>263.72910000000002</v>
      </c>
      <c r="AH72" s="82">
        <v>270.63170000000002</v>
      </c>
      <c r="AI72" s="82">
        <v>279.52109999999999</v>
      </c>
      <c r="AJ72" s="82">
        <v>260.41090000000003</v>
      </c>
      <c r="AK72" s="82">
        <v>177.65969999999999</v>
      </c>
      <c r="AL72" s="82">
        <v>171.33340000000001</v>
      </c>
      <c r="AM72" s="82">
        <v>189.6524</v>
      </c>
      <c r="AN72" s="82">
        <v>192.5111</v>
      </c>
      <c r="AO72" s="82">
        <v>206.18809999999999</v>
      </c>
      <c r="AP72" s="82">
        <v>216.97819999999999</v>
      </c>
      <c r="AQ72" s="82">
        <v>234.5891</v>
      </c>
      <c r="AR72" s="82">
        <v>231.56870000000001</v>
      </c>
      <c r="AS72" s="82">
        <v>250.45679999999999</v>
      </c>
      <c r="AT72" s="82">
        <v>257.45679999999999</v>
      </c>
      <c r="AU72" s="82">
        <v>262.33409999999998</v>
      </c>
      <c r="AV72" s="82">
        <v>253.43369999999999</v>
      </c>
      <c r="AW72" s="82">
        <v>255.3503</v>
      </c>
      <c r="AX72" s="82"/>
      <c r="AY72" s="82"/>
      <c r="BH72" s="35"/>
      <c r="BI72" s="1"/>
      <c r="BJ72" s="24"/>
      <c r="BK72" s="24"/>
      <c r="BQ72" s="24"/>
    </row>
    <row r="73" spans="1:70" x14ac:dyDescent="0.25">
      <c r="A73" s="25"/>
      <c r="B73" s="92"/>
      <c r="C73" s="84" t="s">
        <v>80</v>
      </c>
      <c r="D73" s="82">
        <v>1406.529</v>
      </c>
      <c r="E73" s="82">
        <v>1418.7329999999999</v>
      </c>
      <c r="F73" s="82">
        <v>1448.1020000000001</v>
      </c>
      <c r="G73" s="82">
        <v>1457.71</v>
      </c>
      <c r="H73" s="82">
        <v>1468.7059999999999</v>
      </c>
      <c r="I73" s="82">
        <v>1494.6030000000001</v>
      </c>
      <c r="J73" s="82">
        <v>1544.124</v>
      </c>
      <c r="K73" s="82">
        <v>1555.799</v>
      </c>
      <c r="L73" s="82">
        <v>1548.1110000000001</v>
      </c>
      <c r="M73" s="82">
        <v>1530.3420000000001</v>
      </c>
      <c r="N73" s="82">
        <v>1546.4649999999999</v>
      </c>
      <c r="O73" s="82">
        <v>1567.7560000000001</v>
      </c>
      <c r="P73" s="82">
        <v>1523.6579999999999</v>
      </c>
      <c r="Q73" s="82">
        <v>1522.6759999999999</v>
      </c>
      <c r="R73" s="82">
        <v>1504.335</v>
      </c>
      <c r="S73" s="82">
        <v>1483.7360000000001</v>
      </c>
      <c r="T73" s="82">
        <v>1468.643</v>
      </c>
      <c r="U73" s="82">
        <v>1465.1489999999999</v>
      </c>
      <c r="V73" s="82">
        <v>1454.7360000000001</v>
      </c>
      <c r="W73" s="82">
        <v>1468.808</v>
      </c>
      <c r="X73" s="82">
        <v>1454.57</v>
      </c>
      <c r="Y73" s="82">
        <v>1438.6130000000001</v>
      </c>
      <c r="Z73" s="82">
        <v>1457.075</v>
      </c>
      <c r="AA73" s="82">
        <v>1468.2239999999999</v>
      </c>
      <c r="AB73" s="82">
        <v>1471.788</v>
      </c>
      <c r="AC73" s="82">
        <v>1478.123</v>
      </c>
      <c r="AD73" s="82">
        <v>1482.604</v>
      </c>
      <c r="AE73" s="82">
        <v>1519.9090000000001</v>
      </c>
      <c r="AF73" s="82">
        <v>1508.3820000000001</v>
      </c>
      <c r="AG73" s="82">
        <v>1499.5170000000001</v>
      </c>
      <c r="AH73" s="82">
        <v>1519.788</v>
      </c>
      <c r="AI73" s="82">
        <v>1558.7070000000001</v>
      </c>
      <c r="AJ73" s="82">
        <v>1514.942</v>
      </c>
      <c r="AK73" s="82">
        <v>1404.329</v>
      </c>
      <c r="AL73" s="82">
        <v>1377.6780000000001</v>
      </c>
      <c r="AM73" s="82">
        <v>1404.8820000000001</v>
      </c>
      <c r="AN73" s="82">
        <v>1401.7439999999999</v>
      </c>
      <c r="AO73" s="82">
        <v>1434.797</v>
      </c>
      <c r="AP73" s="82">
        <v>1420.165</v>
      </c>
      <c r="AQ73" s="82">
        <v>1410.28</v>
      </c>
      <c r="AR73" s="82">
        <v>1425.94</v>
      </c>
      <c r="AS73" s="82">
        <v>1467.5530000000001</v>
      </c>
      <c r="AT73" s="82">
        <v>1522.1659999999999</v>
      </c>
      <c r="AU73" s="82">
        <v>1570.999</v>
      </c>
      <c r="AV73" s="82">
        <v>1555.06</v>
      </c>
      <c r="AW73" s="82">
        <v>1586.845</v>
      </c>
      <c r="AX73" s="82"/>
      <c r="AY73" s="82"/>
      <c r="BA73" s="35"/>
      <c r="BB73" s="1"/>
      <c r="BC73" s="24"/>
      <c r="BD73" s="24"/>
      <c r="BH73"/>
      <c r="BJ73" s="24"/>
    </row>
    <row r="74" spans="1:70" ht="17.25" customHeight="1" x14ac:dyDescent="0.25">
      <c r="A74" s="25"/>
      <c r="B74" s="92"/>
      <c r="C74" s="84" t="s">
        <v>81</v>
      </c>
      <c r="D74" s="82">
        <v>7121.0010000000002</v>
      </c>
      <c r="E74" s="82">
        <v>7147.1480000000001</v>
      </c>
      <c r="F74" s="82">
        <v>7144.1080000000002</v>
      </c>
      <c r="G74" s="82">
        <v>7159.0519999999997</v>
      </c>
      <c r="H74" s="82">
        <v>7193.7910000000002</v>
      </c>
      <c r="I74" s="82">
        <v>7450.8159999999998</v>
      </c>
      <c r="J74" s="82">
        <v>7635.8649999999998</v>
      </c>
      <c r="K74" s="82">
        <v>7508.7089999999998</v>
      </c>
      <c r="L74" s="82">
        <v>7720.7510000000002</v>
      </c>
      <c r="M74" s="82">
        <v>7750.8559999999998</v>
      </c>
      <c r="N74" s="82">
        <v>7834.9859999999999</v>
      </c>
      <c r="O74" s="82">
        <v>7582.6040000000003</v>
      </c>
      <c r="P74" s="82">
        <v>7592.2290000000003</v>
      </c>
      <c r="Q74" s="82">
        <v>7720.2879999999996</v>
      </c>
      <c r="R74" s="82">
        <v>7611.8029999999999</v>
      </c>
      <c r="S74" s="82">
        <v>7501.527</v>
      </c>
      <c r="T74" s="82">
        <v>7567.5550000000003</v>
      </c>
      <c r="U74" s="82">
        <v>7355.5950000000003</v>
      </c>
      <c r="V74" s="82">
        <v>7386.5609999999997</v>
      </c>
      <c r="W74" s="82">
        <v>7668.8</v>
      </c>
      <c r="X74" s="82">
        <v>7636.3530000000001</v>
      </c>
      <c r="Y74" s="82">
        <v>7514.8990000000003</v>
      </c>
      <c r="Z74" s="82">
        <v>7668.7079999999996</v>
      </c>
      <c r="AA74" s="82">
        <v>7913.82</v>
      </c>
      <c r="AB74" s="82">
        <v>7868.1469999999999</v>
      </c>
      <c r="AC74" s="82">
        <v>7941.5870000000004</v>
      </c>
      <c r="AD74" s="82">
        <v>8096.4480000000003</v>
      </c>
      <c r="AE74" s="82">
        <v>8144.81</v>
      </c>
      <c r="AF74" s="82">
        <v>8129.29</v>
      </c>
      <c r="AG74" s="82">
        <v>8137.2449999999999</v>
      </c>
      <c r="AH74" s="82">
        <v>8180.7020000000002</v>
      </c>
      <c r="AI74" s="82">
        <v>8331.759</v>
      </c>
      <c r="AJ74" s="82">
        <v>8249.4740000000002</v>
      </c>
      <c r="AK74" s="82">
        <v>7891.0559999999996</v>
      </c>
      <c r="AL74" s="82">
        <v>8041.2539999999999</v>
      </c>
      <c r="AM74" s="82">
        <v>7730.1329999999998</v>
      </c>
      <c r="AN74" s="82">
        <v>7736.6819999999998</v>
      </c>
      <c r="AO74" s="82">
        <v>7594.2809999999999</v>
      </c>
      <c r="AP74" s="82">
        <v>7364.1009999999997</v>
      </c>
      <c r="AQ74" s="82">
        <v>7149.8379999999997</v>
      </c>
      <c r="AR74" s="82">
        <v>6994.6350000000002</v>
      </c>
      <c r="AS74" s="82">
        <v>7442.3890000000001</v>
      </c>
      <c r="AT74" s="82">
        <v>7774.9059999999999</v>
      </c>
      <c r="AU74" s="82">
        <v>8093.4560000000001</v>
      </c>
      <c r="AV74" s="82">
        <v>8167.03</v>
      </c>
      <c r="AW74" s="82">
        <v>8183.2939999999999</v>
      </c>
      <c r="AX74" s="82"/>
      <c r="AY74" s="82"/>
      <c r="BA74" s="35"/>
      <c r="BB74" s="1"/>
      <c r="BC74" s="24"/>
      <c r="BD74" s="24"/>
      <c r="BH74"/>
      <c r="BJ74" s="24"/>
    </row>
    <row r="75" spans="1:70" ht="17.25" customHeight="1" x14ac:dyDescent="0.25">
      <c r="A75" s="25"/>
      <c r="B75" s="92" t="s">
        <v>55</v>
      </c>
      <c r="C75" s="84" t="s">
        <v>79</v>
      </c>
      <c r="D75" s="82">
        <v>193.6788</v>
      </c>
      <c r="E75" s="82">
        <v>200.74959999999999</v>
      </c>
      <c r="F75" s="82">
        <v>203.32939999999999</v>
      </c>
      <c r="G75" s="82">
        <v>204.05279999999999</v>
      </c>
      <c r="H75" s="82">
        <v>198.8629</v>
      </c>
      <c r="I75" s="82">
        <v>204.04130000000001</v>
      </c>
      <c r="J75" s="82">
        <v>210.52440000000001</v>
      </c>
      <c r="K75" s="82">
        <v>215.76910000000001</v>
      </c>
      <c r="L75" s="82">
        <v>214.6772</v>
      </c>
      <c r="M75" s="82">
        <v>215.50819999999999</v>
      </c>
      <c r="N75" s="82">
        <v>217.8503</v>
      </c>
      <c r="O75" s="82">
        <v>222.5736</v>
      </c>
      <c r="P75" s="82">
        <v>215.72569999999999</v>
      </c>
      <c r="Q75" s="82">
        <v>208.99160000000001</v>
      </c>
      <c r="R75" s="82">
        <v>207.51570000000001</v>
      </c>
      <c r="S75" s="82">
        <v>200.04490000000001</v>
      </c>
      <c r="T75" s="82">
        <v>190.054</v>
      </c>
      <c r="U75" s="82">
        <v>186.2602</v>
      </c>
      <c r="V75" s="82">
        <v>181.02119999999999</v>
      </c>
      <c r="W75" s="82">
        <v>178.386</v>
      </c>
      <c r="X75" s="82">
        <v>169.2107</v>
      </c>
      <c r="Y75" s="82">
        <v>174.245</v>
      </c>
      <c r="Z75" s="82">
        <v>179.5985</v>
      </c>
      <c r="AA75" s="82">
        <v>182.8289</v>
      </c>
      <c r="AB75" s="82">
        <v>171.7122</v>
      </c>
      <c r="AC75" s="82">
        <v>172.1096</v>
      </c>
      <c r="AD75" s="82">
        <v>177.971</v>
      </c>
      <c r="AE75" s="82">
        <v>178.0599</v>
      </c>
      <c r="AF75" s="82">
        <v>171.88499999999999</v>
      </c>
      <c r="AG75" s="82">
        <v>175.1788</v>
      </c>
      <c r="AH75" s="82">
        <v>177.32140000000001</v>
      </c>
      <c r="AI75" s="82">
        <v>183.37110000000001</v>
      </c>
      <c r="AJ75" s="82">
        <v>170.22</v>
      </c>
      <c r="AK75" s="82">
        <v>124.07899999999999</v>
      </c>
      <c r="AL75" s="82">
        <v>118.97669999999999</v>
      </c>
      <c r="AM75" s="82">
        <v>136.9117</v>
      </c>
      <c r="AN75" s="82">
        <v>138.40790000000001</v>
      </c>
      <c r="AO75" s="82">
        <v>145.7868</v>
      </c>
      <c r="AP75" s="82">
        <v>160.6086</v>
      </c>
      <c r="AQ75" s="82">
        <v>168.0438</v>
      </c>
      <c r="AR75" s="82">
        <v>166.5882</v>
      </c>
      <c r="AS75" s="82">
        <v>179.86959999999999</v>
      </c>
      <c r="AT75" s="82">
        <v>187.52160000000001</v>
      </c>
      <c r="AU75" s="82">
        <v>190.97489999999999</v>
      </c>
      <c r="AV75" s="82">
        <v>178.8511</v>
      </c>
      <c r="AW75" s="82">
        <v>179.0523</v>
      </c>
      <c r="AX75" s="82"/>
      <c r="AY75" s="82"/>
      <c r="BA75" s="35"/>
      <c r="BB75" s="1"/>
      <c r="BC75" s="24"/>
      <c r="BD75" s="24"/>
      <c r="BH75"/>
      <c r="BJ75" s="24"/>
    </row>
    <row r="76" spans="1:70" ht="17.25" customHeight="1" x14ac:dyDescent="0.25">
      <c r="A76" s="25"/>
      <c r="B76" s="92"/>
      <c r="C76" s="84" t="s">
        <v>80</v>
      </c>
      <c r="D76" s="82">
        <v>1128.5820000000001</v>
      </c>
      <c r="E76" s="82">
        <v>1148.674</v>
      </c>
      <c r="F76" s="82">
        <v>1169.375</v>
      </c>
      <c r="G76" s="82">
        <v>1175.0309999999999</v>
      </c>
      <c r="H76" s="82">
        <v>1175.335</v>
      </c>
      <c r="I76" s="82">
        <v>1196.2070000000001</v>
      </c>
      <c r="J76" s="82">
        <v>1229.6980000000001</v>
      </c>
      <c r="K76" s="82">
        <v>1236.221</v>
      </c>
      <c r="L76" s="82">
        <v>1238.27</v>
      </c>
      <c r="M76" s="82">
        <v>1236.2560000000001</v>
      </c>
      <c r="N76" s="82">
        <v>1245.855</v>
      </c>
      <c r="O76" s="82">
        <v>1264.502</v>
      </c>
      <c r="P76" s="82">
        <v>1240.6690000000001</v>
      </c>
      <c r="Q76" s="82">
        <v>1227.366</v>
      </c>
      <c r="R76" s="82">
        <v>1213.627</v>
      </c>
      <c r="S76" s="82">
        <v>1203.336</v>
      </c>
      <c r="T76" s="82">
        <v>1177.1130000000001</v>
      </c>
      <c r="U76" s="82">
        <v>1171.3219999999999</v>
      </c>
      <c r="V76" s="82">
        <v>1165.3050000000001</v>
      </c>
      <c r="W76" s="82">
        <v>1167.837</v>
      </c>
      <c r="X76" s="82">
        <v>1161.443</v>
      </c>
      <c r="Y76" s="82">
        <v>1168.0830000000001</v>
      </c>
      <c r="Z76" s="82">
        <v>1179.7950000000001</v>
      </c>
      <c r="AA76" s="82">
        <v>1195.425</v>
      </c>
      <c r="AB76" s="82">
        <v>1182.8150000000001</v>
      </c>
      <c r="AC76" s="82">
        <v>1187.3689999999999</v>
      </c>
      <c r="AD76" s="82">
        <v>1195.857</v>
      </c>
      <c r="AE76" s="82">
        <v>1217.4079999999999</v>
      </c>
      <c r="AF76" s="82">
        <v>1209.9169999999999</v>
      </c>
      <c r="AG76" s="82">
        <v>1212.578</v>
      </c>
      <c r="AH76" s="82">
        <v>1221.1289999999999</v>
      </c>
      <c r="AI76" s="82">
        <v>1240.921</v>
      </c>
      <c r="AJ76" s="82">
        <v>1221.8900000000001</v>
      </c>
      <c r="AK76" s="82">
        <v>1138.9079999999999</v>
      </c>
      <c r="AL76" s="82">
        <v>1111.8599999999999</v>
      </c>
      <c r="AM76" s="82">
        <v>1138.9359999999999</v>
      </c>
      <c r="AN76" s="82">
        <v>1123.059</v>
      </c>
      <c r="AO76" s="82">
        <v>1129.9190000000001</v>
      </c>
      <c r="AP76" s="82">
        <v>1141.2529999999999</v>
      </c>
      <c r="AQ76" s="82">
        <v>1146.201</v>
      </c>
      <c r="AR76" s="82">
        <v>1170.826</v>
      </c>
      <c r="AS76" s="82">
        <v>1206.9449999999999</v>
      </c>
      <c r="AT76" s="82">
        <v>1253.6089999999999</v>
      </c>
      <c r="AU76" s="82">
        <v>1279.5920000000001</v>
      </c>
      <c r="AV76" s="82">
        <v>1266.499</v>
      </c>
      <c r="AW76" s="82">
        <v>1288.7370000000001</v>
      </c>
      <c r="AX76" s="82"/>
      <c r="AY76" s="82"/>
      <c r="BA76" s="35"/>
      <c r="BB76" s="1"/>
      <c r="BC76" s="24"/>
      <c r="BD76" s="24"/>
      <c r="BH76"/>
      <c r="BI76" s="62"/>
      <c r="BJ76" s="61"/>
      <c r="BK76" s="58"/>
      <c r="BL76" s="58"/>
      <c r="BM76" s="58"/>
      <c r="BO76" s="24"/>
    </row>
    <row r="77" spans="1:70" ht="17.25" customHeight="1" x14ac:dyDescent="0.25">
      <c r="A77" s="25"/>
      <c r="B77" s="92"/>
      <c r="C77" s="84" t="s">
        <v>81</v>
      </c>
      <c r="D77" s="82">
        <v>5524.8729999999996</v>
      </c>
      <c r="E77" s="82">
        <v>5553.2389999999996</v>
      </c>
      <c r="F77" s="82">
        <v>5599.473</v>
      </c>
      <c r="G77" s="82">
        <v>5542.1639999999998</v>
      </c>
      <c r="H77" s="82">
        <v>5626.9279999999999</v>
      </c>
      <c r="I77" s="82">
        <v>5741.46</v>
      </c>
      <c r="J77" s="82">
        <v>5863.7049999999999</v>
      </c>
      <c r="K77" s="82">
        <v>5688.7129999999997</v>
      </c>
      <c r="L77" s="82">
        <v>5834.05</v>
      </c>
      <c r="M77" s="82">
        <v>5811.4949999999999</v>
      </c>
      <c r="N77" s="82">
        <v>5892.0820000000003</v>
      </c>
      <c r="O77" s="82">
        <v>5803.0320000000002</v>
      </c>
      <c r="P77" s="82">
        <v>5795.2060000000001</v>
      </c>
      <c r="Q77" s="82">
        <v>5821.51</v>
      </c>
      <c r="R77" s="82">
        <v>5730.6809999999996</v>
      </c>
      <c r="S77" s="82">
        <v>5629.9970000000003</v>
      </c>
      <c r="T77" s="82">
        <v>5599.2359999999999</v>
      </c>
      <c r="U77" s="82">
        <v>5485.768</v>
      </c>
      <c r="V77" s="82">
        <v>5512.8249999999998</v>
      </c>
      <c r="W77" s="82">
        <v>5630.9549999999999</v>
      </c>
      <c r="X77" s="82">
        <v>5632.9549999999999</v>
      </c>
      <c r="Y77" s="82">
        <v>5623.5169999999998</v>
      </c>
      <c r="Z77" s="82">
        <v>5704.1880000000001</v>
      </c>
      <c r="AA77" s="82">
        <v>5862.0550000000003</v>
      </c>
      <c r="AB77" s="82">
        <v>5814.5240000000003</v>
      </c>
      <c r="AC77" s="82">
        <v>5880.7780000000002</v>
      </c>
      <c r="AD77" s="82">
        <v>5957.0249999999996</v>
      </c>
      <c r="AE77" s="82">
        <v>6002.5110000000004</v>
      </c>
      <c r="AF77" s="82">
        <v>5977.4939999999997</v>
      </c>
      <c r="AG77" s="82">
        <v>5979.7370000000001</v>
      </c>
      <c r="AH77" s="82">
        <v>6015.3590000000004</v>
      </c>
      <c r="AI77" s="82">
        <v>6104.6750000000002</v>
      </c>
      <c r="AJ77" s="82">
        <v>6061.25</v>
      </c>
      <c r="AK77" s="82">
        <v>5872.643</v>
      </c>
      <c r="AL77" s="82">
        <v>6027.3649999999998</v>
      </c>
      <c r="AM77" s="82">
        <v>5867.7219999999998</v>
      </c>
      <c r="AN77" s="82">
        <v>5790.5940000000001</v>
      </c>
      <c r="AO77" s="82">
        <v>5683.6480000000001</v>
      </c>
      <c r="AP77" s="82">
        <v>5547.4059999999999</v>
      </c>
      <c r="AQ77" s="82">
        <v>5394.2359999999999</v>
      </c>
      <c r="AR77" s="82">
        <v>5397.1570000000002</v>
      </c>
      <c r="AS77" s="82">
        <v>5645.5069999999996</v>
      </c>
      <c r="AT77" s="82">
        <v>5953.5889999999999</v>
      </c>
      <c r="AU77" s="82">
        <v>6061.3779999999997</v>
      </c>
      <c r="AV77" s="82">
        <v>6037.6279999999997</v>
      </c>
      <c r="AW77" s="82">
        <v>6036.4849999999997</v>
      </c>
      <c r="AX77" s="82"/>
      <c r="AY77" s="82"/>
      <c r="BA77" s="35"/>
      <c r="BB77" s="1"/>
      <c r="BC77" s="24"/>
      <c r="BD77" s="24"/>
      <c r="BH77"/>
      <c r="BI77" s="62"/>
      <c r="BJ77" s="61"/>
      <c r="BK77" s="58"/>
      <c r="BL77" s="58"/>
      <c r="BM77" s="58"/>
      <c r="BO77" s="24"/>
    </row>
    <row r="78" spans="1:70" ht="16.5" customHeight="1" x14ac:dyDescent="0.25">
      <c r="C78" s="47"/>
      <c r="AT78" s="2"/>
      <c r="AU78" s="2"/>
      <c r="AV78" s="2"/>
      <c r="AW78" s="2"/>
      <c r="AY78" s="35"/>
      <c r="AZ78" s="1"/>
      <c r="BA78" s="24"/>
      <c r="BB78" s="24"/>
    </row>
    <row r="79" spans="1:70" x14ac:dyDescent="0.25">
      <c r="AG79" s="1"/>
      <c r="AH79" s="26"/>
      <c r="AI79" s="26"/>
      <c r="AJ79" s="26"/>
      <c r="AK79" s="26"/>
      <c r="AL79" s="26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H79" s="59"/>
      <c r="BI79" s="2"/>
      <c r="BJ79" s="2"/>
      <c r="BK79" s="2"/>
      <c r="BL79" s="2"/>
      <c r="BM79" s="2"/>
    </row>
    <row r="80" spans="1:70" x14ac:dyDescent="0.25">
      <c r="AG80" s="1"/>
      <c r="AH80" s="26"/>
      <c r="AI80" s="26"/>
      <c r="AJ80" s="26"/>
      <c r="AK80" s="26"/>
      <c r="AL80" s="26"/>
      <c r="AP80" s="1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G80" s="1"/>
      <c r="BH80" s="60"/>
      <c r="BI80" s="26"/>
      <c r="BJ80" s="26"/>
      <c r="BK80" s="26"/>
      <c r="BL80" s="26"/>
      <c r="BM80" s="26"/>
    </row>
    <row r="81" spans="2:70" x14ac:dyDescent="0.25">
      <c r="AG81" s="1"/>
      <c r="AH81" s="26"/>
      <c r="AI81" s="26"/>
      <c r="AJ81" s="26"/>
      <c r="AK81" s="26"/>
      <c r="AL81" s="26"/>
      <c r="AP81" s="1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8"/>
      <c r="BG81" s="1"/>
      <c r="BH81" s="60"/>
      <c r="BI81" s="26"/>
      <c r="BJ81" s="26"/>
      <c r="BK81" s="26"/>
      <c r="BL81" s="26"/>
      <c r="BM81" s="26"/>
    </row>
    <row r="82" spans="2:70" x14ac:dyDescent="0.25">
      <c r="C82" s="9" t="s">
        <v>86</v>
      </c>
      <c r="D82" s="7"/>
      <c r="E82" s="7"/>
      <c r="F82" s="7"/>
      <c r="G82" s="7"/>
      <c r="H82" s="7"/>
      <c r="AP82" s="1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8"/>
      <c r="BL82" s="1"/>
      <c r="BM82" s="60"/>
      <c r="BN82" s="26"/>
      <c r="BO82" s="26"/>
      <c r="BP82" s="26"/>
      <c r="BQ82" s="26"/>
      <c r="BR82" s="26"/>
    </row>
    <row r="83" spans="2:70" x14ac:dyDescent="0.25">
      <c r="AX83" s="1"/>
      <c r="AY83" s="1"/>
      <c r="AZ83" s="1" t="s">
        <v>100</v>
      </c>
      <c r="BD83" s="35"/>
      <c r="BE83" s="1"/>
      <c r="BF83" s="24"/>
      <c r="BG83" s="24"/>
      <c r="BH83"/>
      <c r="BI83" s="28"/>
      <c r="BJ83" s="28"/>
      <c r="BM83" s="52"/>
    </row>
    <row r="84" spans="2:70" ht="41.25" customHeight="1" x14ac:dyDescent="0.25">
      <c r="D84" s="2" t="s">
        <v>24</v>
      </c>
      <c r="E84" s="2" t="s">
        <v>25</v>
      </c>
      <c r="F84" s="2" t="s">
        <v>26</v>
      </c>
      <c r="G84" s="2" t="s">
        <v>27</v>
      </c>
      <c r="H84" s="2" t="s">
        <v>28</v>
      </c>
      <c r="I84" s="2" t="s">
        <v>29</v>
      </c>
      <c r="J84" s="2" t="s">
        <v>30</v>
      </c>
      <c r="K84" s="2" t="s">
        <v>31</v>
      </c>
      <c r="L84" s="2" t="s">
        <v>32</v>
      </c>
      <c r="M84" s="2" t="s">
        <v>33</v>
      </c>
      <c r="N84" s="2" t="s">
        <v>34</v>
      </c>
      <c r="O84" s="2" t="s">
        <v>35</v>
      </c>
      <c r="P84" s="2" t="s">
        <v>36</v>
      </c>
      <c r="Q84" s="2" t="s">
        <v>37</v>
      </c>
      <c r="R84" s="2" t="s">
        <v>38</v>
      </c>
      <c r="S84" s="2" t="s">
        <v>39</v>
      </c>
      <c r="T84" s="2" t="s">
        <v>40</v>
      </c>
      <c r="U84" s="2" t="s">
        <v>41</v>
      </c>
      <c r="V84" s="2" t="s">
        <v>42</v>
      </c>
      <c r="W84" s="2" t="s">
        <v>43</v>
      </c>
      <c r="X84" s="2" t="s">
        <v>44</v>
      </c>
      <c r="Y84" s="2" t="s">
        <v>45</v>
      </c>
      <c r="Z84" s="2" t="s">
        <v>46</v>
      </c>
      <c r="AA84" s="2" t="s">
        <v>47</v>
      </c>
      <c r="AB84" s="2" t="s">
        <v>48</v>
      </c>
      <c r="AC84" s="2" t="s">
        <v>49</v>
      </c>
      <c r="AD84" s="2" t="s">
        <v>50</v>
      </c>
      <c r="AE84" s="2" t="s">
        <v>51</v>
      </c>
      <c r="AF84" s="2" t="s">
        <v>52</v>
      </c>
      <c r="AG84" s="2" t="s">
        <v>53</v>
      </c>
      <c r="AH84" s="2" t="s">
        <v>54</v>
      </c>
      <c r="AI84" s="2" t="s">
        <v>89</v>
      </c>
      <c r="AJ84" s="2" t="s">
        <v>90</v>
      </c>
      <c r="AK84" s="2" t="s">
        <v>92</v>
      </c>
      <c r="AL84" s="2" t="s">
        <v>93</v>
      </c>
      <c r="AM84" s="2" t="s">
        <v>94</v>
      </c>
      <c r="AN84" s="2" t="s">
        <v>96</v>
      </c>
      <c r="AO84" s="2" t="s">
        <v>97</v>
      </c>
      <c r="AP84" s="2" t="s">
        <v>98</v>
      </c>
      <c r="AQ84" s="2" t="s">
        <v>101</v>
      </c>
      <c r="AR84" s="2" t="s">
        <v>102</v>
      </c>
      <c r="AS84" s="2" t="s">
        <v>103</v>
      </c>
      <c r="AT84" s="2" t="s">
        <v>104</v>
      </c>
      <c r="AU84" s="2"/>
      <c r="AV84" s="2"/>
      <c r="AW84" s="2"/>
      <c r="AX84" s="3"/>
      <c r="AZ84" s="2"/>
      <c r="BA84" s="2"/>
      <c r="BB84" s="2"/>
      <c r="BG84" s="35"/>
      <c r="BH84" s="1"/>
      <c r="BI84" s="24"/>
      <c r="BJ84" s="24"/>
      <c r="BL84" s="28"/>
      <c r="BM84" s="28"/>
      <c r="BO84" s="52"/>
    </row>
    <row r="85" spans="2:70" x14ac:dyDescent="0.25">
      <c r="B85" s="90" t="s">
        <v>59</v>
      </c>
      <c r="C85" s="1" t="s">
        <v>79</v>
      </c>
      <c r="D85" s="27">
        <f>SUM(D6:G6)/4</f>
        <v>243.56599999999997</v>
      </c>
      <c r="E85" s="27">
        <f t="shared" ref="E85:AL85" si="4">SUM(E6:H6)/4</f>
        <v>243.63300000000001</v>
      </c>
      <c r="F85" s="27">
        <f t="shared" si="4"/>
        <v>243.86917499999998</v>
      </c>
      <c r="G85" s="27">
        <f t="shared" si="4"/>
        <v>254.18247499999998</v>
      </c>
      <c r="H85" s="27">
        <f t="shared" si="4"/>
        <v>259.54047500000001</v>
      </c>
      <c r="I85" s="27">
        <f t="shared" si="4"/>
        <v>260.09162499999996</v>
      </c>
      <c r="J85" s="27">
        <f t="shared" si="4"/>
        <v>263.43624999999997</v>
      </c>
      <c r="K85" s="27">
        <f t="shared" si="4"/>
        <v>260.29312500000003</v>
      </c>
      <c r="L85" s="27">
        <f t="shared" si="4"/>
        <v>255.84744999999998</v>
      </c>
      <c r="M85" s="27">
        <f t="shared" si="4"/>
        <v>251.8665</v>
      </c>
      <c r="N85" s="27">
        <f t="shared" si="4"/>
        <v>243.8091</v>
      </c>
      <c r="O85" s="27">
        <f t="shared" si="4"/>
        <v>235.137225</v>
      </c>
      <c r="P85" s="27">
        <f t="shared" si="4"/>
        <v>225.32565</v>
      </c>
      <c r="Q85" s="27">
        <f t="shared" si="4"/>
        <v>219.11845</v>
      </c>
      <c r="R85" s="27">
        <f t="shared" si="4"/>
        <v>213.92755</v>
      </c>
      <c r="S85" s="27">
        <f t="shared" si="4"/>
        <v>203.7647</v>
      </c>
      <c r="T85" s="27">
        <f t="shared" si="4"/>
        <v>188.74147500000001</v>
      </c>
      <c r="U85" s="27">
        <f t="shared" si="4"/>
        <v>172.76762500000001</v>
      </c>
      <c r="V85" s="27">
        <f t="shared" si="4"/>
        <v>159.38532500000002</v>
      </c>
      <c r="W85" s="27">
        <f t="shared" si="4"/>
        <v>150.6696</v>
      </c>
      <c r="X85" s="27">
        <f t="shared" si="4"/>
        <v>149.91794999999999</v>
      </c>
      <c r="Y85" s="27">
        <f t="shared" si="4"/>
        <v>153.33775</v>
      </c>
      <c r="Z85" s="27">
        <f t="shared" si="4"/>
        <v>157.92025000000001</v>
      </c>
      <c r="AA85" s="27">
        <f t="shared" si="4"/>
        <v>161.96179999999998</v>
      </c>
      <c r="AB85" s="27">
        <f t="shared" si="4"/>
        <v>163.86290000000002</v>
      </c>
      <c r="AC85" s="27">
        <f t="shared" si="4"/>
        <v>163.33382499999999</v>
      </c>
      <c r="AD85" s="27">
        <f t="shared" si="4"/>
        <v>166.70192499999999</v>
      </c>
      <c r="AE85" s="27">
        <f t="shared" si="4"/>
        <v>172.5308</v>
      </c>
      <c r="AF85" s="27">
        <f t="shared" si="4"/>
        <v>180.973625</v>
      </c>
      <c r="AG85" s="27">
        <f t="shared" si="4"/>
        <v>187.385875</v>
      </c>
      <c r="AH85" s="27">
        <f t="shared" si="4"/>
        <v>170.99362500000001</v>
      </c>
      <c r="AI85" s="27">
        <f t="shared" si="4"/>
        <v>158.64320000000001</v>
      </c>
      <c r="AJ85" s="27">
        <f t="shared" si="4"/>
        <v>146.26782500000002</v>
      </c>
      <c r="AK85" s="27">
        <f t="shared" si="4"/>
        <v>134.13749999999999</v>
      </c>
      <c r="AL85" s="27">
        <f t="shared" si="4"/>
        <v>141.20314999999999</v>
      </c>
      <c r="AM85" s="27">
        <f>SUM(AM6:AP6)/4</f>
        <v>147.03797499999999</v>
      </c>
      <c r="AN85" s="27">
        <f>SUM(AN6:AQ6)/4</f>
        <v>157.530125</v>
      </c>
      <c r="AO85" s="27">
        <f>SUM(AO6:AR6)/4</f>
        <v>177.36812499999999</v>
      </c>
      <c r="AP85" s="27">
        <f t="shared" ref="AP85:AP148" si="5">SUM(AP6:AS6)/4</f>
        <v>190.97942500000002</v>
      </c>
      <c r="AQ85" s="27">
        <f t="shared" ref="AQ85:AQ148" si="6">SUM(AQ6:AT6)/4</f>
        <v>204.61054999999999</v>
      </c>
      <c r="AR85" s="27">
        <f t="shared" ref="AR85:AR148" si="7">SUM(AR6:AU6)/4</f>
        <v>209.74</v>
      </c>
      <c r="AS85" s="27">
        <f t="shared" ref="AS85:AS148" si="8">SUM(AS6:AV6)/4</f>
        <v>207.66200000000001</v>
      </c>
      <c r="AT85" s="27">
        <f t="shared" ref="AT85:AT148" si="9">SUM(AT6:AW6)/4</f>
        <v>203.39767499999999</v>
      </c>
      <c r="AU85" s="27"/>
      <c r="AV85" s="27"/>
      <c r="AW85" s="27"/>
      <c r="AX85" s="27"/>
      <c r="AZ85" s="27"/>
      <c r="BA85" s="27"/>
      <c r="BB85" s="27"/>
      <c r="BC85" s="49"/>
      <c r="BD85" s="42"/>
      <c r="BE85" s="42"/>
      <c r="BF85" s="24"/>
      <c r="BG85" s="41"/>
      <c r="BH85" s="27"/>
      <c r="BI85" s="24"/>
      <c r="BJ85" s="24"/>
      <c r="BL85" s="28"/>
      <c r="BM85" s="28"/>
      <c r="BO85" s="52"/>
    </row>
    <row r="86" spans="2:70" x14ac:dyDescent="0.25">
      <c r="B86" s="90"/>
      <c r="C86" s="1" t="s">
        <v>80</v>
      </c>
      <c r="D86" s="27">
        <f t="shared" ref="D86:AM86" si="10">SUM(D7:G7)/4</f>
        <v>1032.56025</v>
      </c>
      <c r="E86" s="27">
        <f t="shared" si="10"/>
        <v>1031.3399999999999</v>
      </c>
      <c r="F86" s="27">
        <f t="shared" si="10"/>
        <v>1030.1329999999998</v>
      </c>
      <c r="G86" s="27">
        <f t="shared" si="10"/>
        <v>1041.0192499999998</v>
      </c>
      <c r="H86" s="27">
        <f t="shared" si="10"/>
        <v>1062.14275</v>
      </c>
      <c r="I86" s="27">
        <f t="shared" si="10"/>
        <v>1071.18325</v>
      </c>
      <c r="J86" s="27">
        <f t="shared" si="10"/>
        <v>1080.2740000000001</v>
      </c>
      <c r="K86" s="27">
        <f t="shared" si="10"/>
        <v>1089.89825</v>
      </c>
      <c r="L86" s="27">
        <f t="shared" si="10"/>
        <v>1080.7460000000001</v>
      </c>
      <c r="M86" s="27">
        <f t="shared" si="10"/>
        <v>1077.96</v>
      </c>
      <c r="N86" s="27">
        <f t="shared" si="10"/>
        <v>1062.9585</v>
      </c>
      <c r="O86" s="27">
        <f t="shared" si="10"/>
        <v>1040.6802500000001</v>
      </c>
      <c r="P86" s="27">
        <f t="shared" si="10"/>
        <v>1017.1667</v>
      </c>
      <c r="Q86" s="27">
        <f t="shared" si="10"/>
        <v>990.97217499999999</v>
      </c>
      <c r="R86" s="27">
        <f t="shared" si="10"/>
        <v>968.74295000000006</v>
      </c>
      <c r="S86" s="27">
        <f t="shared" si="10"/>
        <v>937.28739999999993</v>
      </c>
      <c r="T86" s="27">
        <f t="shared" si="10"/>
        <v>893.22270000000003</v>
      </c>
      <c r="U86" s="27">
        <f t="shared" si="10"/>
        <v>869.08555000000001</v>
      </c>
      <c r="V86" s="27">
        <f t="shared" si="10"/>
        <v>863.43452499999989</v>
      </c>
      <c r="W86" s="27">
        <f t="shared" si="10"/>
        <v>866.89677499999993</v>
      </c>
      <c r="X86" s="27">
        <f t="shared" si="10"/>
        <v>900.47337499999992</v>
      </c>
      <c r="Y86" s="27">
        <f t="shared" si="10"/>
        <v>918.41182499999991</v>
      </c>
      <c r="Z86" s="27">
        <f t="shared" si="10"/>
        <v>928.96542499999998</v>
      </c>
      <c r="AA86" s="27">
        <f t="shared" si="10"/>
        <v>940.61275000000001</v>
      </c>
      <c r="AB86" s="27">
        <f t="shared" si="10"/>
        <v>936.89329999999995</v>
      </c>
      <c r="AC86" s="27">
        <f t="shared" si="10"/>
        <v>943.66159999999991</v>
      </c>
      <c r="AD86" s="27">
        <f t="shared" si="10"/>
        <v>948.19089999999994</v>
      </c>
      <c r="AE86" s="27">
        <f t="shared" si="10"/>
        <v>960.90347500000007</v>
      </c>
      <c r="AF86" s="27">
        <f t="shared" si="10"/>
        <v>971.10017500000004</v>
      </c>
      <c r="AG86" s="27">
        <f t="shared" si="10"/>
        <v>972.20627500000001</v>
      </c>
      <c r="AH86" s="27">
        <f t="shared" si="10"/>
        <v>948.25907499999994</v>
      </c>
      <c r="AI86" s="27">
        <f t="shared" si="10"/>
        <v>933.25175000000002</v>
      </c>
      <c r="AJ86" s="27">
        <f t="shared" si="10"/>
        <v>921.18025</v>
      </c>
      <c r="AK86" s="27">
        <f t="shared" si="10"/>
        <v>886.99720000000002</v>
      </c>
      <c r="AL86" s="27">
        <f t="shared" si="10"/>
        <v>881.86115000000007</v>
      </c>
      <c r="AM86" s="27">
        <f t="shared" si="10"/>
        <v>868.32775000000004</v>
      </c>
      <c r="AN86" s="27">
        <f t="shared" ref="AN86:AN117" si="11">SUM(AN7:AQ7)/4</f>
        <v>865.46035000000006</v>
      </c>
      <c r="AO86" s="27">
        <f t="shared" ref="AO86:AO117" si="12">SUM(AO7:AR7)/4</f>
        <v>906.82330000000002</v>
      </c>
      <c r="AP86" s="27">
        <f t="shared" si="5"/>
        <v>948.31039999999996</v>
      </c>
      <c r="AQ86" s="27">
        <f t="shared" si="6"/>
        <v>984.24702500000001</v>
      </c>
      <c r="AR86" s="27">
        <f t="shared" si="7"/>
        <v>1010.710075</v>
      </c>
      <c r="AS86" s="27">
        <f t="shared" si="8"/>
        <v>1015.20105</v>
      </c>
      <c r="AT86" s="27">
        <f t="shared" si="9"/>
        <v>1005.0072500000001</v>
      </c>
      <c r="AU86" s="27"/>
      <c r="AV86" s="27"/>
      <c r="AW86" s="27"/>
      <c r="AX86" s="27"/>
      <c r="AZ86" s="27"/>
      <c r="BA86" s="27"/>
      <c r="BB86" s="27"/>
      <c r="BC86" s="49"/>
      <c r="BD86" s="42"/>
      <c r="BE86" s="42"/>
      <c r="BF86" s="24"/>
      <c r="BG86" s="41"/>
      <c r="BH86" s="27"/>
      <c r="BI86" s="24"/>
      <c r="BJ86" s="24"/>
      <c r="BL86" s="28"/>
      <c r="BM86" s="28"/>
      <c r="BO86" s="52"/>
    </row>
    <row r="87" spans="2:70" x14ac:dyDescent="0.25">
      <c r="B87" s="90"/>
      <c r="C87" s="1" t="s">
        <v>81</v>
      </c>
      <c r="D87" s="27">
        <f t="shared" ref="D87:AM87" si="13">SUM(D8:G8)/4</f>
        <v>5833.4922500000002</v>
      </c>
      <c r="E87" s="27">
        <f t="shared" si="13"/>
        <v>5807.2207500000004</v>
      </c>
      <c r="F87" s="27">
        <f t="shared" si="13"/>
        <v>5785.0505000000003</v>
      </c>
      <c r="G87" s="27">
        <f t="shared" si="13"/>
        <v>5682.5465000000004</v>
      </c>
      <c r="H87" s="27">
        <f t="shared" si="13"/>
        <v>5805.1930000000002</v>
      </c>
      <c r="I87" s="27">
        <f t="shared" si="13"/>
        <v>5717.1605</v>
      </c>
      <c r="J87" s="27">
        <f t="shared" si="13"/>
        <v>5755.1202499999999</v>
      </c>
      <c r="K87" s="27">
        <f t="shared" si="13"/>
        <v>5792.7627499999999</v>
      </c>
      <c r="L87" s="27">
        <f t="shared" si="13"/>
        <v>5585.9842499999995</v>
      </c>
      <c r="M87" s="27">
        <f t="shared" si="13"/>
        <v>5480.5384999999987</v>
      </c>
      <c r="N87" s="27">
        <f t="shared" si="13"/>
        <v>5261.5327500000003</v>
      </c>
      <c r="O87" s="27">
        <f t="shared" si="13"/>
        <v>5123.6379999999999</v>
      </c>
      <c r="P87" s="27">
        <f t="shared" si="13"/>
        <v>5209.2114999999994</v>
      </c>
      <c r="Q87" s="27">
        <f t="shared" si="13"/>
        <v>5156.5774999999994</v>
      </c>
      <c r="R87" s="27">
        <f t="shared" si="13"/>
        <v>5232.12075</v>
      </c>
      <c r="S87" s="27">
        <f t="shared" si="13"/>
        <v>5161.9845000000005</v>
      </c>
      <c r="T87" s="27">
        <f t="shared" si="13"/>
        <v>4900.6287499999999</v>
      </c>
      <c r="U87" s="27">
        <f t="shared" si="13"/>
        <v>4988.3924999999999</v>
      </c>
      <c r="V87" s="27">
        <f t="shared" si="13"/>
        <v>5049.2925000000005</v>
      </c>
      <c r="W87" s="27">
        <f t="shared" si="13"/>
        <v>5234.937249999999</v>
      </c>
      <c r="X87" s="27">
        <f t="shared" si="13"/>
        <v>5634.1527500000002</v>
      </c>
      <c r="Y87" s="27">
        <f t="shared" si="13"/>
        <v>5614.2034999999996</v>
      </c>
      <c r="Z87" s="27">
        <f t="shared" si="13"/>
        <v>5440.5334999999995</v>
      </c>
      <c r="AA87" s="27">
        <f t="shared" si="13"/>
        <v>5201.1790000000001</v>
      </c>
      <c r="AB87" s="27">
        <f t="shared" si="13"/>
        <v>4723.2759999999998</v>
      </c>
      <c r="AC87" s="27">
        <f t="shared" si="13"/>
        <v>4575.4227499999997</v>
      </c>
      <c r="AD87" s="27">
        <f t="shared" si="13"/>
        <v>4505.5355</v>
      </c>
      <c r="AE87" s="27">
        <f t="shared" si="13"/>
        <v>4575.4429999999993</v>
      </c>
      <c r="AF87" s="27">
        <f t="shared" si="13"/>
        <v>4675.9712500000005</v>
      </c>
      <c r="AG87" s="27">
        <f t="shared" si="13"/>
        <v>4692.4852499999997</v>
      </c>
      <c r="AH87" s="27">
        <f t="shared" si="13"/>
        <v>4942.0237500000003</v>
      </c>
      <c r="AI87" s="27">
        <f t="shared" si="13"/>
        <v>4924.7132499999998</v>
      </c>
      <c r="AJ87" s="27">
        <f t="shared" si="13"/>
        <v>4923.2800000000007</v>
      </c>
      <c r="AK87" s="27">
        <f t="shared" si="13"/>
        <v>4767.3337500000007</v>
      </c>
      <c r="AL87" s="27">
        <f t="shared" si="13"/>
        <v>4429.1355000000003</v>
      </c>
      <c r="AM87" s="27">
        <f t="shared" si="13"/>
        <v>4184.9792500000003</v>
      </c>
      <c r="AN87" s="27">
        <f t="shared" si="11"/>
        <v>3976.1444999999999</v>
      </c>
      <c r="AO87" s="27">
        <f t="shared" si="12"/>
        <v>4033.8017499999996</v>
      </c>
      <c r="AP87" s="27">
        <f t="shared" si="5"/>
        <v>4092.0329999999994</v>
      </c>
      <c r="AQ87" s="27">
        <f t="shared" si="6"/>
        <v>4306.0812500000002</v>
      </c>
      <c r="AR87" s="27">
        <f t="shared" si="7"/>
        <v>4503.5739999999996</v>
      </c>
      <c r="AS87" s="27">
        <f t="shared" si="8"/>
        <v>4509.3525</v>
      </c>
      <c r="AT87" s="27">
        <f t="shared" si="9"/>
        <v>4502.4694999999992</v>
      </c>
      <c r="AU87" s="27"/>
      <c r="AV87" s="27"/>
      <c r="AW87" s="27"/>
      <c r="AX87" s="27"/>
      <c r="AZ87" s="27"/>
      <c r="BA87" s="27"/>
      <c r="BB87" s="27"/>
      <c r="BC87" s="49"/>
      <c r="BD87" s="42"/>
      <c r="BE87" s="42"/>
      <c r="BF87" s="24"/>
      <c r="BG87" s="50"/>
      <c r="BH87" s="27"/>
      <c r="BI87" s="24"/>
      <c r="BJ87" s="24"/>
      <c r="BL87" s="28"/>
      <c r="BM87" s="28"/>
      <c r="BO87" s="52"/>
    </row>
    <row r="88" spans="2:70" x14ac:dyDescent="0.25">
      <c r="B88" s="90" t="s">
        <v>60</v>
      </c>
      <c r="C88" s="1" t="s">
        <v>79</v>
      </c>
      <c r="D88" s="27">
        <f t="shared" ref="D88:AM88" si="14">SUM(D9:G9)/4</f>
        <v>235.84904999999998</v>
      </c>
      <c r="E88" s="27">
        <f t="shared" si="14"/>
        <v>239.83270000000005</v>
      </c>
      <c r="F88" s="27">
        <f t="shared" si="14"/>
        <v>242.85787500000004</v>
      </c>
      <c r="G88" s="27">
        <f t="shared" si="14"/>
        <v>247.54145</v>
      </c>
      <c r="H88" s="27">
        <f t="shared" si="14"/>
        <v>255.05965</v>
      </c>
      <c r="I88" s="27">
        <f t="shared" si="14"/>
        <v>260.05115000000001</v>
      </c>
      <c r="J88" s="27">
        <f t="shared" si="14"/>
        <v>264.65805</v>
      </c>
      <c r="K88" s="27">
        <f t="shared" si="14"/>
        <v>266.35047500000002</v>
      </c>
      <c r="L88" s="27">
        <f t="shared" si="14"/>
        <v>263.57482499999998</v>
      </c>
      <c r="M88" s="27">
        <f t="shared" si="14"/>
        <v>260.44652500000001</v>
      </c>
      <c r="N88" s="27">
        <f t="shared" si="14"/>
        <v>254.54757499999997</v>
      </c>
      <c r="O88" s="27">
        <f t="shared" si="14"/>
        <v>251.25874999999999</v>
      </c>
      <c r="P88" s="27">
        <f t="shared" si="14"/>
        <v>247.04129999999998</v>
      </c>
      <c r="Q88" s="27">
        <f t="shared" si="14"/>
        <v>241.38747499999999</v>
      </c>
      <c r="R88" s="27">
        <f t="shared" si="14"/>
        <v>237.475875</v>
      </c>
      <c r="S88" s="27">
        <f t="shared" si="14"/>
        <v>228.556825</v>
      </c>
      <c r="T88" s="27">
        <f t="shared" si="14"/>
        <v>226.67172500000001</v>
      </c>
      <c r="U88" s="27">
        <f t="shared" si="14"/>
        <v>227.5505</v>
      </c>
      <c r="V88" s="27">
        <f t="shared" si="14"/>
        <v>227.301275</v>
      </c>
      <c r="W88" s="27">
        <f t="shared" si="14"/>
        <v>234.699175</v>
      </c>
      <c r="X88" s="27">
        <f t="shared" si="14"/>
        <v>233.73557499999998</v>
      </c>
      <c r="Y88" s="27">
        <f t="shared" si="14"/>
        <v>230.11569999999998</v>
      </c>
      <c r="Z88" s="27">
        <f t="shared" si="14"/>
        <v>226.52119999999999</v>
      </c>
      <c r="AA88" s="27">
        <f t="shared" si="14"/>
        <v>215.43677500000001</v>
      </c>
      <c r="AB88" s="27">
        <f t="shared" si="14"/>
        <v>207.94172499999999</v>
      </c>
      <c r="AC88" s="27">
        <f t="shared" si="14"/>
        <v>204.72674999999998</v>
      </c>
      <c r="AD88" s="27">
        <f t="shared" si="14"/>
        <v>203.22257500000001</v>
      </c>
      <c r="AE88" s="27">
        <f t="shared" si="14"/>
        <v>208.13010000000003</v>
      </c>
      <c r="AF88" s="27">
        <f t="shared" si="14"/>
        <v>213.78037499999999</v>
      </c>
      <c r="AG88" s="27">
        <f t="shared" si="14"/>
        <v>210.888925</v>
      </c>
      <c r="AH88" s="27">
        <f t="shared" si="14"/>
        <v>204.17294999999999</v>
      </c>
      <c r="AI88" s="27">
        <f t="shared" si="14"/>
        <v>193.35425000000001</v>
      </c>
      <c r="AJ88" s="27">
        <f t="shared" si="14"/>
        <v>178.274575</v>
      </c>
      <c r="AK88" s="27">
        <f t="shared" si="14"/>
        <v>170.19580000000002</v>
      </c>
      <c r="AL88" s="27">
        <f t="shared" si="14"/>
        <v>166.53357500000001</v>
      </c>
      <c r="AM88" s="27">
        <f t="shared" si="14"/>
        <v>168.493325</v>
      </c>
      <c r="AN88" s="27">
        <f t="shared" si="11"/>
        <v>171.68495000000001</v>
      </c>
      <c r="AO88" s="27">
        <f t="shared" si="12"/>
        <v>174.18492499999999</v>
      </c>
      <c r="AP88" s="27">
        <f t="shared" si="5"/>
        <v>184.71680000000001</v>
      </c>
      <c r="AQ88" s="27">
        <f t="shared" si="6"/>
        <v>192.19184999999999</v>
      </c>
      <c r="AR88" s="27">
        <f t="shared" si="7"/>
        <v>210.03967499999999</v>
      </c>
      <c r="AS88" s="27">
        <f t="shared" si="8"/>
        <v>219.01814999999999</v>
      </c>
      <c r="AT88" s="27">
        <f t="shared" si="9"/>
        <v>217.94529999999997</v>
      </c>
      <c r="AU88" s="27"/>
      <c r="AV88" s="27"/>
      <c r="AW88" s="27"/>
      <c r="AX88" s="27"/>
      <c r="AZ88" s="27"/>
      <c r="BA88" s="27"/>
      <c r="BB88" s="27"/>
      <c r="BC88" s="49"/>
      <c r="BD88" s="42"/>
      <c r="BE88" s="42"/>
      <c r="BF88" s="24"/>
      <c r="BG88" s="41"/>
      <c r="BH88" s="27"/>
      <c r="BI88" s="24"/>
      <c r="BJ88" s="24"/>
      <c r="BL88" s="28"/>
      <c r="BM88" s="28"/>
      <c r="BO88" s="52"/>
    </row>
    <row r="89" spans="2:70" x14ac:dyDescent="0.25">
      <c r="B89" s="90"/>
      <c r="C89" s="1" t="s">
        <v>80</v>
      </c>
      <c r="D89" s="27">
        <f t="shared" ref="D89:AM89" si="15">SUM(D10:G10)/4</f>
        <v>947.42637500000001</v>
      </c>
      <c r="E89" s="27">
        <f t="shared" si="15"/>
        <v>950.82187500000009</v>
      </c>
      <c r="F89" s="27">
        <f t="shared" si="15"/>
        <v>954.08782499999995</v>
      </c>
      <c r="G89" s="27">
        <f t="shared" si="15"/>
        <v>959.93194999999992</v>
      </c>
      <c r="H89" s="27">
        <f t="shared" si="15"/>
        <v>981.75352499999997</v>
      </c>
      <c r="I89" s="27">
        <f t="shared" si="15"/>
        <v>995.23367499999995</v>
      </c>
      <c r="J89" s="27">
        <f t="shared" si="15"/>
        <v>1008.72315</v>
      </c>
      <c r="K89" s="27">
        <f t="shared" si="15"/>
        <v>1010.71325</v>
      </c>
      <c r="L89" s="27">
        <f t="shared" si="15"/>
        <v>996.25864999999999</v>
      </c>
      <c r="M89" s="27">
        <f t="shared" si="15"/>
        <v>982.87052500000004</v>
      </c>
      <c r="N89" s="27">
        <f t="shared" si="15"/>
        <v>955.00964999999997</v>
      </c>
      <c r="O89" s="27">
        <f t="shared" si="15"/>
        <v>928.40149999999994</v>
      </c>
      <c r="P89" s="27">
        <f t="shared" si="15"/>
        <v>921.60500000000013</v>
      </c>
      <c r="Q89" s="27">
        <f t="shared" si="15"/>
        <v>924.82265000000007</v>
      </c>
      <c r="R89" s="27">
        <f t="shared" si="15"/>
        <v>933.80909999999994</v>
      </c>
      <c r="S89" s="27">
        <f t="shared" si="15"/>
        <v>943.44794999999999</v>
      </c>
      <c r="T89" s="27">
        <f t="shared" si="15"/>
        <v>941.13862499999993</v>
      </c>
      <c r="U89" s="27">
        <f t="shared" si="15"/>
        <v>932.76052499999992</v>
      </c>
      <c r="V89" s="27">
        <f t="shared" si="15"/>
        <v>925.74724999999989</v>
      </c>
      <c r="W89" s="27">
        <f t="shared" si="15"/>
        <v>937.06254999999999</v>
      </c>
      <c r="X89" s="27">
        <f t="shared" si="15"/>
        <v>954.64772500000004</v>
      </c>
      <c r="Y89" s="27">
        <f t="shared" si="15"/>
        <v>978.59005000000002</v>
      </c>
      <c r="Z89" s="27">
        <f t="shared" si="15"/>
        <v>1004.4314999999999</v>
      </c>
      <c r="AA89" s="27">
        <f t="shared" si="15"/>
        <v>1003.904225</v>
      </c>
      <c r="AB89" s="27">
        <f t="shared" si="15"/>
        <v>996.08927500000004</v>
      </c>
      <c r="AC89" s="27">
        <f t="shared" si="15"/>
        <v>991.21152499999994</v>
      </c>
      <c r="AD89" s="27">
        <f t="shared" si="15"/>
        <v>983.57597499999997</v>
      </c>
      <c r="AE89" s="27">
        <f t="shared" si="15"/>
        <v>994.82024999999987</v>
      </c>
      <c r="AF89" s="27">
        <f t="shared" si="15"/>
        <v>1030.2907</v>
      </c>
      <c r="AG89" s="27">
        <f t="shared" si="15"/>
        <v>1030.1767</v>
      </c>
      <c r="AH89" s="27">
        <f t="shared" si="15"/>
        <v>1055.41275</v>
      </c>
      <c r="AI89" s="27">
        <f t="shared" si="15"/>
        <v>1039.5006999999998</v>
      </c>
      <c r="AJ89" s="27">
        <f t="shared" si="15"/>
        <v>1007.4668</v>
      </c>
      <c r="AK89" s="27">
        <f t="shared" si="15"/>
        <v>1015.86105</v>
      </c>
      <c r="AL89" s="27">
        <f t="shared" si="15"/>
        <v>998.97254999999996</v>
      </c>
      <c r="AM89" s="27">
        <f t="shared" si="15"/>
        <v>1018.46285</v>
      </c>
      <c r="AN89" s="27">
        <f t="shared" si="11"/>
        <v>1021.2463499999999</v>
      </c>
      <c r="AO89" s="27">
        <f t="shared" si="12"/>
        <v>1015.3046000000001</v>
      </c>
      <c r="AP89" s="27">
        <f t="shared" si="5"/>
        <v>1046.3116</v>
      </c>
      <c r="AQ89" s="27">
        <f t="shared" si="6"/>
        <v>1075.5053499999999</v>
      </c>
      <c r="AR89" s="27">
        <f t="shared" si="7"/>
        <v>1138.3052500000001</v>
      </c>
      <c r="AS89" s="27">
        <f t="shared" si="8"/>
        <v>1174.9412500000001</v>
      </c>
      <c r="AT89" s="27">
        <f t="shared" si="9"/>
        <v>1176.14075</v>
      </c>
      <c r="AU89" s="27"/>
      <c r="AV89" s="27"/>
      <c r="AW89" s="27"/>
      <c r="AX89" s="27"/>
      <c r="AZ89" s="27"/>
      <c r="BA89" s="27"/>
      <c r="BB89" s="27"/>
      <c r="BC89" s="49"/>
      <c r="BD89" s="42"/>
      <c r="BE89" s="42"/>
      <c r="BF89" s="24"/>
      <c r="BG89" s="50"/>
      <c r="BH89" s="27"/>
      <c r="BI89" s="24"/>
      <c r="BJ89" s="24"/>
      <c r="BL89" s="28"/>
      <c r="BM89" s="28"/>
      <c r="BO89" s="52"/>
    </row>
    <row r="90" spans="2:70" x14ac:dyDescent="0.25">
      <c r="B90" s="90"/>
      <c r="C90" s="1" t="s">
        <v>81</v>
      </c>
      <c r="D90" s="27">
        <f t="shared" ref="D90:AM90" si="16">SUM(D11:G11)/4</f>
        <v>4033.3442500000001</v>
      </c>
      <c r="E90" s="27">
        <f t="shared" si="16"/>
        <v>4085.4134999999997</v>
      </c>
      <c r="F90" s="27">
        <f t="shared" si="16"/>
        <v>4296.6875</v>
      </c>
      <c r="G90" s="27">
        <f t="shared" si="16"/>
        <v>4572.2557500000003</v>
      </c>
      <c r="H90" s="27">
        <f t="shared" si="16"/>
        <v>4743.3734999999997</v>
      </c>
      <c r="I90" s="27">
        <f t="shared" si="16"/>
        <v>5016.4192500000008</v>
      </c>
      <c r="J90" s="27">
        <f t="shared" si="16"/>
        <v>4989.9135000000006</v>
      </c>
      <c r="K90" s="27">
        <f t="shared" si="16"/>
        <v>4793.1662500000002</v>
      </c>
      <c r="L90" s="27">
        <f t="shared" si="16"/>
        <v>4688.4987499999997</v>
      </c>
      <c r="M90" s="27">
        <f t="shared" si="16"/>
        <v>4312.3787499999999</v>
      </c>
      <c r="N90" s="27">
        <f t="shared" si="16"/>
        <v>3985.5375000000004</v>
      </c>
      <c r="O90" s="27">
        <f t="shared" si="16"/>
        <v>3921.7740000000003</v>
      </c>
      <c r="P90" s="27">
        <f t="shared" si="16"/>
        <v>3806.2330000000002</v>
      </c>
      <c r="Q90" s="27">
        <f t="shared" si="16"/>
        <v>3870.3389999999999</v>
      </c>
      <c r="R90" s="27">
        <f t="shared" si="16"/>
        <v>4073.7685000000001</v>
      </c>
      <c r="S90" s="27">
        <f t="shared" si="16"/>
        <v>4131.3582500000002</v>
      </c>
      <c r="T90" s="27">
        <f t="shared" si="16"/>
        <v>4174.4357500000006</v>
      </c>
      <c r="U90" s="27">
        <f t="shared" si="16"/>
        <v>4196.1637499999997</v>
      </c>
      <c r="V90" s="27">
        <f t="shared" si="16"/>
        <v>4153.6735000000008</v>
      </c>
      <c r="W90" s="27">
        <f t="shared" si="16"/>
        <v>4285.3379999999997</v>
      </c>
      <c r="X90" s="27">
        <f t="shared" si="16"/>
        <v>4463.1567500000001</v>
      </c>
      <c r="Y90" s="27">
        <f t="shared" si="16"/>
        <v>4825.143</v>
      </c>
      <c r="Z90" s="27">
        <f t="shared" si="16"/>
        <v>5242.0097500000002</v>
      </c>
      <c r="AA90" s="27">
        <f t="shared" si="16"/>
        <v>5588.8680000000004</v>
      </c>
      <c r="AB90" s="27">
        <f t="shared" si="16"/>
        <v>6002.42</v>
      </c>
      <c r="AC90" s="27">
        <f t="shared" si="16"/>
        <v>6044.8977500000001</v>
      </c>
      <c r="AD90" s="27">
        <f t="shared" si="16"/>
        <v>5978.9770000000008</v>
      </c>
      <c r="AE90" s="27">
        <f t="shared" si="16"/>
        <v>5800.9472499999993</v>
      </c>
      <c r="AF90" s="27">
        <f t="shared" si="16"/>
        <v>5715.7965000000004</v>
      </c>
      <c r="AG90" s="27">
        <f t="shared" si="16"/>
        <v>5694.0360000000001</v>
      </c>
      <c r="AH90" s="27">
        <f t="shared" si="16"/>
        <v>5883.2727500000001</v>
      </c>
      <c r="AI90" s="27">
        <f t="shared" si="16"/>
        <v>5963.5210000000006</v>
      </c>
      <c r="AJ90" s="27">
        <f t="shared" si="16"/>
        <v>6008.3095000000003</v>
      </c>
      <c r="AK90" s="27">
        <f t="shared" si="16"/>
        <v>6306.9129999999996</v>
      </c>
      <c r="AL90" s="27">
        <f t="shared" si="16"/>
        <v>6299.9234999999999</v>
      </c>
      <c r="AM90" s="27">
        <f t="shared" si="16"/>
        <v>6534.7787499999995</v>
      </c>
      <c r="AN90" s="27">
        <f t="shared" si="11"/>
        <v>6337.7142499999991</v>
      </c>
      <c r="AO90" s="27">
        <f t="shared" si="12"/>
        <v>6014.0487499999999</v>
      </c>
      <c r="AP90" s="27">
        <f t="shared" si="5"/>
        <v>6050.6730000000007</v>
      </c>
      <c r="AQ90" s="27">
        <f t="shared" si="6"/>
        <v>5943.92425</v>
      </c>
      <c r="AR90" s="27">
        <f t="shared" si="7"/>
        <v>6221.41525</v>
      </c>
      <c r="AS90" s="27">
        <f t="shared" si="8"/>
        <v>6311.4994999999999</v>
      </c>
      <c r="AT90" s="27">
        <f t="shared" si="9"/>
        <v>6411.5457499999993</v>
      </c>
      <c r="AU90" s="27"/>
      <c r="AV90" s="27"/>
      <c r="AW90" s="27"/>
      <c r="AX90" s="27"/>
      <c r="AZ90" s="27"/>
      <c r="BA90" s="27"/>
      <c r="BB90" s="27"/>
      <c r="BC90" s="49"/>
      <c r="BD90" s="42"/>
      <c r="BE90" s="42"/>
      <c r="BF90" s="24"/>
      <c r="BG90" s="41"/>
      <c r="BH90" s="27"/>
      <c r="BI90" s="24"/>
      <c r="BJ90" s="24"/>
      <c r="BL90" s="28"/>
      <c r="BM90" s="28"/>
      <c r="BO90" s="52"/>
    </row>
    <row r="91" spans="2:70" x14ac:dyDescent="0.25">
      <c r="B91" s="90" t="s">
        <v>61</v>
      </c>
      <c r="C91" s="1" t="s">
        <v>79</v>
      </c>
      <c r="D91" s="27">
        <f t="shared" ref="D91:AM91" si="17">SUM(D12:G12)/4</f>
        <v>225.15607499999999</v>
      </c>
      <c r="E91" s="27">
        <f t="shared" si="17"/>
        <v>222.72570000000002</v>
      </c>
      <c r="F91" s="27">
        <f t="shared" si="17"/>
        <v>218.22234999999998</v>
      </c>
      <c r="G91" s="27">
        <f t="shared" si="17"/>
        <v>221.76127499999998</v>
      </c>
      <c r="H91" s="27">
        <f t="shared" si="17"/>
        <v>228.75229999999999</v>
      </c>
      <c r="I91" s="27">
        <f t="shared" si="17"/>
        <v>238.97682500000002</v>
      </c>
      <c r="J91" s="27">
        <f t="shared" si="17"/>
        <v>258.39477499999998</v>
      </c>
      <c r="K91" s="27">
        <f t="shared" si="17"/>
        <v>265.85382500000003</v>
      </c>
      <c r="L91" s="27">
        <f t="shared" si="17"/>
        <v>274.65122499999995</v>
      </c>
      <c r="M91" s="27">
        <f t="shared" si="17"/>
        <v>275.71605</v>
      </c>
      <c r="N91" s="27">
        <f t="shared" si="17"/>
        <v>266.51914999999997</v>
      </c>
      <c r="O91" s="27">
        <f t="shared" si="17"/>
        <v>257.27535</v>
      </c>
      <c r="P91" s="27">
        <f t="shared" si="17"/>
        <v>241.45002500000001</v>
      </c>
      <c r="Q91" s="27">
        <f t="shared" si="17"/>
        <v>221.16072500000001</v>
      </c>
      <c r="R91" s="27">
        <f t="shared" si="17"/>
        <v>208.945875</v>
      </c>
      <c r="S91" s="27">
        <f t="shared" si="17"/>
        <v>201.82405</v>
      </c>
      <c r="T91" s="27">
        <f t="shared" si="17"/>
        <v>199.25027499999999</v>
      </c>
      <c r="U91" s="27">
        <f t="shared" si="17"/>
        <v>203.31325000000001</v>
      </c>
      <c r="V91" s="27">
        <f t="shared" si="17"/>
        <v>203.857325</v>
      </c>
      <c r="W91" s="27">
        <f t="shared" si="17"/>
        <v>198.88624999999999</v>
      </c>
      <c r="X91" s="27">
        <f t="shared" si="17"/>
        <v>194.19835</v>
      </c>
      <c r="Y91" s="27">
        <f t="shared" si="17"/>
        <v>186.76044999999999</v>
      </c>
      <c r="Z91" s="27">
        <f t="shared" si="17"/>
        <v>175.29297500000001</v>
      </c>
      <c r="AA91" s="27">
        <f t="shared" si="17"/>
        <v>177.395625</v>
      </c>
      <c r="AB91" s="27">
        <f t="shared" si="17"/>
        <v>174.67672500000003</v>
      </c>
      <c r="AC91" s="27">
        <f t="shared" si="17"/>
        <v>185.79512499999998</v>
      </c>
      <c r="AD91" s="27">
        <f t="shared" si="17"/>
        <v>199.89699999999999</v>
      </c>
      <c r="AE91" s="27">
        <f t="shared" si="17"/>
        <v>197.9074</v>
      </c>
      <c r="AF91" s="27">
        <f t="shared" si="17"/>
        <v>199.67580000000001</v>
      </c>
      <c r="AG91" s="27">
        <f t="shared" si="17"/>
        <v>193.44194999999999</v>
      </c>
      <c r="AH91" s="27">
        <f t="shared" si="17"/>
        <v>187.1703</v>
      </c>
      <c r="AI91" s="27">
        <f t="shared" si="17"/>
        <v>183.19047499999999</v>
      </c>
      <c r="AJ91" s="27">
        <f t="shared" si="17"/>
        <v>187.55624999999998</v>
      </c>
      <c r="AK91" s="27">
        <f t="shared" si="17"/>
        <v>193.72145</v>
      </c>
      <c r="AL91" s="27">
        <f t="shared" si="17"/>
        <v>200.91930000000002</v>
      </c>
      <c r="AM91" s="27">
        <f t="shared" si="17"/>
        <v>213.53730000000002</v>
      </c>
      <c r="AN91" s="27">
        <f t="shared" si="11"/>
        <v>219.06915000000001</v>
      </c>
      <c r="AO91" s="27">
        <f t="shared" si="12"/>
        <v>213.43365</v>
      </c>
      <c r="AP91" s="27">
        <f t="shared" si="5"/>
        <v>213.015625</v>
      </c>
      <c r="AQ91" s="27">
        <f t="shared" si="6"/>
        <v>214.48065000000003</v>
      </c>
      <c r="AR91" s="27">
        <f t="shared" si="7"/>
        <v>216.48897500000001</v>
      </c>
      <c r="AS91" s="27">
        <f t="shared" si="8"/>
        <v>227.97672499999999</v>
      </c>
      <c r="AT91" s="27">
        <f t="shared" si="9"/>
        <v>236.25062500000001</v>
      </c>
      <c r="AU91" s="27"/>
      <c r="AV91" s="27"/>
      <c r="AW91" s="27"/>
      <c r="AX91" s="27"/>
      <c r="AZ91" s="27"/>
      <c r="BA91" s="27"/>
      <c r="BB91" s="27"/>
      <c r="BC91" s="49"/>
      <c r="BD91" s="42"/>
      <c r="BE91" s="42"/>
      <c r="BF91" s="24"/>
      <c r="BG91" s="41"/>
      <c r="BH91" s="27"/>
      <c r="BI91" s="24"/>
      <c r="BJ91" s="24"/>
      <c r="BL91" s="28"/>
      <c r="BM91" s="28"/>
      <c r="BO91" s="52"/>
    </row>
    <row r="92" spans="2:70" x14ac:dyDescent="0.25">
      <c r="B92" s="90"/>
      <c r="C92" s="1" t="s">
        <v>80</v>
      </c>
      <c r="D92" s="27">
        <f t="shared" ref="D92:AM92" si="18">SUM(D13:G13)/4</f>
        <v>1005.473225</v>
      </c>
      <c r="E92" s="27">
        <f t="shared" si="18"/>
        <v>1023.3095500000001</v>
      </c>
      <c r="F92" s="27">
        <f t="shared" si="18"/>
        <v>1032.1224750000001</v>
      </c>
      <c r="G92" s="27">
        <f t="shared" si="18"/>
        <v>1056.4034999999999</v>
      </c>
      <c r="H92" s="27">
        <f t="shared" si="18"/>
        <v>1076.3809999999999</v>
      </c>
      <c r="I92" s="27">
        <f t="shared" si="18"/>
        <v>1106.585</v>
      </c>
      <c r="J92" s="27">
        <f t="shared" si="18"/>
        <v>1140.63175</v>
      </c>
      <c r="K92" s="27">
        <f t="shared" si="18"/>
        <v>1170.4549999999999</v>
      </c>
      <c r="L92" s="27">
        <f t="shared" si="18"/>
        <v>1166.8557499999999</v>
      </c>
      <c r="M92" s="27">
        <f t="shared" si="18"/>
        <v>1175.9672500000001</v>
      </c>
      <c r="N92" s="27">
        <f t="shared" si="18"/>
        <v>1164.2089999999998</v>
      </c>
      <c r="O92" s="27">
        <f t="shared" si="18"/>
        <v>1142.002</v>
      </c>
      <c r="P92" s="27">
        <f t="shared" si="18"/>
        <v>1139.8207499999999</v>
      </c>
      <c r="Q92" s="27">
        <f t="shared" si="18"/>
        <v>1106.8510000000001</v>
      </c>
      <c r="R92" s="27">
        <f t="shared" si="18"/>
        <v>1100.5610000000001</v>
      </c>
      <c r="S92" s="27">
        <f t="shared" si="18"/>
        <v>1092.2355</v>
      </c>
      <c r="T92" s="27">
        <f t="shared" si="18"/>
        <v>1077.357</v>
      </c>
      <c r="U92" s="27">
        <f t="shared" si="18"/>
        <v>1087.82725</v>
      </c>
      <c r="V92" s="27">
        <f t="shared" si="18"/>
        <v>1088.2982499999998</v>
      </c>
      <c r="W92" s="27">
        <f t="shared" si="18"/>
        <v>1082.5072499999999</v>
      </c>
      <c r="X92" s="27">
        <f t="shared" si="18"/>
        <v>1060.3495</v>
      </c>
      <c r="Y92" s="27">
        <f t="shared" si="18"/>
        <v>1040.4926999999998</v>
      </c>
      <c r="Z92" s="27">
        <f t="shared" si="18"/>
        <v>999.33267499999999</v>
      </c>
      <c r="AA92" s="27">
        <f t="shared" si="18"/>
        <v>978.17989999999998</v>
      </c>
      <c r="AB92" s="27">
        <f t="shared" si="18"/>
        <v>960.87177500000007</v>
      </c>
      <c r="AC92" s="27">
        <f t="shared" si="18"/>
        <v>933.7818749999999</v>
      </c>
      <c r="AD92" s="27">
        <f t="shared" si="18"/>
        <v>958.34564999999998</v>
      </c>
      <c r="AE92" s="27">
        <f t="shared" si="18"/>
        <v>975.11567500000001</v>
      </c>
      <c r="AF92" s="27">
        <f t="shared" si="18"/>
        <v>991.55730000000005</v>
      </c>
      <c r="AG92" s="27">
        <f t="shared" si="18"/>
        <v>1024.38375</v>
      </c>
      <c r="AH92" s="27">
        <f t="shared" si="18"/>
        <v>1018.689875</v>
      </c>
      <c r="AI92" s="27">
        <f t="shared" si="18"/>
        <v>1017.6733750000001</v>
      </c>
      <c r="AJ92" s="27">
        <f t="shared" si="18"/>
        <v>1030.136375</v>
      </c>
      <c r="AK92" s="27">
        <f t="shared" si="18"/>
        <v>1033.0788750000002</v>
      </c>
      <c r="AL92" s="27">
        <f t="shared" si="18"/>
        <v>1035.8985</v>
      </c>
      <c r="AM92" s="27">
        <f t="shared" si="18"/>
        <v>1026.64175</v>
      </c>
      <c r="AN92" s="27">
        <f t="shared" si="11"/>
        <v>1018.84025</v>
      </c>
      <c r="AO92" s="27">
        <f t="shared" si="12"/>
        <v>1018.056</v>
      </c>
      <c r="AP92" s="27">
        <f t="shared" si="5"/>
        <v>1040.8510000000001</v>
      </c>
      <c r="AQ92" s="27">
        <f t="shared" si="6"/>
        <v>1063.6745000000001</v>
      </c>
      <c r="AR92" s="27">
        <f t="shared" si="7"/>
        <v>1092.0120000000002</v>
      </c>
      <c r="AS92" s="27">
        <f t="shared" si="8"/>
        <v>1133.32</v>
      </c>
      <c r="AT92" s="27">
        <f t="shared" si="9"/>
        <v>1175.6167500000001</v>
      </c>
      <c r="AU92" s="27"/>
      <c r="AV92" s="27"/>
      <c r="AW92" s="27"/>
      <c r="AX92" s="27"/>
      <c r="AZ92" s="27"/>
      <c r="BA92" s="27"/>
      <c r="BB92" s="27"/>
      <c r="BC92" s="49"/>
      <c r="BD92" s="42"/>
      <c r="BE92" s="42"/>
      <c r="BF92" s="24"/>
      <c r="BG92" s="50"/>
      <c r="BH92" s="27"/>
      <c r="BI92" s="24"/>
      <c r="BJ92" s="24"/>
      <c r="BL92" s="28"/>
      <c r="BM92" s="28"/>
      <c r="BO92" s="52"/>
    </row>
    <row r="93" spans="2:70" x14ac:dyDescent="0.25">
      <c r="B93" s="90"/>
      <c r="C93" s="1" t="s">
        <v>81</v>
      </c>
      <c r="D93" s="27">
        <f t="shared" ref="D93:AM93" si="19">SUM(D14:G14)/4</f>
        <v>4366.1452499999996</v>
      </c>
      <c r="E93" s="27">
        <f t="shared" si="19"/>
        <v>4201.8215</v>
      </c>
      <c r="F93" s="27">
        <f t="shared" si="19"/>
        <v>4206.7362499999999</v>
      </c>
      <c r="G93" s="27">
        <f t="shared" si="19"/>
        <v>4281.2914999999994</v>
      </c>
      <c r="H93" s="27">
        <f t="shared" si="19"/>
        <v>4393.9665000000005</v>
      </c>
      <c r="I93" s="27">
        <f t="shared" si="19"/>
        <v>4716.1859999999997</v>
      </c>
      <c r="J93" s="27">
        <f t="shared" si="19"/>
        <v>4905.1907499999998</v>
      </c>
      <c r="K93" s="27">
        <f t="shared" si="19"/>
        <v>5133.6197499999998</v>
      </c>
      <c r="L93" s="27">
        <f t="shared" si="19"/>
        <v>5126.2667500000007</v>
      </c>
      <c r="M93" s="27">
        <f t="shared" si="19"/>
        <v>5029.3834999999999</v>
      </c>
      <c r="N93" s="27">
        <f t="shared" si="19"/>
        <v>4888.2462500000001</v>
      </c>
      <c r="O93" s="27">
        <f t="shared" si="19"/>
        <v>4598.2717499999999</v>
      </c>
      <c r="P93" s="27">
        <f t="shared" si="19"/>
        <v>4557.4317499999997</v>
      </c>
      <c r="Q93" s="27">
        <f t="shared" si="19"/>
        <v>4554.3070000000007</v>
      </c>
      <c r="R93" s="27">
        <f t="shared" si="19"/>
        <v>4890.7489999999998</v>
      </c>
      <c r="S93" s="27">
        <f t="shared" si="19"/>
        <v>5037.0445</v>
      </c>
      <c r="T93" s="27">
        <f t="shared" si="19"/>
        <v>5140.2370000000001</v>
      </c>
      <c r="U93" s="27">
        <f t="shared" si="19"/>
        <v>5458.2112500000003</v>
      </c>
      <c r="V93" s="27">
        <f t="shared" si="19"/>
        <v>5724.2060000000001</v>
      </c>
      <c r="W93" s="27">
        <f t="shared" si="19"/>
        <v>6053.6107499999998</v>
      </c>
      <c r="X93" s="27">
        <f t="shared" si="19"/>
        <v>5912.8052499999994</v>
      </c>
      <c r="Y93" s="27">
        <f t="shared" si="19"/>
        <v>5695.3474999999999</v>
      </c>
      <c r="Z93" s="27">
        <f t="shared" si="19"/>
        <v>5167.70525</v>
      </c>
      <c r="AA93" s="27">
        <f t="shared" si="19"/>
        <v>4696.1727500000006</v>
      </c>
      <c r="AB93" s="27">
        <f t="shared" si="19"/>
        <v>4578.6717499999995</v>
      </c>
      <c r="AC93" s="27">
        <f t="shared" si="19"/>
        <v>4418.3107500000006</v>
      </c>
      <c r="AD93" s="27">
        <f t="shared" si="19"/>
        <v>4372.8865000000005</v>
      </c>
      <c r="AE93" s="27">
        <f t="shared" si="19"/>
        <v>4293.4397500000005</v>
      </c>
      <c r="AF93" s="27">
        <f t="shared" si="19"/>
        <v>4285.6107499999998</v>
      </c>
      <c r="AG93" s="27">
        <f t="shared" si="19"/>
        <v>4249.1192499999997</v>
      </c>
      <c r="AH93" s="27">
        <f t="shared" si="19"/>
        <v>4148.2562500000004</v>
      </c>
      <c r="AI93" s="27">
        <f t="shared" si="19"/>
        <v>4221.9935000000005</v>
      </c>
      <c r="AJ93" s="27">
        <f t="shared" si="19"/>
        <v>4236.5475000000006</v>
      </c>
      <c r="AK93" s="27">
        <f t="shared" si="19"/>
        <v>4270.78125</v>
      </c>
      <c r="AL93" s="27">
        <f t="shared" si="19"/>
        <v>4476.1897499999995</v>
      </c>
      <c r="AM93" s="27">
        <f t="shared" si="19"/>
        <v>4610.0097500000002</v>
      </c>
      <c r="AN93" s="27">
        <f t="shared" si="11"/>
        <v>4750.9537500000006</v>
      </c>
      <c r="AO93" s="27">
        <f t="shared" si="12"/>
        <v>4795.9814999999999</v>
      </c>
      <c r="AP93" s="27">
        <f t="shared" si="5"/>
        <v>4701.518250000001</v>
      </c>
      <c r="AQ93" s="27">
        <f t="shared" si="6"/>
        <v>4743.3270000000002</v>
      </c>
      <c r="AR93" s="27">
        <f t="shared" si="7"/>
        <v>4829.3947500000004</v>
      </c>
      <c r="AS93" s="27">
        <f t="shared" si="8"/>
        <v>4989.2737499999994</v>
      </c>
      <c r="AT93" s="27">
        <f t="shared" si="9"/>
        <v>5113.2264999999998</v>
      </c>
      <c r="AU93" s="27"/>
      <c r="AV93" s="27"/>
      <c r="AW93" s="27"/>
      <c r="AX93" s="27"/>
      <c r="AZ93" s="27"/>
      <c r="BA93" s="27"/>
      <c r="BB93" s="27"/>
      <c r="BC93" s="49"/>
      <c r="BD93" s="42"/>
      <c r="BE93" s="42"/>
      <c r="BF93" s="24"/>
      <c r="BG93" s="41"/>
      <c r="BH93" s="27"/>
      <c r="BI93" s="24"/>
      <c r="BJ93" s="24"/>
      <c r="BL93" s="28"/>
      <c r="BM93" s="28"/>
      <c r="BO93" s="52"/>
    </row>
    <row r="94" spans="2:70" ht="15" customHeight="1" x14ac:dyDescent="0.25">
      <c r="B94" s="90" t="s">
        <v>62</v>
      </c>
      <c r="C94" s="1" t="s">
        <v>79</v>
      </c>
      <c r="D94" s="27">
        <f t="shared" ref="D94:AM94" si="20">SUM(D15:G15)/4</f>
        <v>205.84617499999999</v>
      </c>
      <c r="E94" s="27">
        <f t="shared" si="20"/>
        <v>206.60239999999999</v>
      </c>
      <c r="F94" s="27">
        <f t="shared" si="20"/>
        <v>208.18844999999999</v>
      </c>
      <c r="G94" s="27">
        <f t="shared" si="20"/>
        <v>207.74832499999999</v>
      </c>
      <c r="H94" s="27">
        <f t="shared" si="20"/>
        <v>210.78312500000001</v>
      </c>
      <c r="I94" s="27">
        <f t="shared" si="20"/>
        <v>214.55077499999999</v>
      </c>
      <c r="J94" s="27">
        <f t="shared" si="20"/>
        <v>204.04282499999999</v>
      </c>
      <c r="K94" s="27">
        <f t="shared" si="20"/>
        <v>199.50014999999999</v>
      </c>
      <c r="L94" s="27">
        <f t="shared" si="20"/>
        <v>201.15767500000001</v>
      </c>
      <c r="M94" s="27">
        <f t="shared" si="20"/>
        <v>199.88830000000002</v>
      </c>
      <c r="N94" s="27">
        <f t="shared" si="20"/>
        <v>211.01525000000001</v>
      </c>
      <c r="O94" s="27">
        <f t="shared" si="20"/>
        <v>213.58240000000001</v>
      </c>
      <c r="P94" s="27">
        <f t="shared" si="20"/>
        <v>204.82832500000001</v>
      </c>
      <c r="Q94" s="27">
        <f t="shared" si="20"/>
        <v>197.05124999999998</v>
      </c>
      <c r="R94" s="27">
        <f t="shared" si="20"/>
        <v>196.97052499999998</v>
      </c>
      <c r="S94" s="27">
        <f t="shared" si="20"/>
        <v>194.70245</v>
      </c>
      <c r="T94" s="27">
        <f t="shared" si="20"/>
        <v>195.06704999999999</v>
      </c>
      <c r="U94" s="27">
        <f t="shared" si="20"/>
        <v>196.23779999999999</v>
      </c>
      <c r="V94" s="27">
        <f t="shared" si="20"/>
        <v>186.573475</v>
      </c>
      <c r="W94" s="27">
        <f t="shared" si="20"/>
        <v>179.3544</v>
      </c>
      <c r="X94" s="27">
        <f t="shared" si="20"/>
        <v>170.40632500000001</v>
      </c>
      <c r="Y94" s="27">
        <f t="shared" si="20"/>
        <v>160.77587500000001</v>
      </c>
      <c r="Z94" s="27">
        <f t="shared" si="20"/>
        <v>158.814525</v>
      </c>
      <c r="AA94" s="27">
        <f t="shared" si="20"/>
        <v>162.958675</v>
      </c>
      <c r="AB94" s="27">
        <f t="shared" si="20"/>
        <v>170.46877499999999</v>
      </c>
      <c r="AC94" s="27">
        <f t="shared" si="20"/>
        <v>174.10945000000001</v>
      </c>
      <c r="AD94" s="27">
        <f t="shared" si="20"/>
        <v>179.11320000000001</v>
      </c>
      <c r="AE94" s="27">
        <f t="shared" si="20"/>
        <v>180.82457500000004</v>
      </c>
      <c r="AF94" s="27">
        <f t="shared" si="20"/>
        <v>187.36567500000001</v>
      </c>
      <c r="AG94" s="27">
        <f t="shared" si="20"/>
        <v>189.707775</v>
      </c>
      <c r="AH94" s="27">
        <f t="shared" si="20"/>
        <v>177.01987500000001</v>
      </c>
      <c r="AI94" s="27">
        <f t="shared" si="20"/>
        <v>160.9821</v>
      </c>
      <c r="AJ94" s="27">
        <f t="shared" si="20"/>
        <v>145.77119999999999</v>
      </c>
      <c r="AK94" s="27">
        <f t="shared" si="20"/>
        <v>133.3185</v>
      </c>
      <c r="AL94" s="27">
        <f t="shared" si="20"/>
        <v>136.16804999999999</v>
      </c>
      <c r="AM94" s="27">
        <f t="shared" si="20"/>
        <v>140.8458</v>
      </c>
      <c r="AN94" s="27">
        <f t="shared" si="11"/>
        <v>143.99435</v>
      </c>
      <c r="AO94" s="27">
        <f t="shared" si="12"/>
        <v>151.741975</v>
      </c>
      <c r="AP94" s="27">
        <f t="shared" si="5"/>
        <v>162.14850000000001</v>
      </c>
      <c r="AQ94" s="27">
        <f t="shared" si="6"/>
        <v>170.63957499999998</v>
      </c>
      <c r="AR94" s="27">
        <f t="shared" si="7"/>
        <v>176.1985</v>
      </c>
      <c r="AS94" s="27">
        <f t="shared" si="8"/>
        <v>174.43417499999998</v>
      </c>
      <c r="AT94" s="27">
        <f t="shared" si="9"/>
        <v>160.0787</v>
      </c>
      <c r="AU94" s="27"/>
      <c r="AV94" s="27"/>
      <c r="AW94" s="27"/>
      <c r="AX94" s="27"/>
      <c r="AZ94" s="27"/>
      <c r="BA94" s="27"/>
      <c r="BB94" s="27"/>
      <c r="BC94" s="49"/>
      <c r="BD94" s="42"/>
      <c r="BE94" s="42"/>
      <c r="BF94" s="24"/>
      <c r="BG94" s="50"/>
      <c r="BH94" s="27"/>
      <c r="BI94" s="24"/>
      <c r="BJ94" s="24"/>
      <c r="BL94" s="28"/>
      <c r="BM94" s="28"/>
      <c r="BO94" s="52"/>
    </row>
    <row r="95" spans="2:70" x14ac:dyDescent="0.25">
      <c r="B95" s="90"/>
      <c r="C95" s="1" t="s">
        <v>80</v>
      </c>
      <c r="D95" s="27">
        <f t="shared" ref="D95:AM95" si="21">SUM(D16:G16)/4</f>
        <v>875.67145000000005</v>
      </c>
      <c r="E95" s="27">
        <f t="shared" si="21"/>
        <v>872.36942500000009</v>
      </c>
      <c r="F95" s="27">
        <f t="shared" si="21"/>
        <v>861.85390000000007</v>
      </c>
      <c r="G95" s="27">
        <f t="shared" si="21"/>
        <v>855.23135000000002</v>
      </c>
      <c r="H95" s="27">
        <f t="shared" si="21"/>
        <v>854.89457500000003</v>
      </c>
      <c r="I95" s="27">
        <f t="shared" si="21"/>
        <v>866.73127499999998</v>
      </c>
      <c r="J95" s="27">
        <f t="shared" si="21"/>
        <v>846.44529999999997</v>
      </c>
      <c r="K95" s="27">
        <f t="shared" si="21"/>
        <v>843.86935000000005</v>
      </c>
      <c r="L95" s="27">
        <f t="shared" si="21"/>
        <v>853.58805000000007</v>
      </c>
      <c r="M95" s="27">
        <f t="shared" si="21"/>
        <v>850.65457500000002</v>
      </c>
      <c r="N95" s="27">
        <f t="shared" si="21"/>
        <v>870.84014999999999</v>
      </c>
      <c r="O95" s="27">
        <f t="shared" si="21"/>
        <v>880.40982499999996</v>
      </c>
      <c r="P95" s="27">
        <f t="shared" si="21"/>
        <v>889.45635000000004</v>
      </c>
      <c r="Q95" s="27">
        <f t="shared" si="21"/>
        <v>892.29199999999992</v>
      </c>
      <c r="R95" s="27">
        <f t="shared" si="21"/>
        <v>907.78157499999998</v>
      </c>
      <c r="S95" s="27">
        <f t="shared" si="21"/>
        <v>903.857125</v>
      </c>
      <c r="T95" s="27">
        <f t="shared" si="21"/>
        <v>875.75170000000003</v>
      </c>
      <c r="U95" s="27">
        <f t="shared" si="21"/>
        <v>859.75262499999997</v>
      </c>
      <c r="V95" s="27">
        <f t="shared" si="21"/>
        <v>834.7079</v>
      </c>
      <c r="W95" s="27">
        <f t="shared" si="21"/>
        <v>837.50440000000003</v>
      </c>
      <c r="X95" s="27">
        <f t="shared" si="21"/>
        <v>842.16257499999995</v>
      </c>
      <c r="Y95" s="27">
        <f t="shared" si="21"/>
        <v>841.31617499999993</v>
      </c>
      <c r="Z95" s="27">
        <f t="shared" si="21"/>
        <v>861.96460000000002</v>
      </c>
      <c r="AA95" s="27">
        <f t="shared" si="21"/>
        <v>867.85509999999999</v>
      </c>
      <c r="AB95" s="27">
        <f t="shared" si="21"/>
        <v>884.51007500000003</v>
      </c>
      <c r="AC95" s="27">
        <f t="shared" si="21"/>
        <v>897.22585000000004</v>
      </c>
      <c r="AD95" s="27">
        <f t="shared" si="21"/>
        <v>898.22904999999992</v>
      </c>
      <c r="AE95" s="27">
        <f t="shared" si="21"/>
        <v>903.47997499999997</v>
      </c>
      <c r="AF95" s="27">
        <f t="shared" si="21"/>
        <v>913.45077500000002</v>
      </c>
      <c r="AG95" s="27">
        <f t="shared" si="21"/>
        <v>914.27515000000005</v>
      </c>
      <c r="AH95" s="27">
        <f t="shared" si="21"/>
        <v>901.09647500000005</v>
      </c>
      <c r="AI95" s="27">
        <f t="shared" si="21"/>
        <v>877.57512499999996</v>
      </c>
      <c r="AJ95" s="27">
        <f t="shared" si="21"/>
        <v>847.81304999999998</v>
      </c>
      <c r="AK95" s="27">
        <f t="shared" si="21"/>
        <v>818.28567499999997</v>
      </c>
      <c r="AL95" s="27">
        <f t="shared" si="21"/>
        <v>810.60187500000006</v>
      </c>
      <c r="AM95" s="27">
        <f t="shared" si="21"/>
        <v>814.36410000000001</v>
      </c>
      <c r="AN95" s="27">
        <f t="shared" si="11"/>
        <v>817.92162500000006</v>
      </c>
      <c r="AO95" s="27">
        <f t="shared" si="12"/>
        <v>829.87032499999998</v>
      </c>
      <c r="AP95" s="27">
        <f t="shared" si="5"/>
        <v>863.04182500000002</v>
      </c>
      <c r="AQ95" s="27">
        <f t="shared" si="6"/>
        <v>892.17914999999994</v>
      </c>
      <c r="AR95" s="27">
        <f t="shared" si="7"/>
        <v>924.50454999999988</v>
      </c>
      <c r="AS95" s="27">
        <f t="shared" si="8"/>
        <v>955.32330000000002</v>
      </c>
      <c r="AT95" s="27">
        <f t="shared" si="9"/>
        <v>943.767875</v>
      </c>
      <c r="AU95" s="27"/>
      <c r="AV95" s="27"/>
      <c r="AW95" s="27"/>
      <c r="AX95" s="27"/>
      <c r="AZ95" s="27"/>
      <c r="BA95" s="27"/>
      <c r="BB95" s="27"/>
      <c r="BC95" s="49"/>
      <c r="BD95" s="42"/>
      <c r="BE95" s="42"/>
      <c r="BF95" s="24"/>
      <c r="BG95" s="50"/>
      <c r="BH95" s="27"/>
      <c r="BI95" s="24"/>
      <c r="BJ95" s="24"/>
      <c r="BL95" s="28"/>
      <c r="BM95" s="28"/>
      <c r="BO95" s="52"/>
    </row>
    <row r="96" spans="2:70" x14ac:dyDescent="0.25">
      <c r="B96" s="90"/>
      <c r="C96" s="1" t="s">
        <v>81</v>
      </c>
      <c r="D96" s="27">
        <f t="shared" ref="D96:AM96" si="22">SUM(D17:G17)/4</f>
        <v>3776.8795</v>
      </c>
      <c r="E96" s="27">
        <f t="shared" si="22"/>
        <v>3702.0997499999999</v>
      </c>
      <c r="F96" s="27">
        <f t="shared" si="22"/>
        <v>3514.9542499999998</v>
      </c>
      <c r="G96" s="27">
        <f t="shared" si="22"/>
        <v>3325.4902499999998</v>
      </c>
      <c r="H96" s="27">
        <f t="shared" si="22"/>
        <v>3032.3149999999996</v>
      </c>
      <c r="I96" s="27">
        <f t="shared" si="22"/>
        <v>2836.2487499999997</v>
      </c>
      <c r="J96" s="27">
        <f t="shared" si="22"/>
        <v>2625.4524999999999</v>
      </c>
      <c r="K96" s="27">
        <f t="shared" si="22"/>
        <v>2625.02</v>
      </c>
      <c r="L96" s="27">
        <f t="shared" si="22"/>
        <v>2837.0515</v>
      </c>
      <c r="M96" s="27">
        <f t="shared" si="22"/>
        <v>2951.4105</v>
      </c>
      <c r="N96" s="27">
        <f t="shared" si="22"/>
        <v>3042.5992500000002</v>
      </c>
      <c r="O96" s="27">
        <f t="shared" si="22"/>
        <v>3165.5367500000002</v>
      </c>
      <c r="P96" s="27">
        <f t="shared" si="22"/>
        <v>3377.127</v>
      </c>
      <c r="Q96" s="27">
        <f t="shared" si="22"/>
        <v>3446.7955000000002</v>
      </c>
      <c r="R96" s="27">
        <f t="shared" si="22"/>
        <v>3641.0262499999999</v>
      </c>
      <c r="S96" s="27">
        <f t="shared" si="22"/>
        <v>3668.66725</v>
      </c>
      <c r="T96" s="27">
        <f t="shared" si="22"/>
        <v>3709.7462500000001</v>
      </c>
      <c r="U96" s="27">
        <f t="shared" si="22"/>
        <v>3926.3147499999995</v>
      </c>
      <c r="V96" s="27">
        <f t="shared" si="22"/>
        <v>4266.7047499999999</v>
      </c>
      <c r="W96" s="27">
        <f t="shared" si="22"/>
        <v>4666.0230000000001</v>
      </c>
      <c r="X96" s="27">
        <f t="shared" si="22"/>
        <v>4635.9504999999999</v>
      </c>
      <c r="Y96" s="27">
        <f t="shared" si="22"/>
        <v>4418.2752499999997</v>
      </c>
      <c r="Z96" s="27">
        <f t="shared" si="22"/>
        <v>4167.8757500000002</v>
      </c>
      <c r="AA96" s="27">
        <f t="shared" si="22"/>
        <v>3969.2782500000003</v>
      </c>
      <c r="AB96" s="27">
        <f t="shared" si="22"/>
        <v>4190.5910000000003</v>
      </c>
      <c r="AC96" s="27">
        <f t="shared" si="22"/>
        <v>4546.3280000000004</v>
      </c>
      <c r="AD96" s="27">
        <f t="shared" si="22"/>
        <v>4492.4047499999997</v>
      </c>
      <c r="AE96" s="27">
        <f t="shared" si="22"/>
        <v>4400.4422500000001</v>
      </c>
      <c r="AF96" s="27">
        <f t="shared" si="22"/>
        <v>4167.4040000000005</v>
      </c>
      <c r="AG96" s="27">
        <f t="shared" si="22"/>
        <v>4048.0515</v>
      </c>
      <c r="AH96" s="27">
        <f t="shared" si="22"/>
        <v>4111.4177500000005</v>
      </c>
      <c r="AI96" s="27">
        <f t="shared" si="22"/>
        <v>4103.92875</v>
      </c>
      <c r="AJ96" s="27">
        <f t="shared" si="22"/>
        <v>4110.5987500000001</v>
      </c>
      <c r="AK96" s="27">
        <f t="shared" si="22"/>
        <v>4102.6450000000004</v>
      </c>
      <c r="AL96" s="27">
        <f t="shared" si="22"/>
        <v>3996.1855</v>
      </c>
      <c r="AM96" s="27">
        <f t="shared" si="22"/>
        <v>4022.3130000000001</v>
      </c>
      <c r="AN96" s="27">
        <f t="shared" si="11"/>
        <v>3836.08</v>
      </c>
      <c r="AO96" s="27">
        <f t="shared" si="12"/>
        <v>3498.0337500000001</v>
      </c>
      <c r="AP96" s="27">
        <f t="shared" si="5"/>
        <v>3719.4222500000001</v>
      </c>
      <c r="AQ96" s="27">
        <f t="shared" si="6"/>
        <v>3949.2309999999998</v>
      </c>
      <c r="AR96" s="27">
        <f t="shared" si="7"/>
        <v>4410.5922499999997</v>
      </c>
      <c r="AS96" s="27">
        <f t="shared" si="8"/>
        <v>4995.5015000000003</v>
      </c>
      <c r="AT96" s="27">
        <f t="shared" si="9"/>
        <v>5068.0207499999997</v>
      </c>
      <c r="AU96" s="27"/>
      <c r="AV96" s="27"/>
      <c r="AW96" s="27"/>
      <c r="AX96" s="27"/>
      <c r="AZ96" s="27"/>
      <c r="BA96" s="27"/>
      <c r="BB96" s="27"/>
      <c r="BC96" s="49"/>
      <c r="BD96" s="42"/>
      <c r="BE96" s="42"/>
      <c r="BF96" s="24"/>
      <c r="BG96" s="41"/>
      <c r="BH96" s="27"/>
      <c r="BI96" s="24"/>
      <c r="BJ96" s="24"/>
      <c r="BL96" s="28"/>
      <c r="BM96" s="28"/>
      <c r="BO96" s="52"/>
    </row>
    <row r="97" spans="2:67" x14ac:dyDescent="0.25">
      <c r="B97" s="90" t="s">
        <v>63</v>
      </c>
      <c r="C97" s="1" t="s">
        <v>79</v>
      </c>
      <c r="D97" s="27">
        <f t="shared" ref="D97:AM97" si="23">SUM(D18:G18)/4</f>
        <v>179.97652500000001</v>
      </c>
      <c r="E97" s="27">
        <f t="shared" si="23"/>
        <v>182.02474999999998</v>
      </c>
      <c r="F97" s="27">
        <f t="shared" si="23"/>
        <v>186.23484999999999</v>
      </c>
      <c r="G97" s="27">
        <f t="shared" si="23"/>
        <v>188.91435000000001</v>
      </c>
      <c r="H97" s="27">
        <f t="shared" si="23"/>
        <v>194.55444999999997</v>
      </c>
      <c r="I97" s="27">
        <f t="shared" si="23"/>
        <v>200.94579999999999</v>
      </c>
      <c r="J97" s="27">
        <f t="shared" si="23"/>
        <v>202.68645000000001</v>
      </c>
      <c r="K97" s="27">
        <f t="shared" si="23"/>
        <v>209.57614999999998</v>
      </c>
      <c r="L97" s="27">
        <f t="shared" si="23"/>
        <v>212.14920000000001</v>
      </c>
      <c r="M97" s="27">
        <f t="shared" si="23"/>
        <v>210.58515</v>
      </c>
      <c r="N97" s="27">
        <f t="shared" si="23"/>
        <v>207.15607499999999</v>
      </c>
      <c r="O97" s="27">
        <f t="shared" si="23"/>
        <v>202.71687499999999</v>
      </c>
      <c r="P97" s="27">
        <f t="shared" si="23"/>
        <v>196.68604999999999</v>
      </c>
      <c r="Q97" s="27">
        <f t="shared" si="23"/>
        <v>193.67592500000001</v>
      </c>
      <c r="R97" s="27">
        <f t="shared" si="23"/>
        <v>191.79637500000001</v>
      </c>
      <c r="S97" s="27">
        <f t="shared" si="23"/>
        <v>187.26400000000001</v>
      </c>
      <c r="T97" s="27">
        <f t="shared" si="23"/>
        <v>181.65867499999999</v>
      </c>
      <c r="U97" s="27">
        <f t="shared" si="23"/>
        <v>172.72675000000001</v>
      </c>
      <c r="V97" s="27">
        <f t="shared" si="23"/>
        <v>172.16034999999999</v>
      </c>
      <c r="W97" s="27">
        <f t="shared" si="23"/>
        <v>174.00730000000001</v>
      </c>
      <c r="X97" s="27">
        <f t="shared" si="23"/>
        <v>174.97537500000001</v>
      </c>
      <c r="Y97" s="27">
        <f t="shared" si="23"/>
        <v>177.836275</v>
      </c>
      <c r="Z97" s="27">
        <f t="shared" si="23"/>
        <v>175.990025</v>
      </c>
      <c r="AA97" s="27">
        <f t="shared" si="23"/>
        <v>171.03535000000002</v>
      </c>
      <c r="AB97" s="27">
        <f t="shared" si="23"/>
        <v>165.33372500000002</v>
      </c>
      <c r="AC97" s="27">
        <f t="shared" si="23"/>
        <v>159.07605000000001</v>
      </c>
      <c r="AD97" s="27">
        <f t="shared" si="23"/>
        <v>152.98845</v>
      </c>
      <c r="AE97" s="27">
        <f t="shared" si="23"/>
        <v>149.10062500000001</v>
      </c>
      <c r="AF97" s="27">
        <f t="shared" si="23"/>
        <v>143.422775</v>
      </c>
      <c r="AG97" s="27">
        <f t="shared" si="23"/>
        <v>141.404225</v>
      </c>
      <c r="AH97" s="27">
        <f t="shared" si="23"/>
        <v>125.50460999999999</v>
      </c>
      <c r="AI97" s="27">
        <f t="shared" si="23"/>
        <v>110.80300749999999</v>
      </c>
      <c r="AJ97" s="27">
        <f t="shared" si="23"/>
        <v>106.03980749999999</v>
      </c>
      <c r="AK97" s="27">
        <f t="shared" si="23"/>
        <v>106.5257325</v>
      </c>
      <c r="AL97" s="27">
        <f t="shared" si="23"/>
        <v>127.75447249999999</v>
      </c>
      <c r="AM97" s="27">
        <f t="shared" si="23"/>
        <v>144.15609999999998</v>
      </c>
      <c r="AN97" s="27">
        <f t="shared" si="11"/>
        <v>154.14322499999997</v>
      </c>
      <c r="AO97" s="27">
        <f t="shared" si="12"/>
        <v>157.91754999999998</v>
      </c>
      <c r="AP97" s="27">
        <f t="shared" si="5"/>
        <v>160.65820000000002</v>
      </c>
      <c r="AQ97" s="27">
        <f t="shared" si="6"/>
        <v>173.676075</v>
      </c>
      <c r="AR97" s="27">
        <f t="shared" si="7"/>
        <v>183.00832500000001</v>
      </c>
      <c r="AS97" s="27">
        <f t="shared" si="8"/>
        <v>192.526475</v>
      </c>
      <c r="AT97" s="27">
        <f t="shared" si="9"/>
        <v>190.77140000000003</v>
      </c>
      <c r="AU97" s="27"/>
      <c r="AV97" s="27"/>
      <c r="AW97" s="27"/>
      <c r="AX97" s="27"/>
      <c r="AZ97" s="27"/>
      <c r="BA97" s="27"/>
      <c r="BB97" s="27"/>
      <c r="BC97" s="49"/>
      <c r="BD97" s="42"/>
      <c r="BE97" s="42"/>
      <c r="BF97" s="24"/>
      <c r="BG97" s="41"/>
      <c r="BH97" s="27"/>
      <c r="BI97" s="24"/>
      <c r="BJ97" s="24"/>
      <c r="BL97" s="28"/>
      <c r="BM97" s="28"/>
      <c r="BO97" s="52"/>
    </row>
    <row r="98" spans="2:67" x14ac:dyDescent="0.25">
      <c r="B98" s="90"/>
      <c r="C98" s="1" t="s">
        <v>80</v>
      </c>
      <c r="D98" s="27">
        <f t="shared" ref="D98:AM98" si="24">SUM(D19:G19)/4</f>
        <v>792.0471</v>
      </c>
      <c r="E98" s="27">
        <f t="shared" si="24"/>
        <v>804.95814999999993</v>
      </c>
      <c r="F98" s="27">
        <f t="shared" si="24"/>
        <v>832.2595</v>
      </c>
      <c r="G98" s="27">
        <f t="shared" si="24"/>
        <v>878.25272500000005</v>
      </c>
      <c r="H98" s="27">
        <f t="shared" si="24"/>
        <v>936.97612499999991</v>
      </c>
      <c r="I98" s="27">
        <f t="shared" si="24"/>
        <v>983.06580000000008</v>
      </c>
      <c r="J98" s="27">
        <f t="shared" si="24"/>
        <v>1010.011725</v>
      </c>
      <c r="K98" s="27">
        <f t="shared" si="24"/>
        <v>1018.09825</v>
      </c>
      <c r="L98" s="27">
        <f t="shared" si="24"/>
        <v>1021.0285000000001</v>
      </c>
      <c r="M98" s="27">
        <f t="shared" si="24"/>
        <v>999.84837499999992</v>
      </c>
      <c r="N98" s="27">
        <f t="shared" si="24"/>
        <v>982.36695000000009</v>
      </c>
      <c r="O98" s="27">
        <f t="shared" si="24"/>
        <v>973.77310000000011</v>
      </c>
      <c r="P98" s="27">
        <f t="shared" si="24"/>
        <v>958.43652500000007</v>
      </c>
      <c r="Q98" s="27">
        <f t="shared" si="24"/>
        <v>959.53317500000003</v>
      </c>
      <c r="R98" s="27">
        <f t="shared" si="24"/>
        <v>967.55615</v>
      </c>
      <c r="S98" s="27">
        <f t="shared" si="24"/>
        <v>970.70389999999998</v>
      </c>
      <c r="T98" s="27">
        <f t="shared" si="24"/>
        <v>954.82612499999993</v>
      </c>
      <c r="U98" s="27">
        <f t="shared" si="24"/>
        <v>944.30234999999993</v>
      </c>
      <c r="V98" s="27">
        <f t="shared" si="24"/>
        <v>934.18872499999998</v>
      </c>
      <c r="W98" s="27">
        <f t="shared" si="24"/>
        <v>920.6474750000001</v>
      </c>
      <c r="X98" s="27">
        <f t="shared" si="24"/>
        <v>934.44534999999996</v>
      </c>
      <c r="Y98" s="27">
        <f t="shared" si="24"/>
        <v>928.00412500000004</v>
      </c>
      <c r="Z98" s="27">
        <f t="shared" si="24"/>
        <v>920.76914999999997</v>
      </c>
      <c r="AA98" s="27">
        <f t="shared" si="24"/>
        <v>912.43022499999995</v>
      </c>
      <c r="AB98" s="27">
        <f t="shared" si="24"/>
        <v>917.46460000000002</v>
      </c>
      <c r="AC98" s="27">
        <f t="shared" si="24"/>
        <v>918.21614999999997</v>
      </c>
      <c r="AD98" s="27">
        <f t="shared" si="24"/>
        <v>920.04497500000002</v>
      </c>
      <c r="AE98" s="27">
        <f t="shared" si="24"/>
        <v>924.23217499999998</v>
      </c>
      <c r="AF98" s="27">
        <f t="shared" si="24"/>
        <v>901.82584999999995</v>
      </c>
      <c r="AG98" s="27">
        <f t="shared" si="24"/>
        <v>905.87349999999992</v>
      </c>
      <c r="AH98" s="27">
        <f t="shared" si="24"/>
        <v>873.50337500000001</v>
      </c>
      <c r="AI98" s="27">
        <f t="shared" si="24"/>
        <v>864.49987500000009</v>
      </c>
      <c r="AJ98" s="27">
        <f t="shared" si="24"/>
        <v>887.00622499999997</v>
      </c>
      <c r="AK98" s="27">
        <f t="shared" si="24"/>
        <v>883.51117500000009</v>
      </c>
      <c r="AL98" s="27">
        <f t="shared" si="24"/>
        <v>922.22109999999998</v>
      </c>
      <c r="AM98" s="27">
        <f t="shared" si="24"/>
        <v>942.25532500000008</v>
      </c>
      <c r="AN98" s="27">
        <f t="shared" si="11"/>
        <v>954.51490000000001</v>
      </c>
      <c r="AO98" s="27">
        <f t="shared" si="12"/>
        <v>967.98842500000001</v>
      </c>
      <c r="AP98" s="27">
        <f t="shared" si="5"/>
        <v>998.00959999999998</v>
      </c>
      <c r="AQ98" s="27">
        <f t="shared" si="6"/>
        <v>1069.4777000000001</v>
      </c>
      <c r="AR98" s="27">
        <f t="shared" si="7"/>
        <v>1090.33295</v>
      </c>
      <c r="AS98" s="27">
        <f t="shared" si="8"/>
        <v>1155.7649999999999</v>
      </c>
      <c r="AT98" s="27">
        <f t="shared" si="9"/>
        <v>1189.848</v>
      </c>
      <c r="AU98" s="27"/>
      <c r="AV98" s="27"/>
      <c r="AW98" s="27"/>
      <c r="AX98" s="27"/>
      <c r="AZ98" s="27"/>
      <c r="BA98" s="27"/>
      <c r="BB98" s="27"/>
      <c r="BC98" s="49"/>
      <c r="BD98" s="42"/>
      <c r="BE98" s="42"/>
      <c r="BF98" s="24"/>
      <c r="BG98" s="41"/>
      <c r="BH98" s="27"/>
      <c r="BI98" s="24"/>
      <c r="BJ98" s="24"/>
      <c r="BL98" s="28"/>
      <c r="BM98" s="28"/>
      <c r="BO98" s="52"/>
    </row>
    <row r="99" spans="2:67" x14ac:dyDescent="0.25">
      <c r="B99" s="90"/>
      <c r="C99" s="1" t="s">
        <v>81</v>
      </c>
      <c r="D99" s="27">
        <f t="shared" ref="D99:AM99" si="25">SUM(D20:G20)/4</f>
        <v>4175.5397499999999</v>
      </c>
      <c r="E99" s="27">
        <f t="shared" si="25"/>
        <v>4118.7772500000001</v>
      </c>
      <c r="F99" s="27">
        <f t="shared" si="25"/>
        <v>4249.4767499999998</v>
      </c>
      <c r="G99" s="27">
        <f t="shared" si="25"/>
        <v>4567.3912499999997</v>
      </c>
      <c r="H99" s="27">
        <f t="shared" si="25"/>
        <v>4812.2049999999999</v>
      </c>
      <c r="I99" s="27">
        <f t="shared" si="25"/>
        <v>5034.82575</v>
      </c>
      <c r="J99" s="27">
        <f t="shared" si="25"/>
        <v>5152.9532500000005</v>
      </c>
      <c r="K99" s="27">
        <f t="shared" si="25"/>
        <v>5004.3475000000008</v>
      </c>
      <c r="L99" s="27">
        <f t="shared" si="25"/>
        <v>4909.2507500000002</v>
      </c>
      <c r="M99" s="27">
        <f t="shared" si="25"/>
        <v>4806.1942500000005</v>
      </c>
      <c r="N99" s="27">
        <f t="shared" si="25"/>
        <v>4626.4575000000004</v>
      </c>
      <c r="O99" s="27">
        <f t="shared" si="25"/>
        <v>4545.6880000000001</v>
      </c>
      <c r="P99" s="27">
        <f t="shared" si="25"/>
        <v>4581.9477499999994</v>
      </c>
      <c r="Q99" s="27">
        <f t="shared" si="25"/>
        <v>4684.0905000000002</v>
      </c>
      <c r="R99" s="27">
        <f t="shared" si="25"/>
        <v>4841.9067500000001</v>
      </c>
      <c r="S99" s="27">
        <f t="shared" si="25"/>
        <v>4866.9432500000003</v>
      </c>
      <c r="T99" s="27">
        <f t="shared" si="25"/>
        <v>4752.0640000000003</v>
      </c>
      <c r="U99" s="27">
        <f t="shared" si="25"/>
        <v>4729.4750000000004</v>
      </c>
      <c r="V99" s="27">
        <f t="shared" si="25"/>
        <v>4656.5875000000005</v>
      </c>
      <c r="W99" s="27">
        <f t="shared" si="25"/>
        <v>4602.6005000000005</v>
      </c>
      <c r="X99" s="27">
        <f t="shared" si="25"/>
        <v>4652.0280000000002</v>
      </c>
      <c r="Y99" s="27">
        <f t="shared" si="25"/>
        <v>4504.8744999999999</v>
      </c>
      <c r="Z99" s="27">
        <f t="shared" si="25"/>
        <v>4353.9817499999999</v>
      </c>
      <c r="AA99" s="27">
        <f t="shared" si="25"/>
        <v>4242.6914999999999</v>
      </c>
      <c r="AB99" s="27">
        <f t="shared" si="25"/>
        <v>4150.951</v>
      </c>
      <c r="AC99" s="27">
        <f t="shared" si="25"/>
        <v>4160.2304999999997</v>
      </c>
      <c r="AD99" s="27">
        <f t="shared" si="25"/>
        <v>4276.6180000000004</v>
      </c>
      <c r="AE99" s="27">
        <f t="shared" si="25"/>
        <v>4318.2825000000003</v>
      </c>
      <c r="AF99" s="27">
        <f t="shared" si="25"/>
        <v>4245.2840000000006</v>
      </c>
      <c r="AG99" s="27">
        <f t="shared" si="25"/>
        <v>4061.2682500000001</v>
      </c>
      <c r="AH99" s="27">
        <f t="shared" si="25"/>
        <v>3901.5742500000001</v>
      </c>
      <c r="AI99" s="27">
        <f t="shared" si="25"/>
        <v>3732.0182500000001</v>
      </c>
      <c r="AJ99" s="27">
        <f t="shared" si="25"/>
        <v>3916.0102499999998</v>
      </c>
      <c r="AK99" s="27">
        <f t="shared" si="25"/>
        <v>3995.5932499999999</v>
      </c>
      <c r="AL99" s="27">
        <f t="shared" si="25"/>
        <v>3894.5347500000003</v>
      </c>
      <c r="AM99" s="27">
        <f t="shared" si="25"/>
        <v>4056.8272500000003</v>
      </c>
      <c r="AN99" s="27">
        <f t="shared" si="11"/>
        <v>4057.40625</v>
      </c>
      <c r="AO99" s="27">
        <f t="shared" si="12"/>
        <v>4056.1120000000001</v>
      </c>
      <c r="AP99" s="27">
        <f t="shared" si="5"/>
        <v>4361.2317499999999</v>
      </c>
      <c r="AQ99" s="27">
        <f t="shared" si="6"/>
        <v>4777.6319999999996</v>
      </c>
      <c r="AR99" s="27">
        <f t="shared" si="7"/>
        <v>5064.8442500000001</v>
      </c>
      <c r="AS99" s="27">
        <f t="shared" si="8"/>
        <v>5754.7782499999994</v>
      </c>
      <c r="AT99" s="27">
        <f t="shared" si="9"/>
        <v>6208.5884999999998</v>
      </c>
      <c r="AU99" s="27"/>
      <c r="AV99" s="27"/>
      <c r="AW99" s="27"/>
      <c r="AX99" s="27"/>
      <c r="AZ99" s="27"/>
      <c r="BA99" s="27"/>
      <c r="BB99" s="27"/>
      <c r="BC99" s="49"/>
      <c r="BD99" s="42"/>
      <c r="BE99" s="42"/>
      <c r="BF99" s="24"/>
      <c r="BG99" s="41"/>
      <c r="BH99" s="27"/>
      <c r="BI99" s="24"/>
      <c r="BJ99" s="24"/>
      <c r="BL99" s="28"/>
      <c r="BM99" s="28"/>
      <c r="BO99" s="52"/>
    </row>
    <row r="100" spans="2:67" x14ac:dyDescent="0.25">
      <c r="B100" s="90" t="s">
        <v>64</v>
      </c>
      <c r="C100" s="1" t="s">
        <v>79</v>
      </c>
      <c r="D100" s="27">
        <f t="shared" ref="D100:AM100" si="26">SUM(D21:G21)/4</f>
        <v>224.10287500000001</v>
      </c>
      <c r="E100" s="27">
        <f t="shared" si="26"/>
        <v>227.166325</v>
      </c>
      <c r="F100" s="27">
        <f t="shared" si="26"/>
        <v>231.378175</v>
      </c>
      <c r="G100" s="27">
        <f t="shared" si="26"/>
        <v>237.20314999999999</v>
      </c>
      <c r="H100" s="27">
        <f t="shared" si="26"/>
        <v>238.516075</v>
      </c>
      <c r="I100" s="27">
        <f t="shared" si="26"/>
        <v>239.26502500000001</v>
      </c>
      <c r="J100" s="27">
        <f t="shared" si="26"/>
        <v>240.666875</v>
      </c>
      <c r="K100" s="27">
        <f t="shared" si="26"/>
        <v>233.25960000000001</v>
      </c>
      <c r="L100" s="27">
        <f t="shared" si="26"/>
        <v>235.48500000000001</v>
      </c>
      <c r="M100" s="27">
        <f t="shared" si="26"/>
        <v>234.28997500000003</v>
      </c>
      <c r="N100" s="27">
        <f t="shared" si="26"/>
        <v>229.08429999999998</v>
      </c>
      <c r="O100" s="27">
        <f t="shared" si="26"/>
        <v>226.71079999999998</v>
      </c>
      <c r="P100" s="27">
        <f t="shared" si="26"/>
        <v>214.73312499999997</v>
      </c>
      <c r="Q100" s="27">
        <f t="shared" si="26"/>
        <v>204.63415000000003</v>
      </c>
      <c r="R100" s="27">
        <f t="shared" si="26"/>
        <v>196.11302500000002</v>
      </c>
      <c r="S100" s="27">
        <f t="shared" si="26"/>
        <v>185.54637500000001</v>
      </c>
      <c r="T100" s="27">
        <f t="shared" si="26"/>
        <v>184.56117499999999</v>
      </c>
      <c r="U100" s="27">
        <f t="shared" si="26"/>
        <v>186.351575</v>
      </c>
      <c r="V100" s="27">
        <f t="shared" si="26"/>
        <v>187.33987500000001</v>
      </c>
      <c r="W100" s="27">
        <f t="shared" si="26"/>
        <v>195.33775</v>
      </c>
      <c r="X100" s="27">
        <f t="shared" si="26"/>
        <v>203.83030000000002</v>
      </c>
      <c r="Y100" s="27">
        <f t="shared" si="26"/>
        <v>207.57232500000001</v>
      </c>
      <c r="Z100" s="27">
        <f t="shared" si="26"/>
        <v>214.14882499999999</v>
      </c>
      <c r="AA100" s="27">
        <f t="shared" si="26"/>
        <v>216.12012499999997</v>
      </c>
      <c r="AB100" s="27">
        <f t="shared" si="26"/>
        <v>212.4828</v>
      </c>
      <c r="AC100" s="27">
        <f t="shared" si="26"/>
        <v>208.35842500000001</v>
      </c>
      <c r="AD100" s="27">
        <f t="shared" si="26"/>
        <v>205.73284999999998</v>
      </c>
      <c r="AE100" s="27">
        <f t="shared" si="26"/>
        <v>206.495</v>
      </c>
      <c r="AF100" s="27">
        <f t="shared" si="26"/>
        <v>216.20307500000001</v>
      </c>
      <c r="AG100" s="27">
        <f t="shared" si="26"/>
        <v>220.223725</v>
      </c>
      <c r="AH100" s="27">
        <f t="shared" si="26"/>
        <v>199.35980000000001</v>
      </c>
      <c r="AI100" s="27">
        <f t="shared" si="26"/>
        <v>180.48354999999998</v>
      </c>
      <c r="AJ100" s="27">
        <f t="shared" si="26"/>
        <v>157.62187499999999</v>
      </c>
      <c r="AK100" s="27">
        <f t="shared" si="26"/>
        <v>143.40530000000001</v>
      </c>
      <c r="AL100" s="27">
        <f t="shared" si="26"/>
        <v>152.66999999999999</v>
      </c>
      <c r="AM100" s="27">
        <f t="shared" si="26"/>
        <v>165.02857499999999</v>
      </c>
      <c r="AN100" s="27">
        <f t="shared" si="11"/>
        <v>170.881</v>
      </c>
      <c r="AO100" s="27">
        <f t="shared" si="12"/>
        <v>173.98872499999999</v>
      </c>
      <c r="AP100" s="27">
        <f t="shared" si="5"/>
        <v>175.92334999999997</v>
      </c>
      <c r="AQ100" s="27">
        <f t="shared" si="6"/>
        <v>171.48660000000001</v>
      </c>
      <c r="AR100" s="27">
        <f t="shared" si="7"/>
        <v>169.40222499999999</v>
      </c>
      <c r="AS100" s="27">
        <f t="shared" si="8"/>
        <v>165.8646</v>
      </c>
      <c r="AT100" s="27">
        <f t="shared" si="9"/>
        <v>159.76830000000001</v>
      </c>
      <c r="AU100" s="27"/>
      <c r="AV100" s="27"/>
      <c r="AW100" s="27"/>
      <c r="AX100" s="27"/>
      <c r="AZ100" s="27"/>
      <c r="BA100" s="27"/>
      <c r="BB100" s="27"/>
      <c r="BC100" s="49"/>
      <c r="BD100" s="42"/>
      <c r="BE100" s="42"/>
      <c r="BF100" s="24"/>
      <c r="BG100" s="41"/>
      <c r="BH100" s="27"/>
      <c r="BI100" s="24"/>
      <c r="BJ100" s="24"/>
      <c r="BL100" s="28"/>
      <c r="BM100" s="28"/>
      <c r="BO100" s="52"/>
    </row>
    <row r="101" spans="2:67" x14ac:dyDescent="0.25">
      <c r="B101" s="90"/>
      <c r="C101" s="1" t="s">
        <v>80</v>
      </c>
      <c r="D101" s="27">
        <f t="shared" ref="D101:AM101" si="27">SUM(D22:G22)/4</f>
        <v>977.94752500000004</v>
      </c>
      <c r="E101" s="27">
        <f t="shared" si="27"/>
        <v>985.55432499999995</v>
      </c>
      <c r="F101" s="27">
        <f t="shared" si="27"/>
        <v>1009.65115</v>
      </c>
      <c r="G101" s="27">
        <f t="shared" si="27"/>
        <v>1040.78</v>
      </c>
      <c r="H101" s="27">
        <f t="shared" si="27"/>
        <v>1061.88725</v>
      </c>
      <c r="I101" s="27">
        <f t="shared" si="27"/>
        <v>1071.694</v>
      </c>
      <c r="J101" s="27">
        <f t="shared" si="27"/>
        <v>1067.55575</v>
      </c>
      <c r="K101" s="27">
        <f t="shared" si="27"/>
        <v>1048.9802500000001</v>
      </c>
      <c r="L101" s="27">
        <f t="shared" si="27"/>
        <v>1038.1045000000001</v>
      </c>
      <c r="M101" s="27">
        <f t="shared" si="27"/>
        <v>1023.7468749999999</v>
      </c>
      <c r="N101" s="27">
        <f t="shared" si="27"/>
        <v>1011.587075</v>
      </c>
      <c r="O101" s="27">
        <f t="shared" si="27"/>
        <v>1002.98605</v>
      </c>
      <c r="P101" s="27">
        <f t="shared" si="27"/>
        <v>991.60682499999996</v>
      </c>
      <c r="Q101" s="27">
        <f t="shared" si="27"/>
        <v>979.34007499999996</v>
      </c>
      <c r="R101" s="27">
        <f t="shared" si="27"/>
        <v>968.31712499999992</v>
      </c>
      <c r="S101" s="27">
        <f t="shared" si="27"/>
        <v>947.19759999999997</v>
      </c>
      <c r="T101" s="27">
        <f t="shared" si="27"/>
        <v>931.25842499999999</v>
      </c>
      <c r="U101" s="27">
        <f t="shared" si="27"/>
        <v>932.638825</v>
      </c>
      <c r="V101" s="27">
        <f t="shared" si="27"/>
        <v>927.94440000000009</v>
      </c>
      <c r="W101" s="27">
        <f t="shared" si="27"/>
        <v>951.06044999999995</v>
      </c>
      <c r="X101" s="27">
        <f t="shared" si="27"/>
        <v>991.14334999999994</v>
      </c>
      <c r="Y101" s="27">
        <f t="shared" si="27"/>
        <v>1013.8213249999999</v>
      </c>
      <c r="Z101" s="27">
        <f t="shared" si="27"/>
        <v>1045.4724999999999</v>
      </c>
      <c r="AA101" s="27">
        <f t="shared" si="27"/>
        <v>1068.8734999999999</v>
      </c>
      <c r="AB101" s="27">
        <f t="shared" si="27"/>
        <v>1055.35275</v>
      </c>
      <c r="AC101" s="27">
        <f t="shared" si="27"/>
        <v>1051.4212499999999</v>
      </c>
      <c r="AD101" s="27">
        <f t="shared" si="27"/>
        <v>1056.4627499999999</v>
      </c>
      <c r="AE101" s="27">
        <f t="shared" si="27"/>
        <v>1048.81475</v>
      </c>
      <c r="AF101" s="27">
        <f t="shared" si="27"/>
        <v>1081.2070000000001</v>
      </c>
      <c r="AG101" s="27">
        <f t="shared" si="27"/>
        <v>1095.4535000000001</v>
      </c>
      <c r="AH101" s="27">
        <f t="shared" si="27"/>
        <v>1080.4467500000001</v>
      </c>
      <c r="AI101" s="27">
        <f t="shared" si="27"/>
        <v>1045.3367249999999</v>
      </c>
      <c r="AJ101" s="27">
        <f t="shared" si="27"/>
        <v>1004.8290750000001</v>
      </c>
      <c r="AK101" s="27">
        <f t="shared" si="27"/>
        <v>978.42589999999996</v>
      </c>
      <c r="AL101" s="27">
        <f t="shared" si="27"/>
        <v>957.15002500000003</v>
      </c>
      <c r="AM101" s="27">
        <f t="shared" si="27"/>
        <v>979.91155000000003</v>
      </c>
      <c r="AN101" s="27">
        <f t="shared" si="11"/>
        <v>976.84247499999992</v>
      </c>
      <c r="AO101" s="27">
        <f t="shared" si="12"/>
        <v>970.84207499999991</v>
      </c>
      <c r="AP101" s="27">
        <f t="shared" si="5"/>
        <v>979.7636</v>
      </c>
      <c r="AQ101" s="27">
        <f t="shared" si="6"/>
        <v>971.90002500000003</v>
      </c>
      <c r="AR101" s="27">
        <f t="shared" si="7"/>
        <v>964.23612500000002</v>
      </c>
      <c r="AS101" s="27">
        <f t="shared" si="8"/>
        <v>960.99755000000005</v>
      </c>
      <c r="AT101" s="27">
        <f t="shared" si="9"/>
        <v>959.64874999999995</v>
      </c>
      <c r="AU101" s="27"/>
      <c r="AV101" s="27"/>
      <c r="AW101" s="27"/>
      <c r="AX101" s="27"/>
      <c r="AZ101" s="27"/>
      <c r="BA101" s="27"/>
      <c r="BB101" s="27"/>
      <c r="BC101" s="49"/>
      <c r="BD101" s="42"/>
      <c r="BE101" s="42"/>
      <c r="BF101" s="24"/>
      <c r="BG101" s="41"/>
      <c r="BH101" s="27"/>
      <c r="BI101" s="24"/>
      <c r="BJ101" s="24"/>
      <c r="BL101" s="28"/>
      <c r="BM101" s="28"/>
      <c r="BO101" s="52"/>
    </row>
    <row r="102" spans="2:67" x14ac:dyDescent="0.25">
      <c r="B102" s="90"/>
      <c r="C102" s="1" t="s">
        <v>81</v>
      </c>
      <c r="D102" s="27">
        <f t="shared" ref="D102:AM102" si="28">SUM(D23:G23)/4</f>
        <v>4490.7314999999999</v>
      </c>
      <c r="E102" s="27">
        <f t="shared" si="28"/>
        <v>4520.2644999999993</v>
      </c>
      <c r="F102" s="27">
        <f t="shared" si="28"/>
        <v>4624.3874999999998</v>
      </c>
      <c r="G102" s="27">
        <f t="shared" si="28"/>
        <v>4888.4045000000006</v>
      </c>
      <c r="H102" s="27">
        <f t="shared" si="28"/>
        <v>4977.0854999999992</v>
      </c>
      <c r="I102" s="27">
        <f t="shared" si="28"/>
        <v>5096.3019999999997</v>
      </c>
      <c r="J102" s="27">
        <f t="shared" si="28"/>
        <v>5079.5552499999994</v>
      </c>
      <c r="K102" s="27">
        <f t="shared" si="28"/>
        <v>5004.9212499999994</v>
      </c>
      <c r="L102" s="27">
        <f t="shared" si="28"/>
        <v>4962.3705</v>
      </c>
      <c r="M102" s="27">
        <f t="shared" si="28"/>
        <v>4813.7482499999996</v>
      </c>
      <c r="N102" s="27">
        <f t="shared" si="28"/>
        <v>4823.7567500000005</v>
      </c>
      <c r="O102" s="27">
        <f t="shared" si="28"/>
        <v>4745.4627500000006</v>
      </c>
      <c r="P102" s="27">
        <f t="shared" si="28"/>
        <v>4807.7337500000003</v>
      </c>
      <c r="Q102" s="27">
        <f t="shared" si="28"/>
        <v>4826.5177500000009</v>
      </c>
      <c r="R102" s="27">
        <f t="shared" si="28"/>
        <v>4875.5839999999998</v>
      </c>
      <c r="S102" s="27">
        <f t="shared" si="28"/>
        <v>4743.7404999999999</v>
      </c>
      <c r="T102" s="27">
        <f t="shared" si="28"/>
        <v>4712.5497500000001</v>
      </c>
      <c r="U102" s="27">
        <f t="shared" si="28"/>
        <v>4720.2844999999998</v>
      </c>
      <c r="V102" s="27">
        <f t="shared" si="28"/>
        <v>4667.5754999999999</v>
      </c>
      <c r="W102" s="27">
        <f t="shared" si="28"/>
        <v>4847.6590000000006</v>
      </c>
      <c r="X102" s="27">
        <f t="shared" si="28"/>
        <v>5034.2</v>
      </c>
      <c r="Y102" s="27">
        <f t="shared" si="28"/>
        <v>5117.7365000000009</v>
      </c>
      <c r="Z102" s="27">
        <f t="shared" si="28"/>
        <v>5245.0762500000001</v>
      </c>
      <c r="AA102" s="27">
        <f t="shared" si="28"/>
        <v>5541.5922499999997</v>
      </c>
      <c r="AB102" s="27">
        <f t="shared" si="28"/>
        <v>5631.5497499999992</v>
      </c>
      <c r="AC102" s="27">
        <f t="shared" si="28"/>
        <v>5869.0842499999999</v>
      </c>
      <c r="AD102" s="27">
        <f t="shared" si="28"/>
        <v>6230.5340000000006</v>
      </c>
      <c r="AE102" s="27">
        <f t="shared" si="28"/>
        <v>6315.16075</v>
      </c>
      <c r="AF102" s="27">
        <f t="shared" si="28"/>
        <v>6536.5707500000008</v>
      </c>
      <c r="AG102" s="27">
        <f t="shared" si="28"/>
        <v>6459.192</v>
      </c>
      <c r="AH102" s="27">
        <f t="shared" si="28"/>
        <v>6249.9735000000001</v>
      </c>
      <c r="AI102" s="27">
        <f t="shared" si="28"/>
        <v>5719.8607499999998</v>
      </c>
      <c r="AJ102" s="27">
        <f t="shared" si="28"/>
        <v>5237.51325</v>
      </c>
      <c r="AK102" s="27">
        <f t="shared" si="28"/>
        <v>4991.9452499999998</v>
      </c>
      <c r="AL102" s="27">
        <f t="shared" si="28"/>
        <v>4584.4790000000003</v>
      </c>
      <c r="AM102" s="27">
        <f t="shared" si="28"/>
        <v>4769.8494999999994</v>
      </c>
      <c r="AN102" s="27">
        <f t="shared" si="11"/>
        <v>4972.1889999999994</v>
      </c>
      <c r="AO102" s="27">
        <f t="shared" si="12"/>
        <v>4975.9437500000004</v>
      </c>
      <c r="AP102" s="27">
        <f t="shared" si="5"/>
        <v>5106.5565000000006</v>
      </c>
      <c r="AQ102" s="27">
        <f t="shared" si="6"/>
        <v>5276.8032499999999</v>
      </c>
      <c r="AR102" s="27">
        <f t="shared" si="7"/>
        <v>5104.9795000000004</v>
      </c>
      <c r="AS102" s="27">
        <f t="shared" si="8"/>
        <v>5261.2612500000005</v>
      </c>
      <c r="AT102" s="27">
        <f t="shared" si="9"/>
        <v>5393.7967500000004</v>
      </c>
      <c r="AU102" s="27"/>
      <c r="AV102" s="27"/>
      <c r="AW102" s="27"/>
      <c r="AX102" s="27"/>
      <c r="AZ102" s="27"/>
      <c r="BA102" s="27"/>
      <c r="BB102" s="27"/>
      <c r="BC102" s="49"/>
      <c r="BD102" s="42"/>
      <c r="BE102" s="42"/>
      <c r="BF102" s="24"/>
      <c r="BG102" s="41"/>
      <c r="BH102" s="27"/>
      <c r="BI102" s="24"/>
      <c r="BJ102" s="24"/>
      <c r="BL102" s="28"/>
      <c r="BM102" s="28"/>
      <c r="BO102" s="52"/>
    </row>
    <row r="103" spans="2:67" x14ac:dyDescent="0.25">
      <c r="B103" s="90" t="s">
        <v>65</v>
      </c>
      <c r="C103" s="1" t="s">
        <v>79</v>
      </c>
      <c r="D103" s="27">
        <f t="shared" ref="D103:AM103" si="29">SUM(D24:G24)/4</f>
        <v>175.63175000000001</v>
      </c>
      <c r="E103" s="27">
        <f t="shared" si="29"/>
        <v>178.68542500000001</v>
      </c>
      <c r="F103" s="27">
        <f t="shared" si="29"/>
        <v>182.6875</v>
      </c>
      <c r="G103" s="27">
        <f t="shared" si="29"/>
        <v>195.057525</v>
      </c>
      <c r="H103" s="27">
        <f t="shared" si="29"/>
        <v>204.60467500000001</v>
      </c>
      <c r="I103" s="27">
        <f t="shared" si="29"/>
        <v>215.4649</v>
      </c>
      <c r="J103" s="27">
        <f t="shared" si="29"/>
        <v>222.41744999999997</v>
      </c>
      <c r="K103" s="27">
        <f t="shared" si="29"/>
        <v>220.86634999999998</v>
      </c>
      <c r="L103" s="27">
        <f t="shared" si="29"/>
        <v>217.58132499999999</v>
      </c>
      <c r="M103" s="27">
        <f t="shared" si="29"/>
        <v>211.83710000000002</v>
      </c>
      <c r="N103" s="27">
        <f t="shared" si="29"/>
        <v>213.80312500000002</v>
      </c>
      <c r="O103" s="27">
        <f t="shared" si="29"/>
        <v>215.97092499999999</v>
      </c>
      <c r="P103" s="27">
        <f t="shared" si="29"/>
        <v>213.63742500000001</v>
      </c>
      <c r="Q103" s="27">
        <f t="shared" si="29"/>
        <v>209.12789999999998</v>
      </c>
      <c r="R103" s="27">
        <f t="shared" si="29"/>
        <v>201.6797</v>
      </c>
      <c r="S103" s="27">
        <f t="shared" si="29"/>
        <v>192.518225</v>
      </c>
      <c r="T103" s="27">
        <f t="shared" si="29"/>
        <v>188.80482499999999</v>
      </c>
      <c r="U103" s="27">
        <f t="shared" si="29"/>
        <v>186.09417500000001</v>
      </c>
      <c r="V103" s="27">
        <f t="shared" si="29"/>
        <v>180.821775</v>
      </c>
      <c r="W103" s="27">
        <f t="shared" si="29"/>
        <v>178.11</v>
      </c>
      <c r="X103" s="27">
        <f t="shared" si="29"/>
        <v>173.29384999999999</v>
      </c>
      <c r="Y103" s="27">
        <f t="shared" si="29"/>
        <v>170.14279999999999</v>
      </c>
      <c r="Z103" s="27">
        <f t="shared" si="29"/>
        <v>166.07844999999998</v>
      </c>
      <c r="AA103" s="27">
        <f t="shared" si="29"/>
        <v>164.67189999999999</v>
      </c>
      <c r="AB103" s="27">
        <f t="shared" si="29"/>
        <v>162.72582499999999</v>
      </c>
      <c r="AC103" s="27">
        <f t="shared" si="29"/>
        <v>157.39834999999999</v>
      </c>
      <c r="AD103" s="27">
        <f t="shared" si="29"/>
        <v>156.78337499999998</v>
      </c>
      <c r="AE103" s="27">
        <f t="shared" si="29"/>
        <v>147.99675000000002</v>
      </c>
      <c r="AF103" s="27">
        <f t="shared" si="29"/>
        <v>145.527625</v>
      </c>
      <c r="AG103" s="27">
        <f t="shared" si="29"/>
        <v>146.48500000000001</v>
      </c>
      <c r="AH103" s="27">
        <f t="shared" si="29"/>
        <v>144.30867499999999</v>
      </c>
      <c r="AI103" s="27">
        <f t="shared" si="29"/>
        <v>136.30314750000002</v>
      </c>
      <c r="AJ103" s="27">
        <f t="shared" si="29"/>
        <v>133.58009750000002</v>
      </c>
      <c r="AK103" s="27">
        <f t="shared" si="29"/>
        <v>131.07432249999999</v>
      </c>
      <c r="AL103" s="27">
        <f t="shared" si="29"/>
        <v>124.8396975</v>
      </c>
      <c r="AM103" s="27">
        <f t="shared" si="29"/>
        <v>127.884975</v>
      </c>
      <c r="AN103" s="27">
        <f t="shared" si="11"/>
        <v>128.21322499999999</v>
      </c>
      <c r="AO103" s="27">
        <f t="shared" si="12"/>
        <v>128.85162499999998</v>
      </c>
      <c r="AP103" s="27">
        <f t="shared" si="5"/>
        <v>135.849625</v>
      </c>
      <c r="AQ103" s="27">
        <f t="shared" si="6"/>
        <v>148.50565</v>
      </c>
      <c r="AR103" s="27">
        <f t="shared" si="7"/>
        <v>151.82495</v>
      </c>
      <c r="AS103" s="27">
        <f t="shared" si="8"/>
        <v>147.19045</v>
      </c>
      <c r="AT103" s="27">
        <f t="shared" si="9"/>
        <v>139.18145000000001</v>
      </c>
      <c r="AU103" s="27"/>
      <c r="AV103" s="27"/>
      <c r="AW103" s="27"/>
      <c r="AX103" s="27"/>
      <c r="AZ103" s="27"/>
      <c r="BA103" s="27"/>
      <c r="BB103" s="27"/>
      <c r="BC103" s="49"/>
      <c r="BD103" s="42"/>
      <c r="BE103" s="42"/>
      <c r="BF103" s="24"/>
      <c r="BG103" s="41"/>
      <c r="BH103" s="27"/>
      <c r="BI103" s="24"/>
      <c r="BJ103" s="24"/>
      <c r="BL103" s="28"/>
      <c r="BM103" s="28"/>
      <c r="BO103" s="52"/>
    </row>
    <row r="104" spans="2:67" x14ac:dyDescent="0.25">
      <c r="B104" s="90"/>
      <c r="C104" s="1" t="s">
        <v>80</v>
      </c>
      <c r="D104" s="27">
        <f t="shared" ref="D104:AM104" si="30">SUM(D25:G25)/4</f>
        <v>899.92750000000001</v>
      </c>
      <c r="E104" s="27">
        <f t="shared" si="30"/>
        <v>917.90547500000002</v>
      </c>
      <c r="F104" s="27">
        <f t="shared" si="30"/>
        <v>932.00479999999993</v>
      </c>
      <c r="G104" s="27">
        <f t="shared" si="30"/>
        <v>948.71382500000004</v>
      </c>
      <c r="H104" s="27">
        <f t="shared" si="30"/>
        <v>986.05992500000002</v>
      </c>
      <c r="I104" s="27">
        <f t="shared" si="30"/>
        <v>1053.2862499999999</v>
      </c>
      <c r="J104" s="27">
        <f t="shared" si="30"/>
        <v>1079.369825</v>
      </c>
      <c r="K104" s="27">
        <f t="shared" si="30"/>
        <v>1104.5990000000002</v>
      </c>
      <c r="L104" s="27">
        <f t="shared" si="30"/>
        <v>1095.3812500000001</v>
      </c>
      <c r="M104" s="27">
        <f t="shared" si="30"/>
        <v>1068.3732500000001</v>
      </c>
      <c r="N104" s="27">
        <f t="shared" si="30"/>
        <v>1092.162</v>
      </c>
      <c r="O104" s="27">
        <f t="shared" si="30"/>
        <v>1118.6857500000001</v>
      </c>
      <c r="P104" s="27">
        <f t="shared" si="30"/>
        <v>1144.25125</v>
      </c>
      <c r="Q104" s="27">
        <f t="shared" si="30"/>
        <v>1137.8315</v>
      </c>
      <c r="R104" s="27">
        <f t="shared" si="30"/>
        <v>1109.7165</v>
      </c>
      <c r="S104" s="27">
        <f t="shared" si="30"/>
        <v>1065.4538</v>
      </c>
      <c r="T104" s="27">
        <f t="shared" si="30"/>
        <v>1040.9168</v>
      </c>
      <c r="U104" s="27">
        <f t="shared" si="30"/>
        <v>1026.6953000000001</v>
      </c>
      <c r="V104" s="27">
        <f t="shared" si="30"/>
        <v>1007.3922749999999</v>
      </c>
      <c r="W104" s="27">
        <f t="shared" si="30"/>
        <v>1015.2062249999999</v>
      </c>
      <c r="X104" s="27">
        <f t="shared" si="30"/>
        <v>1013.884725</v>
      </c>
      <c r="Y104" s="27">
        <f t="shared" si="30"/>
        <v>1046.3199749999999</v>
      </c>
      <c r="Z104" s="27">
        <f t="shared" si="30"/>
        <v>1091.5754999999999</v>
      </c>
      <c r="AA104" s="27">
        <f t="shared" si="30"/>
        <v>1113.2972499999998</v>
      </c>
      <c r="AB104" s="27">
        <f t="shared" si="30"/>
        <v>1131.4692499999999</v>
      </c>
      <c r="AC104" s="27">
        <f t="shared" si="30"/>
        <v>1120.7472499999999</v>
      </c>
      <c r="AD104" s="27">
        <f t="shared" si="30"/>
        <v>1127.6469999999999</v>
      </c>
      <c r="AE104" s="27">
        <f t="shared" si="30"/>
        <v>1143.7974999999999</v>
      </c>
      <c r="AF104" s="27">
        <f t="shared" si="30"/>
        <v>1196.87925</v>
      </c>
      <c r="AG104" s="27">
        <f t="shared" si="30"/>
        <v>1260.8254999999999</v>
      </c>
      <c r="AH104" s="27">
        <f t="shared" si="30"/>
        <v>1281.9485</v>
      </c>
      <c r="AI104" s="27">
        <f t="shared" si="30"/>
        <v>1270.63075</v>
      </c>
      <c r="AJ104" s="27">
        <f t="shared" si="30"/>
        <v>1234.8975</v>
      </c>
      <c r="AK104" s="27">
        <f t="shared" si="30"/>
        <v>1183.73975</v>
      </c>
      <c r="AL104" s="27">
        <f t="shared" si="30"/>
        <v>1143.90425</v>
      </c>
      <c r="AM104" s="27">
        <f t="shared" si="30"/>
        <v>1113.1714999999999</v>
      </c>
      <c r="AN104" s="27">
        <f t="shared" si="11"/>
        <v>1067.1892499999999</v>
      </c>
      <c r="AO104" s="27">
        <f t="shared" si="12"/>
        <v>1053.1399999999999</v>
      </c>
      <c r="AP104" s="27">
        <f t="shared" si="5"/>
        <v>1033.9835</v>
      </c>
      <c r="AQ104" s="27">
        <f t="shared" si="6"/>
        <v>1046.5117500000001</v>
      </c>
      <c r="AR104" s="27">
        <f t="shared" si="7"/>
        <v>1077.7105000000001</v>
      </c>
      <c r="AS104" s="27">
        <f t="shared" si="8"/>
        <v>1047.7200250000001</v>
      </c>
      <c r="AT104" s="27">
        <f t="shared" si="9"/>
        <v>1046.399525</v>
      </c>
      <c r="AU104" s="27"/>
      <c r="AV104" s="27"/>
      <c r="AW104" s="27"/>
      <c r="AX104" s="27"/>
      <c r="AZ104" s="27"/>
      <c r="BA104" s="27"/>
      <c r="BB104" s="27"/>
      <c r="BC104" s="49"/>
      <c r="BD104" s="42"/>
      <c r="BE104" s="42"/>
      <c r="BF104" s="24"/>
      <c r="BG104" s="41"/>
      <c r="BH104" s="27"/>
      <c r="BI104" s="24"/>
      <c r="BJ104" s="24"/>
      <c r="BL104" s="28"/>
      <c r="BM104" s="28"/>
      <c r="BO104" s="52"/>
    </row>
    <row r="105" spans="2:67" x14ac:dyDescent="0.25">
      <c r="B105" s="90"/>
      <c r="C105" s="1" t="s">
        <v>81</v>
      </c>
      <c r="D105" s="27">
        <f t="shared" ref="D105:AM105" si="31">SUM(D26:G26)/4</f>
        <v>4263.5010000000002</v>
      </c>
      <c r="E105" s="27">
        <f t="shared" si="31"/>
        <v>4381.6130000000003</v>
      </c>
      <c r="F105" s="27">
        <f t="shared" si="31"/>
        <v>4602.9610000000002</v>
      </c>
      <c r="G105" s="27">
        <f t="shared" si="31"/>
        <v>4851.2602500000003</v>
      </c>
      <c r="H105" s="27">
        <f t="shared" si="31"/>
        <v>5034.4157500000001</v>
      </c>
      <c r="I105" s="27">
        <f t="shared" si="31"/>
        <v>5329.9410000000007</v>
      </c>
      <c r="J105" s="27">
        <f t="shared" si="31"/>
        <v>5376.2719999999999</v>
      </c>
      <c r="K105" s="27">
        <f t="shared" si="31"/>
        <v>5350.8642499999996</v>
      </c>
      <c r="L105" s="27">
        <f t="shared" si="31"/>
        <v>5212.7337499999994</v>
      </c>
      <c r="M105" s="27">
        <f t="shared" si="31"/>
        <v>5088.826</v>
      </c>
      <c r="N105" s="27">
        <f t="shared" si="31"/>
        <v>5078.1342500000001</v>
      </c>
      <c r="O105" s="27">
        <f t="shared" si="31"/>
        <v>5266.7535000000007</v>
      </c>
      <c r="P105" s="27">
        <f t="shared" si="31"/>
        <v>5564.3230000000003</v>
      </c>
      <c r="Q105" s="27">
        <f t="shared" si="31"/>
        <v>5392.155999999999</v>
      </c>
      <c r="R105" s="27">
        <f t="shared" si="31"/>
        <v>5450.0940000000001</v>
      </c>
      <c r="S105" s="27">
        <f t="shared" si="31"/>
        <v>5345.7472500000003</v>
      </c>
      <c r="T105" s="27">
        <f t="shared" si="31"/>
        <v>5383.7065000000002</v>
      </c>
      <c r="U105" s="27">
        <f t="shared" si="31"/>
        <v>5690.9567500000003</v>
      </c>
      <c r="V105" s="27">
        <f t="shared" si="31"/>
        <v>5706.43325</v>
      </c>
      <c r="W105" s="27">
        <f t="shared" si="31"/>
        <v>5640.7870000000003</v>
      </c>
      <c r="X105" s="27">
        <f t="shared" si="31"/>
        <v>5297.5067499999996</v>
      </c>
      <c r="Y105" s="27">
        <f t="shared" si="31"/>
        <v>5164.4982499999996</v>
      </c>
      <c r="Z105" s="27">
        <f t="shared" si="31"/>
        <v>5127.5537499999991</v>
      </c>
      <c r="AA105" s="27">
        <f t="shared" si="31"/>
        <v>5138.3837499999991</v>
      </c>
      <c r="AB105" s="27">
        <f t="shared" si="31"/>
        <v>5153.5832499999997</v>
      </c>
      <c r="AC105" s="27">
        <f t="shared" si="31"/>
        <v>5264.9339999999993</v>
      </c>
      <c r="AD105" s="27">
        <f t="shared" si="31"/>
        <v>5371.5730000000003</v>
      </c>
      <c r="AE105" s="27">
        <f t="shared" si="31"/>
        <v>5666.2682499999992</v>
      </c>
      <c r="AF105" s="27">
        <f t="shared" si="31"/>
        <v>6096.8897500000003</v>
      </c>
      <c r="AG105" s="27">
        <f t="shared" si="31"/>
        <v>6275.7179999999998</v>
      </c>
      <c r="AH105" s="27">
        <f t="shared" si="31"/>
        <v>6336.9265000000005</v>
      </c>
      <c r="AI105" s="27">
        <f t="shared" si="31"/>
        <v>6108.9480000000003</v>
      </c>
      <c r="AJ105" s="27">
        <f t="shared" si="31"/>
        <v>5780.4055000000008</v>
      </c>
      <c r="AK105" s="27">
        <f t="shared" si="31"/>
        <v>5589.0912499999995</v>
      </c>
      <c r="AL105" s="27">
        <f t="shared" si="31"/>
        <v>5837.6414999999997</v>
      </c>
      <c r="AM105" s="27">
        <f t="shared" si="31"/>
        <v>5899.9147499999999</v>
      </c>
      <c r="AN105" s="27">
        <f t="shared" si="11"/>
        <v>6023.0355</v>
      </c>
      <c r="AO105" s="27">
        <f t="shared" si="12"/>
        <v>6037.2032500000005</v>
      </c>
      <c r="AP105" s="27">
        <f t="shared" si="5"/>
        <v>5702.18325</v>
      </c>
      <c r="AQ105" s="27">
        <f t="shared" si="6"/>
        <v>5738.0112500000005</v>
      </c>
      <c r="AR105" s="27">
        <f t="shared" si="7"/>
        <v>5847.4072500000002</v>
      </c>
      <c r="AS105" s="27">
        <f t="shared" si="8"/>
        <v>5692.2449999999999</v>
      </c>
      <c r="AT105" s="27">
        <f t="shared" si="9"/>
        <v>5562.1965</v>
      </c>
      <c r="AU105" s="27"/>
      <c r="AV105" s="27"/>
      <c r="AW105" s="27"/>
      <c r="AX105" s="27"/>
      <c r="AZ105" s="27"/>
      <c r="BA105" s="27"/>
      <c r="BB105" s="27"/>
      <c r="BC105" s="49"/>
      <c r="BD105" s="42"/>
      <c r="BE105" s="42"/>
      <c r="BF105" s="24"/>
      <c r="BG105" s="41"/>
      <c r="BH105" s="27"/>
      <c r="BI105" s="24"/>
      <c r="BJ105" s="24"/>
      <c r="BL105" s="28"/>
      <c r="BM105" s="28"/>
      <c r="BO105" s="52"/>
    </row>
    <row r="106" spans="2:67" ht="15" customHeight="1" x14ac:dyDescent="0.25">
      <c r="B106" s="90" t="s">
        <v>66</v>
      </c>
      <c r="C106" s="1" t="s">
        <v>79</v>
      </c>
      <c r="D106" s="27">
        <f t="shared" ref="D106:AM106" si="32">SUM(D27:G27)/4</f>
        <v>180.77870000000001</v>
      </c>
      <c r="E106" s="27">
        <f t="shared" si="32"/>
        <v>178.12189999999998</v>
      </c>
      <c r="F106" s="27">
        <f t="shared" si="32"/>
        <v>177.03242499999999</v>
      </c>
      <c r="G106" s="27">
        <f t="shared" si="32"/>
        <v>175.94124999999997</v>
      </c>
      <c r="H106" s="27">
        <f t="shared" si="32"/>
        <v>177.78104999999999</v>
      </c>
      <c r="I106" s="27">
        <f t="shared" si="32"/>
        <v>181.27777499999999</v>
      </c>
      <c r="J106" s="27">
        <f t="shared" si="32"/>
        <v>184.528775</v>
      </c>
      <c r="K106" s="27">
        <f t="shared" si="32"/>
        <v>185.12429999999998</v>
      </c>
      <c r="L106" s="27">
        <f t="shared" si="32"/>
        <v>190.17944999999997</v>
      </c>
      <c r="M106" s="27">
        <f t="shared" si="32"/>
        <v>194.92884999999998</v>
      </c>
      <c r="N106" s="27">
        <f t="shared" si="32"/>
        <v>195.20129999999997</v>
      </c>
      <c r="O106" s="27">
        <f t="shared" si="32"/>
        <v>196.51617499999998</v>
      </c>
      <c r="P106" s="27">
        <f t="shared" si="32"/>
        <v>191.49177499999999</v>
      </c>
      <c r="Q106" s="27">
        <f t="shared" si="32"/>
        <v>182.928225</v>
      </c>
      <c r="R106" s="27">
        <f t="shared" si="32"/>
        <v>176.850075</v>
      </c>
      <c r="S106" s="27">
        <f t="shared" si="32"/>
        <v>163.70737500000001</v>
      </c>
      <c r="T106" s="27">
        <f t="shared" si="32"/>
        <v>159.346025</v>
      </c>
      <c r="U106" s="27">
        <f t="shared" si="32"/>
        <v>159.71112499999998</v>
      </c>
      <c r="V106" s="27">
        <f t="shared" si="32"/>
        <v>166.54832499999998</v>
      </c>
      <c r="W106" s="27">
        <f t="shared" si="32"/>
        <v>175.038825</v>
      </c>
      <c r="X106" s="27">
        <f t="shared" si="32"/>
        <v>182.85047500000002</v>
      </c>
      <c r="Y106" s="27">
        <f t="shared" si="32"/>
        <v>182.74057500000001</v>
      </c>
      <c r="Z106" s="27">
        <f t="shared" si="32"/>
        <v>179.19115000000002</v>
      </c>
      <c r="AA106" s="27">
        <f t="shared" si="32"/>
        <v>177.95432499999998</v>
      </c>
      <c r="AB106" s="27">
        <f t="shared" si="32"/>
        <v>170.84152499999999</v>
      </c>
      <c r="AC106" s="27">
        <f t="shared" si="32"/>
        <v>165.96564999999998</v>
      </c>
      <c r="AD106" s="27">
        <f t="shared" si="32"/>
        <v>156.98287500000001</v>
      </c>
      <c r="AE106" s="27">
        <f t="shared" si="32"/>
        <v>148.51027499999998</v>
      </c>
      <c r="AF106" s="27">
        <f t="shared" si="32"/>
        <v>142.66395</v>
      </c>
      <c r="AG106" s="27">
        <f t="shared" si="32"/>
        <v>135.81032500000001</v>
      </c>
      <c r="AH106" s="27">
        <f t="shared" si="32"/>
        <v>117.674105</v>
      </c>
      <c r="AI106" s="27">
        <f t="shared" si="32"/>
        <v>96.143642499999999</v>
      </c>
      <c r="AJ106" s="27">
        <f t="shared" si="32"/>
        <v>85.894217499999996</v>
      </c>
      <c r="AK106" s="27">
        <f t="shared" si="32"/>
        <v>75.752967500000011</v>
      </c>
      <c r="AL106" s="27">
        <f t="shared" si="32"/>
        <v>81.468045000000004</v>
      </c>
      <c r="AM106" s="27">
        <f t="shared" si="32"/>
        <v>101.7286325</v>
      </c>
      <c r="AN106" s="27">
        <f t="shared" si="11"/>
        <v>104.33770749999999</v>
      </c>
      <c r="AO106" s="27">
        <f t="shared" si="12"/>
        <v>111.7811825</v>
      </c>
      <c r="AP106" s="27">
        <f t="shared" si="5"/>
        <v>119.34547499999999</v>
      </c>
      <c r="AQ106" s="27">
        <f t="shared" si="6"/>
        <v>133.97155000000001</v>
      </c>
      <c r="AR106" s="27">
        <f t="shared" si="7"/>
        <v>146.67679999999999</v>
      </c>
      <c r="AS106" s="27">
        <f t="shared" si="8"/>
        <v>159.8484</v>
      </c>
      <c r="AT106" s="27">
        <f t="shared" si="9"/>
        <v>163.14497499999999</v>
      </c>
      <c r="AU106" s="27"/>
      <c r="AV106" s="27"/>
      <c r="AW106" s="27"/>
      <c r="AX106" s="27"/>
      <c r="AZ106" s="27"/>
      <c r="BA106" s="27"/>
      <c r="BB106" s="27"/>
      <c r="BC106" s="49"/>
      <c r="BD106" s="42"/>
      <c r="BE106" s="42"/>
      <c r="BF106" s="24"/>
      <c r="BG106" s="41"/>
      <c r="BH106" s="27"/>
      <c r="BI106" s="24"/>
      <c r="BJ106" s="24"/>
      <c r="BL106" s="28"/>
      <c r="BM106" s="28"/>
      <c r="BO106" s="52"/>
    </row>
    <row r="107" spans="2:67" x14ac:dyDescent="0.25">
      <c r="B107" s="90"/>
      <c r="C107" s="1" t="s">
        <v>80</v>
      </c>
      <c r="D107" s="27">
        <f t="shared" ref="D107:AM107" si="33">SUM(D28:G28)/4</f>
        <v>875.78784999999993</v>
      </c>
      <c r="E107" s="27">
        <f t="shared" si="33"/>
        <v>863.45772499999998</v>
      </c>
      <c r="F107" s="27">
        <f t="shared" si="33"/>
        <v>886.02165000000002</v>
      </c>
      <c r="G107" s="27">
        <f t="shared" si="33"/>
        <v>910.36537499999997</v>
      </c>
      <c r="H107" s="27">
        <f t="shared" si="33"/>
        <v>943.13287500000001</v>
      </c>
      <c r="I107" s="27">
        <f t="shared" si="33"/>
        <v>974.54725000000008</v>
      </c>
      <c r="J107" s="27">
        <f t="shared" si="33"/>
        <v>991.4185500000001</v>
      </c>
      <c r="K107" s="27">
        <f t="shared" si="33"/>
        <v>997.19710000000009</v>
      </c>
      <c r="L107" s="27">
        <f t="shared" si="33"/>
        <v>1018.2658249999999</v>
      </c>
      <c r="M107" s="27">
        <f t="shared" si="33"/>
        <v>1031.5347999999999</v>
      </c>
      <c r="N107" s="27">
        <f t="shared" si="33"/>
        <v>1034.51205</v>
      </c>
      <c r="O107" s="27">
        <f t="shared" si="33"/>
        <v>1047.7325000000001</v>
      </c>
      <c r="P107" s="27">
        <f t="shared" si="33"/>
        <v>1035.27575</v>
      </c>
      <c r="Q107" s="27">
        <f t="shared" si="33"/>
        <v>1026.5262500000001</v>
      </c>
      <c r="R107" s="27">
        <f t="shared" si="33"/>
        <v>1019.8122499999999</v>
      </c>
      <c r="S107" s="27">
        <f t="shared" si="33"/>
        <v>996.19537500000001</v>
      </c>
      <c r="T107" s="27">
        <f t="shared" si="33"/>
        <v>1001.2808749999999</v>
      </c>
      <c r="U107" s="27">
        <f t="shared" si="33"/>
        <v>1005.5991250000001</v>
      </c>
      <c r="V107" s="27">
        <f t="shared" si="33"/>
        <v>1025.6058750000002</v>
      </c>
      <c r="W107" s="27">
        <f t="shared" si="33"/>
        <v>1043.856</v>
      </c>
      <c r="X107" s="27">
        <f t="shared" si="33"/>
        <v>1063.7685000000001</v>
      </c>
      <c r="Y107" s="27">
        <f t="shared" si="33"/>
        <v>1050.364</v>
      </c>
      <c r="Z107" s="27">
        <f t="shared" si="33"/>
        <v>1043.039</v>
      </c>
      <c r="AA107" s="27">
        <f t="shared" si="33"/>
        <v>1059.5875000000001</v>
      </c>
      <c r="AB107" s="27">
        <f t="shared" si="33"/>
        <v>1056.3752500000001</v>
      </c>
      <c r="AC107" s="27">
        <f t="shared" si="33"/>
        <v>1082.40075</v>
      </c>
      <c r="AD107" s="27">
        <f t="shared" si="33"/>
        <v>1090.7835</v>
      </c>
      <c r="AE107" s="27">
        <f t="shared" si="33"/>
        <v>1070.3902499999999</v>
      </c>
      <c r="AF107" s="27">
        <f t="shared" si="33"/>
        <v>1043.166375</v>
      </c>
      <c r="AG107" s="27">
        <f t="shared" si="33"/>
        <v>1018.9587</v>
      </c>
      <c r="AH107" s="27">
        <f t="shared" si="33"/>
        <v>956.79972500000008</v>
      </c>
      <c r="AI107" s="27">
        <f t="shared" si="33"/>
        <v>899.124775</v>
      </c>
      <c r="AJ107" s="27">
        <f t="shared" si="33"/>
        <v>872.48519999999996</v>
      </c>
      <c r="AK107" s="27">
        <f t="shared" si="33"/>
        <v>834.37214999999992</v>
      </c>
      <c r="AL107" s="27">
        <f t="shared" si="33"/>
        <v>813.50982499999986</v>
      </c>
      <c r="AM107" s="27">
        <f t="shared" si="33"/>
        <v>826.07664999999997</v>
      </c>
      <c r="AN107" s="27">
        <f t="shared" si="11"/>
        <v>805.43927500000007</v>
      </c>
      <c r="AO107" s="27">
        <f t="shared" si="12"/>
        <v>814.90445</v>
      </c>
      <c r="AP107" s="27">
        <f t="shared" si="5"/>
        <v>847.375225</v>
      </c>
      <c r="AQ107" s="27">
        <f t="shared" si="6"/>
        <v>907.71159999999986</v>
      </c>
      <c r="AR107" s="27">
        <f t="shared" si="7"/>
        <v>991.54017500000009</v>
      </c>
      <c r="AS107" s="27">
        <f t="shared" si="8"/>
        <v>1058.3794750000002</v>
      </c>
      <c r="AT107" s="27">
        <f t="shared" si="9"/>
        <v>1105.366</v>
      </c>
      <c r="AU107" s="27"/>
      <c r="AV107" s="27"/>
      <c r="AW107" s="27"/>
      <c r="AX107" s="27"/>
      <c r="AZ107" s="27"/>
      <c r="BA107" s="27"/>
      <c r="BB107" s="27"/>
      <c r="BC107" s="49"/>
      <c r="BD107" s="42"/>
      <c r="BE107" s="42"/>
      <c r="BF107" s="27"/>
      <c r="BG107" s="41"/>
      <c r="BH107" s="27"/>
      <c r="BI107" s="24"/>
      <c r="BJ107" s="24"/>
      <c r="BL107" s="28"/>
      <c r="BM107" s="28"/>
      <c r="BO107" s="52"/>
    </row>
    <row r="108" spans="2:67" x14ac:dyDescent="0.25">
      <c r="B108" s="90"/>
      <c r="C108" s="1" t="s">
        <v>81</v>
      </c>
      <c r="D108" s="27">
        <f t="shared" ref="D108:AM108" si="34">SUM(D29:G29)/4</f>
        <v>4507.8982500000002</v>
      </c>
      <c r="E108" s="27">
        <f t="shared" si="34"/>
        <v>4373.1657500000001</v>
      </c>
      <c r="F108" s="27">
        <f t="shared" si="34"/>
        <v>4425.9007500000007</v>
      </c>
      <c r="G108" s="27">
        <f t="shared" si="34"/>
        <v>4707.4579999999996</v>
      </c>
      <c r="H108" s="27">
        <f t="shared" si="34"/>
        <v>4908.6852500000005</v>
      </c>
      <c r="I108" s="27">
        <f t="shared" si="34"/>
        <v>5161.0147500000003</v>
      </c>
      <c r="J108" s="27">
        <f t="shared" si="34"/>
        <v>5406.3109999999997</v>
      </c>
      <c r="K108" s="27">
        <f t="shared" si="34"/>
        <v>5594.5855000000001</v>
      </c>
      <c r="L108" s="27">
        <f t="shared" si="34"/>
        <v>5755.2964999999995</v>
      </c>
      <c r="M108" s="27">
        <f t="shared" si="34"/>
        <v>5874.5675000000001</v>
      </c>
      <c r="N108" s="27">
        <f t="shared" si="34"/>
        <v>5831.8517499999998</v>
      </c>
      <c r="O108" s="27">
        <f t="shared" si="34"/>
        <v>5800.5879999999997</v>
      </c>
      <c r="P108" s="27">
        <f t="shared" si="34"/>
        <v>5778.7682500000001</v>
      </c>
      <c r="Q108" s="27">
        <f t="shared" si="34"/>
        <v>5535.1197499999998</v>
      </c>
      <c r="R108" s="27">
        <f t="shared" si="34"/>
        <v>5417.1414999999997</v>
      </c>
      <c r="S108" s="27">
        <f t="shared" si="34"/>
        <v>5551.61</v>
      </c>
      <c r="T108" s="27">
        <f t="shared" si="34"/>
        <v>5745.4992500000008</v>
      </c>
      <c r="U108" s="27">
        <f t="shared" si="34"/>
        <v>5990.6477500000001</v>
      </c>
      <c r="V108" s="27">
        <f t="shared" si="34"/>
        <v>6240.2822500000002</v>
      </c>
      <c r="W108" s="27">
        <f t="shared" si="34"/>
        <v>6218.6279999999997</v>
      </c>
      <c r="X108" s="27">
        <f t="shared" si="34"/>
        <v>6279.0587500000001</v>
      </c>
      <c r="Y108" s="27">
        <f t="shared" si="34"/>
        <v>6226.4772499999999</v>
      </c>
      <c r="Z108" s="27">
        <f t="shared" si="34"/>
        <v>6262.1857500000006</v>
      </c>
      <c r="AA108" s="27">
        <f t="shared" si="34"/>
        <v>6297.7605000000003</v>
      </c>
      <c r="AB108" s="27">
        <f t="shared" si="34"/>
        <v>6294.1337499999991</v>
      </c>
      <c r="AC108" s="27">
        <f t="shared" si="34"/>
        <v>6548.0512499999995</v>
      </c>
      <c r="AD108" s="27">
        <f t="shared" si="34"/>
        <v>6559.46875</v>
      </c>
      <c r="AE108" s="27">
        <f t="shared" si="34"/>
        <v>6463.2635</v>
      </c>
      <c r="AF108" s="27">
        <f t="shared" si="34"/>
        <v>6366.1834999999992</v>
      </c>
      <c r="AG108" s="27">
        <f t="shared" si="34"/>
        <v>6279.3237499999996</v>
      </c>
      <c r="AH108" s="27">
        <f t="shared" si="34"/>
        <v>6303.7129999999997</v>
      </c>
      <c r="AI108" s="27">
        <f t="shared" si="34"/>
        <v>6459.7127499999997</v>
      </c>
      <c r="AJ108" s="27">
        <f t="shared" si="34"/>
        <v>6862.6847500000003</v>
      </c>
      <c r="AK108" s="27">
        <f t="shared" si="34"/>
        <v>6777.6854999999996</v>
      </c>
      <c r="AL108" s="27">
        <f t="shared" si="34"/>
        <v>6457.3259999999991</v>
      </c>
      <c r="AM108" s="27">
        <f t="shared" si="34"/>
        <v>6088.5707500000008</v>
      </c>
      <c r="AN108" s="27">
        <f t="shared" si="11"/>
        <v>5428.2695000000003</v>
      </c>
      <c r="AO108" s="27">
        <f t="shared" si="12"/>
        <v>5105.8377499999997</v>
      </c>
      <c r="AP108" s="27">
        <f t="shared" si="5"/>
        <v>5256.7417500000001</v>
      </c>
      <c r="AQ108" s="27">
        <f t="shared" si="6"/>
        <v>5503.9870000000001</v>
      </c>
      <c r="AR108" s="27">
        <f t="shared" si="7"/>
        <v>5855.5142499999993</v>
      </c>
      <c r="AS108" s="27">
        <f t="shared" si="8"/>
        <v>6222.7419999999993</v>
      </c>
      <c r="AT108" s="27">
        <f t="shared" si="9"/>
        <v>6287.7860000000001</v>
      </c>
      <c r="AU108" s="27"/>
      <c r="AV108" s="27"/>
      <c r="AW108" s="27"/>
      <c r="AX108" s="27"/>
      <c r="BD108" s="27"/>
      <c r="BE108" s="27"/>
      <c r="BF108" s="27"/>
      <c r="BG108" s="27"/>
      <c r="BH108" s="28"/>
      <c r="BI108" s="28"/>
      <c r="BO108" s="52"/>
    </row>
    <row r="109" spans="2:67" x14ac:dyDescent="0.25">
      <c r="B109" s="90" t="s">
        <v>67</v>
      </c>
      <c r="C109" s="1" t="s">
        <v>79</v>
      </c>
      <c r="D109" s="27">
        <f t="shared" ref="D109:AM109" si="35">SUM(D30:G30)/4</f>
        <v>202.93485000000001</v>
      </c>
      <c r="E109" s="27">
        <f t="shared" si="35"/>
        <v>204.03505000000001</v>
      </c>
      <c r="F109" s="27">
        <f t="shared" si="35"/>
        <v>205.11582499999997</v>
      </c>
      <c r="G109" s="27">
        <f t="shared" si="35"/>
        <v>206.06910000000002</v>
      </c>
      <c r="H109" s="27">
        <f t="shared" si="35"/>
        <v>205.51014999999998</v>
      </c>
      <c r="I109" s="27">
        <f t="shared" si="35"/>
        <v>199.39209999999997</v>
      </c>
      <c r="J109" s="27">
        <f t="shared" si="35"/>
        <v>193.58237499999998</v>
      </c>
      <c r="K109" s="27">
        <f t="shared" si="35"/>
        <v>188.09254999999999</v>
      </c>
      <c r="L109" s="27">
        <f t="shared" si="35"/>
        <v>183.93214999999998</v>
      </c>
      <c r="M109" s="27">
        <f t="shared" si="35"/>
        <v>190.04162499999998</v>
      </c>
      <c r="N109" s="27">
        <f t="shared" si="35"/>
        <v>196.36799999999999</v>
      </c>
      <c r="O109" s="27">
        <f t="shared" si="35"/>
        <v>200.21325000000002</v>
      </c>
      <c r="P109" s="27">
        <f t="shared" si="35"/>
        <v>194.03852499999999</v>
      </c>
      <c r="Q109" s="27">
        <f t="shared" si="35"/>
        <v>184.65004999999999</v>
      </c>
      <c r="R109" s="27">
        <f t="shared" si="35"/>
        <v>177.84710000000001</v>
      </c>
      <c r="S109" s="27">
        <f t="shared" si="35"/>
        <v>168.19437500000001</v>
      </c>
      <c r="T109" s="27">
        <f t="shared" si="35"/>
        <v>167.32932499999998</v>
      </c>
      <c r="U109" s="27">
        <f t="shared" si="35"/>
        <v>160.35672499999998</v>
      </c>
      <c r="V109" s="27">
        <f t="shared" si="35"/>
        <v>148.72692499999999</v>
      </c>
      <c r="W109" s="27">
        <f t="shared" si="35"/>
        <v>142.23575</v>
      </c>
      <c r="X109" s="27">
        <f t="shared" si="35"/>
        <v>138.084575</v>
      </c>
      <c r="Y109" s="27">
        <f t="shared" si="35"/>
        <v>137.97945000000001</v>
      </c>
      <c r="Z109" s="27">
        <f t="shared" si="35"/>
        <v>142.82422500000001</v>
      </c>
      <c r="AA109" s="27">
        <f t="shared" si="35"/>
        <v>146.89755000000002</v>
      </c>
      <c r="AB109" s="27">
        <f t="shared" si="35"/>
        <v>152.41674999999998</v>
      </c>
      <c r="AC109" s="27">
        <f t="shared" si="35"/>
        <v>158.362675</v>
      </c>
      <c r="AD109" s="27">
        <f t="shared" si="35"/>
        <v>159.41469999999998</v>
      </c>
      <c r="AE109" s="27">
        <f t="shared" si="35"/>
        <v>160.04922499999998</v>
      </c>
      <c r="AF109" s="27">
        <f t="shared" si="35"/>
        <v>160.74182500000001</v>
      </c>
      <c r="AG109" s="27">
        <f t="shared" si="35"/>
        <v>157.74385000000001</v>
      </c>
      <c r="AH109" s="27">
        <f t="shared" si="35"/>
        <v>141.77425249999999</v>
      </c>
      <c r="AI109" s="27">
        <f t="shared" si="35"/>
        <v>127.38331749999999</v>
      </c>
      <c r="AJ109" s="27">
        <f t="shared" si="35"/>
        <v>109.651855</v>
      </c>
      <c r="AK109" s="27">
        <f t="shared" si="35"/>
        <v>95.044404999999998</v>
      </c>
      <c r="AL109" s="27">
        <f t="shared" si="35"/>
        <v>94.746045000000009</v>
      </c>
      <c r="AM109" s="27">
        <f t="shared" si="35"/>
        <v>95.210177500000015</v>
      </c>
      <c r="AN109" s="27">
        <f t="shared" si="11"/>
        <v>99.022589999999994</v>
      </c>
      <c r="AO109" s="27">
        <f t="shared" si="12"/>
        <v>103.04993999999999</v>
      </c>
      <c r="AP109" s="27">
        <f t="shared" si="5"/>
        <v>109.4528225</v>
      </c>
      <c r="AQ109" s="27">
        <f t="shared" si="6"/>
        <v>113.33822500000001</v>
      </c>
      <c r="AR109" s="27">
        <f t="shared" si="7"/>
        <v>118.15482499999999</v>
      </c>
      <c r="AS109" s="27">
        <f t="shared" si="8"/>
        <v>123.51972499999999</v>
      </c>
      <c r="AT109" s="27">
        <f t="shared" si="9"/>
        <v>124.13672499999998</v>
      </c>
      <c r="AU109" s="27"/>
      <c r="AV109" s="27"/>
      <c r="AW109" s="27"/>
      <c r="AX109" s="27"/>
      <c r="BD109" s="27"/>
      <c r="BE109" s="27"/>
      <c r="BF109" s="27"/>
      <c r="BG109" s="27"/>
      <c r="BH109" s="28"/>
      <c r="BI109" s="28"/>
      <c r="BO109" s="52"/>
    </row>
    <row r="110" spans="2:67" x14ac:dyDescent="0.25">
      <c r="B110" s="90"/>
      <c r="C110" s="1" t="s">
        <v>80</v>
      </c>
      <c r="D110" s="27">
        <f t="shared" ref="D110:AM110" si="36">SUM(D31:G31)/4</f>
        <v>1129.877</v>
      </c>
      <c r="E110" s="27">
        <f t="shared" si="36"/>
        <v>1150.72425</v>
      </c>
      <c r="F110" s="27">
        <f t="shared" si="36"/>
        <v>1170.3779999999999</v>
      </c>
      <c r="G110" s="27">
        <f t="shared" si="36"/>
        <v>1188.4637499999999</v>
      </c>
      <c r="H110" s="27">
        <f t="shared" si="36"/>
        <v>1213.8112500000002</v>
      </c>
      <c r="I110" s="27">
        <f t="shared" si="36"/>
        <v>1228.3505</v>
      </c>
      <c r="J110" s="27">
        <f t="shared" si="36"/>
        <v>1232.16525</v>
      </c>
      <c r="K110" s="27">
        <f t="shared" si="36"/>
        <v>1201.9785000000002</v>
      </c>
      <c r="L110" s="27">
        <f t="shared" si="36"/>
        <v>1181.9412499999999</v>
      </c>
      <c r="M110" s="27">
        <f t="shared" si="36"/>
        <v>1158.2520000000002</v>
      </c>
      <c r="N110" s="27">
        <f t="shared" si="36"/>
        <v>1142.1859999999999</v>
      </c>
      <c r="O110" s="27">
        <f t="shared" si="36"/>
        <v>1133.4349999999999</v>
      </c>
      <c r="P110" s="27">
        <f t="shared" si="36"/>
        <v>1089.7317499999999</v>
      </c>
      <c r="Q110" s="27">
        <f t="shared" si="36"/>
        <v>1058.4075</v>
      </c>
      <c r="R110" s="27">
        <f t="shared" si="36"/>
        <v>1027.4655</v>
      </c>
      <c r="S110" s="27">
        <f t="shared" si="36"/>
        <v>1009.532775</v>
      </c>
      <c r="T110" s="27">
        <f t="shared" si="36"/>
        <v>992.20939999999996</v>
      </c>
      <c r="U110" s="27">
        <f t="shared" si="36"/>
        <v>975.69960000000003</v>
      </c>
      <c r="V110" s="27">
        <f t="shared" si="36"/>
        <v>952.704025</v>
      </c>
      <c r="W110" s="27">
        <f t="shared" si="36"/>
        <v>940.73927500000002</v>
      </c>
      <c r="X110" s="27">
        <f t="shared" si="36"/>
        <v>934.50152500000013</v>
      </c>
      <c r="Y110" s="27">
        <f t="shared" si="36"/>
        <v>941.61810000000003</v>
      </c>
      <c r="Z110" s="27">
        <f t="shared" si="36"/>
        <v>964.94392500000004</v>
      </c>
      <c r="AA110" s="27">
        <f t="shared" si="36"/>
        <v>968.35037499999999</v>
      </c>
      <c r="AB110" s="27">
        <f t="shared" si="36"/>
        <v>981.94654999999989</v>
      </c>
      <c r="AC110" s="27">
        <f t="shared" si="36"/>
        <v>990.10552499999994</v>
      </c>
      <c r="AD110" s="27">
        <f t="shared" si="36"/>
        <v>983.82452499999999</v>
      </c>
      <c r="AE110" s="27">
        <f t="shared" si="36"/>
        <v>999.01229999999998</v>
      </c>
      <c r="AF110" s="27">
        <f t="shared" si="36"/>
        <v>1013.70725</v>
      </c>
      <c r="AG110" s="27">
        <f t="shared" si="36"/>
        <v>1009.979075</v>
      </c>
      <c r="AH110" s="27">
        <f t="shared" si="36"/>
        <v>971.45360000000005</v>
      </c>
      <c r="AI110" s="27">
        <f t="shared" si="36"/>
        <v>916.92732500000011</v>
      </c>
      <c r="AJ110" s="27">
        <f t="shared" si="36"/>
        <v>851.87907499999994</v>
      </c>
      <c r="AK110" s="27">
        <f t="shared" si="36"/>
        <v>813.53764999999999</v>
      </c>
      <c r="AL110" s="27">
        <f t="shared" si="36"/>
        <v>815.11552499999993</v>
      </c>
      <c r="AM110" s="27">
        <f t="shared" si="36"/>
        <v>815.75300000000004</v>
      </c>
      <c r="AN110" s="27">
        <f t="shared" si="11"/>
        <v>826.79349999999999</v>
      </c>
      <c r="AO110" s="27">
        <f t="shared" si="12"/>
        <v>818.86640000000011</v>
      </c>
      <c r="AP110" s="27">
        <f t="shared" si="5"/>
        <v>814.90269999999998</v>
      </c>
      <c r="AQ110" s="27">
        <f t="shared" si="6"/>
        <v>829.18067499999995</v>
      </c>
      <c r="AR110" s="27">
        <f t="shared" si="7"/>
        <v>858.80220000000008</v>
      </c>
      <c r="AS110" s="27">
        <f t="shared" si="8"/>
        <v>896.84215000000006</v>
      </c>
      <c r="AT110" s="27">
        <f t="shared" si="9"/>
        <v>929.09682499999997</v>
      </c>
      <c r="AU110" s="27"/>
      <c r="AV110" s="27"/>
      <c r="AW110" s="27"/>
      <c r="AX110" s="27"/>
      <c r="BD110" s="27"/>
      <c r="BE110" s="27"/>
      <c r="BF110" s="27"/>
      <c r="BG110" s="27"/>
      <c r="BH110" s="1"/>
      <c r="BI110" s="24"/>
      <c r="BJ110" s="24"/>
      <c r="BL110" s="28"/>
      <c r="BM110" s="28"/>
      <c r="BO110" s="52"/>
    </row>
    <row r="111" spans="2:67" x14ac:dyDescent="0.25">
      <c r="B111" s="90"/>
      <c r="C111" s="1" t="s">
        <v>81</v>
      </c>
      <c r="D111" s="27">
        <f t="shared" ref="D111:AM111" si="37">SUM(D32:G32)/4</f>
        <v>6962.2487499999997</v>
      </c>
      <c r="E111" s="27">
        <f t="shared" si="37"/>
        <v>7231.0635000000002</v>
      </c>
      <c r="F111" s="27">
        <f t="shared" si="37"/>
        <v>7176.7717499999999</v>
      </c>
      <c r="G111" s="27">
        <f t="shared" si="37"/>
        <v>7388.1869999999999</v>
      </c>
      <c r="H111" s="27">
        <f t="shared" si="37"/>
        <v>7716.09375</v>
      </c>
      <c r="I111" s="27">
        <f t="shared" si="37"/>
        <v>8056.393</v>
      </c>
      <c r="J111" s="27">
        <f t="shared" si="37"/>
        <v>8434.4672499999997</v>
      </c>
      <c r="K111" s="27">
        <f t="shared" si="37"/>
        <v>8397.5602500000005</v>
      </c>
      <c r="L111" s="27">
        <f t="shared" si="37"/>
        <v>8214.0672500000001</v>
      </c>
      <c r="M111" s="27">
        <f t="shared" si="37"/>
        <v>8006.1357500000004</v>
      </c>
      <c r="N111" s="27">
        <f t="shared" si="37"/>
        <v>7437.4257499999994</v>
      </c>
      <c r="O111" s="27">
        <f t="shared" si="37"/>
        <v>7067.7455</v>
      </c>
      <c r="P111" s="27">
        <f t="shared" si="37"/>
        <v>6461.0940000000001</v>
      </c>
      <c r="Q111" s="27">
        <f t="shared" si="37"/>
        <v>6103.2732500000002</v>
      </c>
      <c r="R111" s="27">
        <f t="shared" si="37"/>
        <v>5841.7100000000009</v>
      </c>
      <c r="S111" s="27">
        <f t="shared" si="37"/>
        <v>5727.3177500000002</v>
      </c>
      <c r="T111" s="27">
        <f t="shared" si="37"/>
        <v>5774.0972499999989</v>
      </c>
      <c r="U111" s="27">
        <f t="shared" si="37"/>
        <v>5753.1067500000008</v>
      </c>
      <c r="V111" s="27">
        <f t="shared" si="37"/>
        <v>5876.8927500000009</v>
      </c>
      <c r="W111" s="27">
        <f t="shared" si="37"/>
        <v>5958.630000000001</v>
      </c>
      <c r="X111" s="27">
        <f t="shared" si="37"/>
        <v>5854.3752499999991</v>
      </c>
      <c r="Y111" s="27">
        <f t="shared" si="37"/>
        <v>5823.3372500000005</v>
      </c>
      <c r="Z111" s="27">
        <f t="shared" si="37"/>
        <v>5696.5107499999995</v>
      </c>
      <c r="AA111" s="27">
        <f t="shared" si="37"/>
        <v>5594.21425</v>
      </c>
      <c r="AB111" s="27">
        <f t="shared" si="37"/>
        <v>5618.4189999999999</v>
      </c>
      <c r="AC111" s="27">
        <f t="shared" si="37"/>
        <v>5546.3744999999999</v>
      </c>
      <c r="AD111" s="27">
        <f t="shared" si="37"/>
        <v>5610.10275</v>
      </c>
      <c r="AE111" s="27">
        <f t="shared" si="37"/>
        <v>5642.1364999999996</v>
      </c>
      <c r="AF111" s="27">
        <f t="shared" si="37"/>
        <v>5749.5</v>
      </c>
      <c r="AG111" s="27">
        <f t="shared" si="37"/>
        <v>5713.4049999999997</v>
      </c>
      <c r="AH111" s="27">
        <f t="shared" si="37"/>
        <v>5506.2565000000004</v>
      </c>
      <c r="AI111" s="27">
        <f t="shared" si="37"/>
        <v>5410.3592499999995</v>
      </c>
      <c r="AJ111" s="27">
        <f t="shared" si="37"/>
        <v>5213.7420000000002</v>
      </c>
      <c r="AK111" s="27">
        <f t="shared" si="37"/>
        <v>5261.8760000000002</v>
      </c>
      <c r="AL111" s="27">
        <f t="shared" si="37"/>
        <v>5401.2002499999999</v>
      </c>
      <c r="AM111" s="27">
        <f t="shared" si="37"/>
        <v>5244.3002500000002</v>
      </c>
      <c r="AN111" s="27">
        <f t="shared" si="11"/>
        <v>5113.8827499999998</v>
      </c>
      <c r="AO111" s="27">
        <f t="shared" si="12"/>
        <v>4710.7110000000002</v>
      </c>
      <c r="AP111" s="27">
        <f t="shared" si="5"/>
        <v>4299.4737500000001</v>
      </c>
      <c r="AQ111" s="27">
        <f t="shared" si="6"/>
        <v>4172.3315000000002</v>
      </c>
      <c r="AR111" s="27">
        <f t="shared" si="7"/>
        <v>4242.8357500000002</v>
      </c>
      <c r="AS111" s="27">
        <f t="shared" si="8"/>
        <v>4410.1862499999997</v>
      </c>
      <c r="AT111" s="27">
        <f t="shared" si="9"/>
        <v>4601.3327499999996</v>
      </c>
      <c r="AU111" s="27"/>
      <c r="AV111" s="27"/>
      <c r="AW111" s="27"/>
      <c r="AX111" s="27"/>
      <c r="BD111" s="27"/>
      <c r="BE111" s="27"/>
      <c r="BF111" s="27"/>
      <c r="BG111" s="27"/>
      <c r="BH111" s="1"/>
      <c r="BI111" s="24"/>
      <c r="BJ111" s="24"/>
      <c r="BL111" s="28"/>
      <c r="BM111" s="28"/>
      <c r="BO111" s="52"/>
    </row>
    <row r="112" spans="2:67" x14ac:dyDescent="0.25">
      <c r="B112" s="90" t="s">
        <v>68</v>
      </c>
      <c r="C112" s="1" t="s">
        <v>79</v>
      </c>
      <c r="D112" s="27">
        <f t="shared" ref="D112:AM112" si="38">SUM(D33:G33)/4</f>
        <v>170.233</v>
      </c>
      <c r="E112" s="27">
        <f t="shared" si="38"/>
        <v>179.35925</v>
      </c>
      <c r="F112" s="27">
        <f t="shared" si="38"/>
        <v>186.5181</v>
      </c>
      <c r="G112" s="27">
        <f t="shared" si="38"/>
        <v>187.62035000000003</v>
      </c>
      <c r="H112" s="27">
        <f t="shared" si="38"/>
        <v>188.78109999999998</v>
      </c>
      <c r="I112" s="27">
        <f t="shared" si="38"/>
        <v>186.20330000000001</v>
      </c>
      <c r="J112" s="27">
        <f t="shared" si="38"/>
        <v>177.68285</v>
      </c>
      <c r="K112" s="27">
        <f t="shared" si="38"/>
        <v>169.892675</v>
      </c>
      <c r="L112" s="27">
        <f t="shared" si="38"/>
        <v>170.33267499999999</v>
      </c>
      <c r="M112" s="27">
        <f t="shared" si="38"/>
        <v>172.33927499999999</v>
      </c>
      <c r="N112" s="27">
        <f t="shared" si="38"/>
        <v>180.00295</v>
      </c>
      <c r="O112" s="27">
        <f t="shared" si="38"/>
        <v>185.75352500000002</v>
      </c>
      <c r="P112" s="27">
        <f t="shared" si="38"/>
        <v>183.5643</v>
      </c>
      <c r="Q112" s="27">
        <f t="shared" si="38"/>
        <v>176.80095</v>
      </c>
      <c r="R112" s="27">
        <f t="shared" si="38"/>
        <v>166.33054999999999</v>
      </c>
      <c r="S112" s="27">
        <f t="shared" si="38"/>
        <v>160.98294999999999</v>
      </c>
      <c r="T112" s="27">
        <f t="shared" si="38"/>
        <v>151.89022499999999</v>
      </c>
      <c r="U112" s="27">
        <f t="shared" si="38"/>
        <v>142.347375</v>
      </c>
      <c r="V112" s="27">
        <f t="shared" si="38"/>
        <v>137.707975</v>
      </c>
      <c r="W112" s="27">
        <f t="shared" si="38"/>
        <v>127.555375</v>
      </c>
      <c r="X112" s="27">
        <f t="shared" si="38"/>
        <v>119.80697499999999</v>
      </c>
      <c r="Y112" s="27">
        <f t="shared" si="38"/>
        <v>116.284375</v>
      </c>
      <c r="Z112" s="27">
        <f t="shared" si="38"/>
        <v>110.3895</v>
      </c>
      <c r="AA112" s="27">
        <f t="shared" si="38"/>
        <v>108.34842499999999</v>
      </c>
      <c r="AB112" s="27">
        <f t="shared" si="38"/>
        <v>109.7264</v>
      </c>
      <c r="AC112" s="27">
        <f t="shared" si="38"/>
        <v>108.56960000000001</v>
      </c>
      <c r="AD112" s="27">
        <f t="shared" si="38"/>
        <v>113.542925</v>
      </c>
      <c r="AE112" s="27">
        <f t="shared" si="38"/>
        <v>114.1234</v>
      </c>
      <c r="AF112" s="27">
        <f t="shared" si="38"/>
        <v>113.58160000000001</v>
      </c>
      <c r="AG112" s="27">
        <f t="shared" si="38"/>
        <v>115.85484999999998</v>
      </c>
      <c r="AH112" s="27">
        <f t="shared" si="38"/>
        <v>105.90796</v>
      </c>
      <c r="AI112" s="27">
        <f t="shared" si="38"/>
        <v>91.495560000000012</v>
      </c>
      <c r="AJ112" s="27">
        <f t="shared" si="38"/>
        <v>87.114310000000003</v>
      </c>
      <c r="AK112" s="27">
        <f t="shared" si="38"/>
        <v>79.590829999999997</v>
      </c>
      <c r="AL112" s="27">
        <f t="shared" si="38"/>
        <v>87.092670000000012</v>
      </c>
      <c r="AM112" s="27">
        <f t="shared" si="38"/>
        <v>103.928645</v>
      </c>
      <c r="AN112" s="27">
        <f t="shared" si="11"/>
        <v>123.28339500000001</v>
      </c>
      <c r="AO112" s="27">
        <f t="shared" si="12"/>
        <v>141.881325</v>
      </c>
      <c r="AP112" s="27">
        <f t="shared" si="5"/>
        <v>160.14422500000001</v>
      </c>
      <c r="AQ112" s="27">
        <f t="shared" si="6"/>
        <v>175.17985000000002</v>
      </c>
      <c r="AR112" s="27">
        <f t="shared" si="7"/>
        <v>178.62832499999999</v>
      </c>
      <c r="AS112" s="27">
        <f t="shared" si="8"/>
        <v>182.572025</v>
      </c>
      <c r="AT112" s="27">
        <f t="shared" si="9"/>
        <v>175.3135</v>
      </c>
      <c r="AU112" s="27"/>
      <c r="AV112" s="27"/>
      <c r="AW112" s="27"/>
      <c r="AX112" s="27"/>
      <c r="BD112" s="27"/>
      <c r="BE112" s="27"/>
      <c r="BF112" s="27"/>
      <c r="BG112" s="27"/>
      <c r="BH112" s="1"/>
      <c r="BI112" s="24"/>
      <c r="BJ112" s="24"/>
      <c r="BL112" s="28"/>
      <c r="BM112" s="28"/>
      <c r="BO112" s="52"/>
    </row>
    <row r="113" spans="2:67" x14ac:dyDescent="0.25">
      <c r="B113" s="90"/>
      <c r="C113" s="1" t="s">
        <v>80</v>
      </c>
      <c r="D113" s="27">
        <f t="shared" ref="D113:AM113" si="39">SUM(D34:G34)/4</f>
        <v>802.41359999999986</v>
      </c>
      <c r="E113" s="27">
        <f t="shared" si="39"/>
        <v>818.11967499999992</v>
      </c>
      <c r="F113" s="27">
        <f t="shared" si="39"/>
        <v>833.37807500000008</v>
      </c>
      <c r="G113" s="27">
        <f t="shared" si="39"/>
        <v>841.14525000000003</v>
      </c>
      <c r="H113" s="27">
        <f t="shared" si="39"/>
        <v>852.75734999999997</v>
      </c>
      <c r="I113" s="27">
        <f t="shared" si="39"/>
        <v>865.97257499999989</v>
      </c>
      <c r="J113" s="27">
        <f t="shared" si="39"/>
        <v>866.704925</v>
      </c>
      <c r="K113" s="27">
        <f t="shared" si="39"/>
        <v>855.2029</v>
      </c>
      <c r="L113" s="27">
        <f t="shared" si="39"/>
        <v>876.50532499999997</v>
      </c>
      <c r="M113" s="27">
        <f t="shared" si="39"/>
        <v>886.31567500000006</v>
      </c>
      <c r="N113" s="27">
        <f t="shared" si="39"/>
        <v>902.62940000000003</v>
      </c>
      <c r="O113" s="27">
        <f t="shared" si="39"/>
        <v>920.11287500000003</v>
      </c>
      <c r="P113" s="27">
        <f t="shared" si="39"/>
        <v>913.04267499999992</v>
      </c>
      <c r="Q113" s="27">
        <f t="shared" si="39"/>
        <v>894.89847499999996</v>
      </c>
      <c r="R113" s="27">
        <f t="shared" si="39"/>
        <v>879.85974999999996</v>
      </c>
      <c r="S113" s="27">
        <f t="shared" si="39"/>
        <v>868.29954999999995</v>
      </c>
      <c r="T113" s="27">
        <f t="shared" si="39"/>
        <v>849.22149999999999</v>
      </c>
      <c r="U113" s="27">
        <f t="shared" si="39"/>
        <v>834.39382499999999</v>
      </c>
      <c r="V113" s="27">
        <f t="shared" si="39"/>
        <v>815.35442499999999</v>
      </c>
      <c r="W113" s="27">
        <f t="shared" si="39"/>
        <v>802.04780000000005</v>
      </c>
      <c r="X113" s="27">
        <f t="shared" si="39"/>
        <v>790.57844999999998</v>
      </c>
      <c r="Y113" s="27">
        <f t="shared" si="39"/>
        <v>790.82297500000004</v>
      </c>
      <c r="Z113" s="27">
        <f t="shared" si="39"/>
        <v>796.66600000000005</v>
      </c>
      <c r="AA113" s="27">
        <f t="shared" si="39"/>
        <v>790.49329999999998</v>
      </c>
      <c r="AB113" s="27">
        <f t="shared" si="39"/>
        <v>805.42795000000001</v>
      </c>
      <c r="AC113" s="27">
        <f t="shared" si="39"/>
        <v>818.132475</v>
      </c>
      <c r="AD113" s="27">
        <f t="shared" si="39"/>
        <v>834.68922499999996</v>
      </c>
      <c r="AE113" s="27">
        <f t="shared" si="39"/>
        <v>853.13445000000002</v>
      </c>
      <c r="AF113" s="27">
        <f t="shared" si="39"/>
        <v>854.67740000000003</v>
      </c>
      <c r="AG113" s="27">
        <f t="shared" si="39"/>
        <v>855.74012500000003</v>
      </c>
      <c r="AH113" s="27">
        <f t="shared" si="39"/>
        <v>804.78430000000003</v>
      </c>
      <c r="AI113" s="27">
        <f t="shared" si="39"/>
        <v>752.97042499999998</v>
      </c>
      <c r="AJ113" s="27">
        <f t="shared" si="39"/>
        <v>730.87842499999999</v>
      </c>
      <c r="AK113" s="27">
        <f t="shared" si="39"/>
        <v>700.66940000000011</v>
      </c>
      <c r="AL113" s="27">
        <f t="shared" si="39"/>
        <v>729.54534999999998</v>
      </c>
      <c r="AM113" s="27">
        <f t="shared" si="39"/>
        <v>766.81269999999995</v>
      </c>
      <c r="AN113" s="27">
        <f t="shared" si="11"/>
        <v>796.80360000000007</v>
      </c>
      <c r="AO113" s="27">
        <f t="shared" si="12"/>
        <v>823.32785000000001</v>
      </c>
      <c r="AP113" s="27">
        <f t="shared" si="5"/>
        <v>858.51722500000005</v>
      </c>
      <c r="AQ113" s="27">
        <f t="shared" si="6"/>
        <v>898.36017500000003</v>
      </c>
      <c r="AR113" s="27">
        <f t="shared" si="7"/>
        <v>909.09384999999997</v>
      </c>
      <c r="AS113" s="27">
        <f t="shared" si="8"/>
        <v>944.88392499999998</v>
      </c>
      <c r="AT113" s="27">
        <f t="shared" si="9"/>
        <v>956.04627499999992</v>
      </c>
      <c r="AU113" s="27"/>
      <c r="AV113" s="27"/>
      <c r="AW113" s="27"/>
      <c r="AX113" s="27"/>
      <c r="BD113" s="27"/>
      <c r="BE113" s="27"/>
      <c r="BF113" s="27"/>
      <c r="BG113" s="27"/>
      <c r="BH113" s="1"/>
      <c r="BI113" s="24"/>
      <c r="BJ113" s="24"/>
      <c r="BL113" s="28"/>
      <c r="BM113" s="28"/>
      <c r="BO113" s="52"/>
    </row>
    <row r="114" spans="2:67" x14ac:dyDescent="0.25">
      <c r="B114" s="90"/>
      <c r="C114" s="1" t="s">
        <v>81</v>
      </c>
      <c r="D114" s="27">
        <f t="shared" ref="D114:AM114" si="40">SUM(D35:G35)/4</f>
        <v>3609.462</v>
      </c>
      <c r="E114" s="27">
        <f t="shared" si="40"/>
        <v>3707.2200000000003</v>
      </c>
      <c r="F114" s="27">
        <f t="shared" si="40"/>
        <v>3766.9027500000002</v>
      </c>
      <c r="G114" s="27">
        <f t="shared" si="40"/>
        <v>3856.4800000000005</v>
      </c>
      <c r="H114" s="27">
        <f t="shared" si="40"/>
        <v>4014.5160000000001</v>
      </c>
      <c r="I114" s="27">
        <f t="shared" si="40"/>
        <v>4182.6660000000002</v>
      </c>
      <c r="J114" s="27">
        <f t="shared" si="40"/>
        <v>4341.7607499999995</v>
      </c>
      <c r="K114" s="27">
        <f t="shared" si="40"/>
        <v>4436.4684999999999</v>
      </c>
      <c r="L114" s="27">
        <f t="shared" si="40"/>
        <v>4643.5122499999998</v>
      </c>
      <c r="M114" s="27">
        <f t="shared" si="40"/>
        <v>4627.2584999999999</v>
      </c>
      <c r="N114" s="27">
        <f t="shared" si="40"/>
        <v>4615.9592499999999</v>
      </c>
      <c r="O114" s="27">
        <f t="shared" si="40"/>
        <v>4620.66975</v>
      </c>
      <c r="P114" s="27">
        <f t="shared" si="40"/>
        <v>4542.8177500000002</v>
      </c>
      <c r="Q114" s="27">
        <f t="shared" si="40"/>
        <v>4471.2122500000005</v>
      </c>
      <c r="R114" s="27">
        <f t="shared" si="40"/>
        <v>4484.2435000000005</v>
      </c>
      <c r="S114" s="27">
        <f t="shared" si="40"/>
        <v>4365.8994999999995</v>
      </c>
      <c r="T114" s="27">
        <f t="shared" si="40"/>
        <v>4270.7914999999994</v>
      </c>
      <c r="U114" s="27">
        <f t="shared" si="40"/>
        <v>4210.5244999999995</v>
      </c>
      <c r="V114" s="27">
        <f t="shared" si="40"/>
        <v>4028.04025</v>
      </c>
      <c r="W114" s="27">
        <f t="shared" si="40"/>
        <v>3894.6669999999999</v>
      </c>
      <c r="X114" s="27">
        <f t="shared" si="40"/>
        <v>3748.6122500000001</v>
      </c>
      <c r="Y114" s="27">
        <f t="shared" si="40"/>
        <v>3649.5777499999999</v>
      </c>
      <c r="Z114" s="27">
        <f t="shared" si="40"/>
        <v>3639.6912499999999</v>
      </c>
      <c r="AA114" s="27">
        <f t="shared" si="40"/>
        <v>3679.0039999999999</v>
      </c>
      <c r="AB114" s="27">
        <f t="shared" si="40"/>
        <v>3900.1774999999998</v>
      </c>
      <c r="AC114" s="27">
        <f t="shared" si="40"/>
        <v>4146.0382499999996</v>
      </c>
      <c r="AD114" s="27">
        <f t="shared" si="40"/>
        <v>4456.3755000000001</v>
      </c>
      <c r="AE114" s="27">
        <f t="shared" si="40"/>
        <v>4684.6732499999998</v>
      </c>
      <c r="AF114" s="27">
        <f t="shared" si="40"/>
        <v>4588.7807499999999</v>
      </c>
      <c r="AG114" s="27">
        <f t="shared" si="40"/>
        <v>4509.4042500000005</v>
      </c>
      <c r="AH114" s="27">
        <f t="shared" si="40"/>
        <v>4159.6412499999997</v>
      </c>
      <c r="AI114" s="27">
        <f t="shared" si="40"/>
        <v>3814.1192500000002</v>
      </c>
      <c r="AJ114" s="27">
        <f t="shared" si="40"/>
        <v>3799.4202500000001</v>
      </c>
      <c r="AK114" s="27">
        <f t="shared" si="40"/>
        <v>3750.2310000000002</v>
      </c>
      <c r="AL114" s="27">
        <f t="shared" si="40"/>
        <v>3921.9097500000003</v>
      </c>
      <c r="AM114" s="27">
        <f t="shared" si="40"/>
        <v>4445.4482500000004</v>
      </c>
      <c r="AN114" s="27">
        <f t="shared" si="11"/>
        <v>4738.3152499999997</v>
      </c>
      <c r="AO114" s="27">
        <f t="shared" si="12"/>
        <v>4786.5200000000004</v>
      </c>
      <c r="AP114" s="27">
        <f t="shared" si="5"/>
        <v>4993.6019999999999</v>
      </c>
      <c r="AQ114" s="27">
        <f t="shared" si="6"/>
        <v>4978.4022500000001</v>
      </c>
      <c r="AR114" s="27">
        <f t="shared" si="7"/>
        <v>4831.7682500000001</v>
      </c>
      <c r="AS114" s="27">
        <f t="shared" si="8"/>
        <v>4976.5275000000001</v>
      </c>
      <c r="AT114" s="27">
        <f t="shared" si="9"/>
        <v>4919.0737499999996</v>
      </c>
      <c r="AU114" s="27"/>
      <c r="AV114" s="27"/>
      <c r="AW114" s="27"/>
      <c r="AX114" s="27"/>
      <c r="BD114" s="27"/>
      <c r="BE114" s="27"/>
      <c r="BF114" s="27"/>
      <c r="BG114" s="27"/>
      <c r="BH114" s="1"/>
      <c r="BI114" s="24"/>
      <c r="BJ114" s="24"/>
      <c r="BL114" s="28"/>
      <c r="BM114" s="28"/>
      <c r="BO114" s="52"/>
    </row>
    <row r="115" spans="2:67" x14ac:dyDescent="0.25">
      <c r="B115" s="90" t="s">
        <v>69</v>
      </c>
      <c r="C115" s="1" t="s">
        <v>79</v>
      </c>
      <c r="D115" s="27">
        <f t="shared" ref="D115:AM115" si="41">SUM(D36:G36)/4</f>
        <v>233.54784999999998</v>
      </c>
      <c r="E115" s="27">
        <f t="shared" si="41"/>
        <v>231.63142500000001</v>
      </c>
      <c r="F115" s="27">
        <f t="shared" si="41"/>
        <v>235.42902500000002</v>
      </c>
      <c r="G115" s="27">
        <f t="shared" si="41"/>
        <v>237.41812499999997</v>
      </c>
      <c r="H115" s="27">
        <f t="shared" si="41"/>
        <v>234.09994999999998</v>
      </c>
      <c r="I115" s="27">
        <f t="shared" si="41"/>
        <v>241.72710000000001</v>
      </c>
      <c r="J115" s="27">
        <f t="shared" si="41"/>
        <v>247.14572499999997</v>
      </c>
      <c r="K115" s="27">
        <f t="shared" si="41"/>
        <v>250.50074999999998</v>
      </c>
      <c r="L115" s="27">
        <f t="shared" si="41"/>
        <v>250.30599999999998</v>
      </c>
      <c r="M115" s="27">
        <f t="shared" si="41"/>
        <v>251.44504999999998</v>
      </c>
      <c r="N115" s="27">
        <f t="shared" si="41"/>
        <v>248.50097500000001</v>
      </c>
      <c r="O115" s="27">
        <f t="shared" si="41"/>
        <v>242.13445000000002</v>
      </c>
      <c r="P115" s="27">
        <f t="shared" si="41"/>
        <v>238.84560000000002</v>
      </c>
      <c r="Q115" s="27">
        <f t="shared" si="41"/>
        <v>226.87535000000003</v>
      </c>
      <c r="R115" s="27">
        <f t="shared" si="41"/>
        <v>206.96792499999998</v>
      </c>
      <c r="S115" s="27">
        <f t="shared" si="41"/>
        <v>194.43037500000003</v>
      </c>
      <c r="T115" s="27">
        <f t="shared" si="41"/>
        <v>181.6052</v>
      </c>
      <c r="U115" s="27">
        <f t="shared" si="41"/>
        <v>168.619575</v>
      </c>
      <c r="V115" s="27">
        <f t="shared" si="41"/>
        <v>165.50415000000001</v>
      </c>
      <c r="W115" s="27">
        <f t="shared" si="41"/>
        <v>161.96695</v>
      </c>
      <c r="X115" s="27">
        <f t="shared" si="41"/>
        <v>159.174925</v>
      </c>
      <c r="Y115" s="27">
        <f t="shared" si="41"/>
        <v>156.8014</v>
      </c>
      <c r="Z115" s="27">
        <f t="shared" si="41"/>
        <v>146.0454</v>
      </c>
      <c r="AA115" s="27">
        <f t="shared" si="41"/>
        <v>138.136675</v>
      </c>
      <c r="AB115" s="27">
        <f t="shared" si="41"/>
        <v>136.84222500000001</v>
      </c>
      <c r="AC115" s="27">
        <f t="shared" si="41"/>
        <v>141.02392499999999</v>
      </c>
      <c r="AD115" s="27">
        <f t="shared" si="41"/>
        <v>155.47692499999999</v>
      </c>
      <c r="AE115" s="27">
        <f t="shared" si="41"/>
        <v>164.78594999999999</v>
      </c>
      <c r="AF115" s="27">
        <f t="shared" si="41"/>
        <v>171.68199999999999</v>
      </c>
      <c r="AG115" s="27">
        <f t="shared" si="41"/>
        <v>175.61442499999998</v>
      </c>
      <c r="AH115" s="27">
        <f t="shared" si="41"/>
        <v>159.08212500000002</v>
      </c>
      <c r="AI115" s="27">
        <f t="shared" si="41"/>
        <v>137.74118250000001</v>
      </c>
      <c r="AJ115" s="27">
        <f t="shared" si="41"/>
        <v>116.54123250000001</v>
      </c>
      <c r="AK115" s="27">
        <f t="shared" si="41"/>
        <v>107.9512575</v>
      </c>
      <c r="AL115" s="27">
        <f t="shared" si="41"/>
        <v>121.9831575</v>
      </c>
      <c r="AM115" s="27">
        <f t="shared" si="41"/>
        <v>140.48407499999999</v>
      </c>
      <c r="AN115" s="27">
        <f t="shared" si="11"/>
        <v>157.80414999999999</v>
      </c>
      <c r="AO115" s="27">
        <f t="shared" si="12"/>
        <v>162.01769999999999</v>
      </c>
      <c r="AP115" s="27">
        <f t="shared" si="5"/>
        <v>161.22655</v>
      </c>
      <c r="AQ115" s="27">
        <f t="shared" si="6"/>
        <v>161.58522500000001</v>
      </c>
      <c r="AR115" s="27">
        <f t="shared" si="7"/>
        <v>159.82137499999999</v>
      </c>
      <c r="AS115" s="27">
        <f t="shared" si="8"/>
        <v>147.584675</v>
      </c>
      <c r="AT115" s="27">
        <f t="shared" si="9"/>
        <v>146.408175</v>
      </c>
      <c r="AU115" s="27"/>
      <c r="AV115" s="27"/>
      <c r="AW115" s="27"/>
      <c r="AX115" s="27"/>
      <c r="BD115" s="27"/>
      <c r="BE115" s="27"/>
      <c r="BF115" s="27"/>
      <c r="BG115" s="27"/>
      <c r="BH115" s="1"/>
      <c r="BI115" s="24"/>
      <c r="BJ115" s="24"/>
      <c r="BK115" s="24"/>
      <c r="BL115" s="24"/>
      <c r="BM115" s="24"/>
      <c r="BO115" s="52"/>
    </row>
    <row r="116" spans="2:67" x14ac:dyDescent="0.25">
      <c r="B116" s="90"/>
      <c r="C116" s="1" t="s">
        <v>80</v>
      </c>
      <c r="D116" s="27">
        <f t="shared" ref="D116:AM116" si="42">SUM(D37:G37)/4</f>
        <v>1187.9969999999998</v>
      </c>
      <c r="E116" s="27">
        <f t="shared" si="42"/>
        <v>1219.1922500000001</v>
      </c>
      <c r="F116" s="27">
        <f t="shared" si="42"/>
        <v>1250.0287499999999</v>
      </c>
      <c r="G116" s="27">
        <f t="shared" si="42"/>
        <v>1269.55925</v>
      </c>
      <c r="H116" s="27">
        <f t="shared" si="42"/>
        <v>1263.6334999999999</v>
      </c>
      <c r="I116" s="27">
        <f t="shared" si="42"/>
        <v>1264.4267499999999</v>
      </c>
      <c r="J116" s="27">
        <f t="shared" si="42"/>
        <v>1277.03</v>
      </c>
      <c r="K116" s="27">
        <f t="shared" si="42"/>
        <v>1276.6734999999999</v>
      </c>
      <c r="L116" s="27">
        <f t="shared" si="42"/>
        <v>1305.4499999999998</v>
      </c>
      <c r="M116" s="27">
        <f t="shared" si="42"/>
        <v>1303.0432499999999</v>
      </c>
      <c r="N116" s="27">
        <f t="shared" si="42"/>
        <v>1285.1234999999999</v>
      </c>
      <c r="O116" s="27">
        <f t="shared" si="42"/>
        <v>1280.9175</v>
      </c>
      <c r="P116" s="27">
        <f t="shared" si="42"/>
        <v>1236.0504999999998</v>
      </c>
      <c r="Q116" s="27">
        <f t="shared" si="42"/>
        <v>1208.135</v>
      </c>
      <c r="R116" s="27">
        <f t="shared" si="42"/>
        <v>1199.5195000000001</v>
      </c>
      <c r="S116" s="27">
        <f t="shared" si="42"/>
        <v>1147.7365</v>
      </c>
      <c r="T116" s="27">
        <f t="shared" si="42"/>
        <v>1145.9727500000001</v>
      </c>
      <c r="U116" s="27">
        <f t="shared" si="42"/>
        <v>1147.7045000000001</v>
      </c>
      <c r="V116" s="27">
        <f t="shared" si="42"/>
        <v>1134.2282499999999</v>
      </c>
      <c r="W116" s="27">
        <f t="shared" si="42"/>
        <v>1152.9692500000001</v>
      </c>
      <c r="X116" s="27">
        <f t="shared" si="42"/>
        <v>1148.6860000000001</v>
      </c>
      <c r="Y116" s="27">
        <f t="shared" si="42"/>
        <v>1121.01125</v>
      </c>
      <c r="Z116" s="27">
        <f t="shared" si="42"/>
        <v>1074.199975</v>
      </c>
      <c r="AA116" s="27">
        <f t="shared" si="42"/>
        <v>1047.727725</v>
      </c>
      <c r="AB116" s="27">
        <f t="shared" si="42"/>
        <v>1043.1579750000001</v>
      </c>
      <c r="AC116" s="27">
        <f t="shared" si="42"/>
        <v>1042.524725</v>
      </c>
      <c r="AD116" s="27">
        <f t="shared" si="42"/>
        <v>1056.63275</v>
      </c>
      <c r="AE116" s="27">
        <f t="shared" si="42"/>
        <v>1072.32</v>
      </c>
      <c r="AF116" s="27">
        <f t="shared" si="42"/>
        <v>1075.375</v>
      </c>
      <c r="AG116" s="27">
        <f t="shared" si="42"/>
        <v>1088.00325</v>
      </c>
      <c r="AH116" s="27">
        <f t="shared" si="42"/>
        <v>1077.1988249999999</v>
      </c>
      <c r="AI116" s="27">
        <f t="shared" si="42"/>
        <v>1027.6815750000001</v>
      </c>
      <c r="AJ116" s="27">
        <f t="shared" si="42"/>
        <v>1001.791825</v>
      </c>
      <c r="AK116" s="27">
        <f t="shared" si="42"/>
        <v>964.88562500000012</v>
      </c>
      <c r="AL116" s="27">
        <f t="shared" si="42"/>
        <v>1005.8322999999999</v>
      </c>
      <c r="AM116" s="27">
        <f t="shared" si="42"/>
        <v>1072.1037999999999</v>
      </c>
      <c r="AN116" s="27">
        <f t="shared" si="11"/>
        <v>1081.01305</v>
      </c>
      <c r="AO116" s="27">
        <f t="shared" si="12"/>
        <v>1113.80675</v>
      </c>
      <c r="AP116" s="27">
        <f t="shared" si="5"/>
        <v>1093.3127500000001</v>
      </c>
      <c r="AQ116" s="27">
        <f t="shared" si="6"/>
        <v>1069.48325</v>
      </c>
      <c r="AR116" s="27">
        <f t="shared" si="7"/>
        <v>1067.9992500000001</v>
      </c>
      <c r="AS116" s="27">
        <f t="shared" si="8"/>
        <v>1060.30825</v>
      </c>
      <c r="AT116" s="27">
        <f t="shared" si="9"/>
        <v>1083.7687500000002</v>
      </c>
      <c r="AU116" s="27"/>
      <c r="AV116" s="27"/>
      <c r="AW116" s="27"/>
      <c r="AX116" s="27"/>
      <c r="BD116" s="27"/>
      <c r="BE116" s="27"/>
      <c r="BF116" s="27"/>
      <c r="BG116" s="27"/>
      <c r="BH116" s="1"/>
      <c r="BI116" s="24"/>
      <c r="BJ116" s="24"/>
      <c r="BK116" s="24"/>
      <c r="BL116" s="24"/>
      <c r="BM116" s="24"/>
      <c r="BO116" s="52"/>
    </row>
    <row r="117" spans="2:67" x14ac:dyDescent="0.25">
      <c r="B117" s="90"/>
      <c r="C117" s="1" t="s">
        <v>81</v>
      </c>
      <c r="D117" s="27">
        <f t="shared" ref="D117:AM117" si="43">SUM(D38:G38)/4</f>
        <v>5791.0742499999997</v>
      </c>
      <c r="E117" s="27">
        <f t="shared" si="43"/>
        <v>5918.5972500000007</v>
      </c>
      <c r="F117" s="27">
        <f t="shared" si="43"/>
        <v>6028.8705</v>
      </c>
      <c r="G117" s="27">
        <f t="shared" si="43"/>
        <v>6423.8567500000008</v>
      </c>
      <c r="H117" s="27">
        <f t="shared" si="43"/>
        <v>6727.16525</v>
      </c>
      <c r="I117" s="27">
        <f t="shared" si="43"/>
        <v>7055.1672500000004</v>
      </c>
      <c r="J117" s="27">
        <f t="shared" si="43"/>
        <v>7730.6862499999988</v>
      </c>
      <c r="K117" s="27">
        <f t="shared" si="43"/>
        <v>8094.3857499999995</v>
      </c>
      <c r="L117" s="27">
        <f t="shared" si="43"/>
        <v>8153.9722500000007</v>
      </c>
      <c r="M117" s="27">
        <f t="shared" si="43"/>
        <v>7922.9292500000001</v>
      </c>
      <c r="N117" s="27">
        <f t="shared" si="43"/>
        <v>7285.643</v>
      </c>
      <c r="O117" s="27">
        <f t="shared" si="43"/>
        <v>6830.2910000000002</v>
      </c>
      <c r="P117" s="27">
        <f t="shared" si="43"/>
        <v>6482.7297500000004</v>
      </c>
      <c r="Q117" s="27">
        <f t="shared" si="43"/>
        <v>6328.97</v>
      </c>
      <c r="R117" s="27">
        <f t="shared" si="43"/>
        <v>6453.4340000000002</v>
      </c>
      <c r="S117" s="27">
        <f t="shared" si="43"/>
        <v>6573.8689999999997</v>
      </c>
      <c r="T117" s="27">
        <f t="shared" si="43"/>
        <v>6826.125</v>
      </c>
      <c r="U117" s="27">
        <f t="shared" si="43"/>
        <v>6953.0240000000003</v>
      </c>
      <c r="V117" s="27">
        <f t="shared" si="43"/>
        <v>6690.3955000000005</v>
      </c>
      <c r="W117" s="27">
        <f t="shared" si="43"/>
        <v>6411.527</v>
      </c>
      <c r="X117" s="27">
        <f t="shared" si="43"/>
        <v>6004.7250000000004</v>
      </c>
      <c r="Y117" s="27">
        <f t="shared" si="43"/>
        <v>5815.9732499999991</v>
      </c>
      <c r="Z117" s="27">
        <f t="shared" si="43"/>
        <v>5742.8947499999995</v>
      </c>
      <c r="AA117" s="27">
        <f t="shared" si="43"/>
        <v>5722.9997499999999</v>
      </c>
      <c r="AB117" s="27">
        <f t="shared" si="43"/>
        <v>5809.9092500000006</v>
      </c>
      <c r="AC117" s="27">
        <f t="shared" si="43"/>
        <v>5832.1779999999999</v>
      </c>
      <c r="AD117" s="27">
        <f t="shared" si="43"/>
        <v>5868.5770000000002</v>
      </c>
      <c r="AE117" s="27">
        <f t="shared" si="43"/>
        <v>5716.2840000000006</v>
      </c>
      <c r="AF117" s="27">
        <f t="shared" si="43"/>
        <v>5578.8180000000002</v>
      </c>
      <c r="AG117" s="27">
        <f t="shared" si="43"/>
        <v>5409.6844999999994</v>
      </c>
      <c r="AH117" s="27">
        <f t="shared" si="43"/>
        <v>5322.9337500000001</v>
      </c>
      <c r="AI117" s="27">
        <f t="shared" si="43"/>
        <v>5334.3014999999996</v>
      </c>
      <c r="AJ117" s="27">
        <f t="shared" si="43"/>
        <v>5505.6302500000002</v>
      </c>
      <c r="AK117" s="27">
        <f t="shared" si="43"/>
        <v>5618.6334999999999</v>
      </c>
      <c r="AL117" s="27">
        <f t="shared" si="43"/>
        <v>5882.0422500000004</v>
      </c>
      <c r="AM117" s="27">
        <f t="shared" si="43"/>
        <v>6026.2480000000014</v>
      </c>
      <c r="AN117" s="27">
        <f t="shared" si="11"/>
        <v>6177.8092500000002</v>
      </c>
      <c r="AO117" s="27">
        <f t="shared" si="12"/>
        <v>6111.8595000000005</v>
      </c>
      <c r="AP117" s="27">
        <f t="shared" si="5"/>
        <v>5964.5209999999997</v>
      </c>
      <c r="AQ117" s="27">
        <f t="shared" si="6"/>
        <v>6071.7569999999996</v>
      </c>
      <c r="AR117" s="27">
        <f t="shared" si="7"/>
        <v>6053.9267499999996</v>
      </c>
      <c r="AS117" s="27">
        <f t="shared" si="8"/>
        <v>6294.2745000000004</v>
      </c>
      <c r="AT117" s="27">
        <f t="shared" si="9"/>
        <v>6402.4264999999996</v>
      </c>
      <c r="AU117" s="27"/>
      <c r="AV117" s="27"/>
      <c r="AW117" s="27"/>
      <c r="AX117" s="27"/>
      <c r="BD117" s="27"/>
      <c r="BE117" s="27"/>
      <c r="BF117" s="27"/>
      <c r="BG117" s="27"/>
      <c r="BH117" s="1"/>
      <c r="BI117" s="24"/>
      <c r="BJ117" s="24"/>
      <c r="BK117" s="24"/>
      <c r="BL117" s="24"/>
      <c r="BM117" s="24"/>
      <c r="BO117" s="52"/>
    </row>
    <row r="118" spans="2:67" x14ac:dyDescent="0.25">
      <c r="B118" s="90" t="s">
        <v>70</v>
      </c>
      <c r="C118" s="1" t="s">
        <v>79</v>
      </c>
      <c r="D118" s="27">
        <f t="shared" ref="D118:AM118" si="44">SUM(D39:G39)/4</f>
        <v>266.05525</v>
      </c>
      <c r="E118" s="27">
        <f t="shared" si="44"/>
        <v>264.40122500000001</v>
      </c>
      <c r="F118" s="27">
        <f t="shared" si="44"/>
        <v>263.27925000000005</v>
      </c>
      <c r="G118" s="27">
        <f t="shared" si="44"/>
        <v>258.944975</v>
      </c>
      <c r="H118" s="27">
        <f t="shared" si="44"/>
        <v>260.96895000000001</v>
      </c>
      <c r="I118" s="27">
        <f t="shared" si="44"/>
        <v>267.62197500000002</v>
      </c>
      <c r="J118" s="27">
        <f t="shared" si="44"/>
        <v>272.95024999999998</v>
      </c>
      <c r="K118" s="27">
        <f t="shared" si="44"/>
        <v>279.87934999999999</v>
      </c>
      <c r="L118" s="27">
        <f t="shared" si="44"/>
        <v>285.10457500000001</v>
      </c>
      <c r="M118" s="27">
        <f t="shared" si="44"/>
        <v>285.65165000000002</v>
      </c>
      <c r="N118" s="27">
        <f t="shared" si="44"/>
        <v>282.67075</v>
      </c>
      <c r="O118" s="27">
        <f t="shared" si="44"/>
        <v>270.83454999999998</v>
      </c>
      <c r="P118" s="27">
        <f t="shared" si="44"/>
        <v>253.0538</v>
      </c>
      <c r="Q118" s="27">
        <f t="shared" si="44"/>
        <v>235.32965000000002</v>
      </c>
      <c r="R118" s="27">
        <f t="shared" si="44"/>
        <v>215.85804999999999</v>
      </c>
      <c r="S118" s="27">
        <f t="shared" si="44"/>
        <v>202.4074</v>
      </c>
      <c r="T118" s="27">
        <f t="shared" si="44"/>
        <v>194.08442499999998</v>
      </c>
      <c r="U118" s="27">
        <f t="shared" si="44"/>
        <v>188.62270000000001</v>
      </c>
      <c r="V118" s="27">
        <f t="shared" si="44"/>
        <v>182.4616</v>
      </c>
      <c r="W118" s="27">
        <f t="shared" si="44"/>
        <v>181.51332499999998</v>
      </c>
      <c r="X118" s="27">
        <f t="shared" si="44"/>
        <v>181.88969999999998</v>
      </c>
      <c r="Y118" s="27">
        <f t="shared" si="44"/>
        <v>183.301075</v>
      </c>
      <c r="Z118" s="27">
        <f t="shared" si="44"/>
        <v>191.65215000000001</v>
      </c>
      <c r="AA118" s="27">
        <f t="shared" si="44"/>
        <v>196.8655</v>
      </c>
      <c r="AB118" s="27">
        <f t="shared" si="44"/>
        <v>202.65672499999999</v>
      </c>
      <c r="AC118" s="27">
        <f t="shared" si="44"/>
        <v>205.00172500000002</v>
      </c>
      <c r="AD118" s="27">
        <f t="shared" si="44"/>
        <v>206.94347500000001</v>
      </c>
      <c r="AE118" s="27">
        <f t="shared" si="44"/>
        <v>207.26859999999999</v>
      </c>
      <c r="AF118" s="27">
        <f t="shared" si="44"/>
        <v>202.57155</v>
      </c>
      <c r="AG118" s="27">
        <f t="shared" si="44"/>
        <v>193.17330000000001</v>
      </c>
      <c r="AH118" s="27">
        <f t="shared" si="44"/>
        <v>165.023865</v>
      </c>
      <c r="AI118" s="27">
        <f t="shared" si="44"/>
        <v>138.84461250000001</v>
      </c>
      <c r="AJ118" s="27">
        <f t="shared" si="44"/>
        <v>119.61151250000002</v>
      </c>
      <c r="AK118" s="27">
        <f t="shared" si="44"/>
        <v>104.2323875</v>
      </c>
      <c r="AL118" s="27">
        <f t="shared" si="44"/>
        <v>121.9516725</v>
      </c>
      <c r="AM118" s="27">
        <f t="shared" si="44"/>
        <v>132.575975</v>
      </c>
      <c r="AN118" s="27">
        <f t="shared" ref="AN118:AN149" si="45">SUM(AN39:AQ39)/4</f>
        <v>136.49485000000001</v>
      </c>
      <c r="AO118" s="27">
        <f t="shared" ref="AO118:AO149" si="46">SUM(AO39:AR39)/4</f>
        <v>144.31682499999999</v>
      </c>
      <c r="AP118" s="27">
        <f t="shared" si="5"/>
        <v>141.506775</v>
      </c>
      <c r="AQ118" s="27">
        <f t="shared" si="6"/>
        <v>144.65305000000001</v>
      </c>
      <c r="AR118" s="27">
        <f t="shared" si="7"/>
        <v>148.87107500000002</v>
      </c>
      <c r="AS118" s="27">
        <f t="shared" si="8"/>
        <v>151.4419</v>
      </c>
      <c r="AT118" s="27">
        <f t="shared" si="9"/>
        <v>147.52440000000001</v>
      </c>
      <c r="AU118" s="27"/>
      <c r="AV118" s="27"/>
      <c r="AW118" s="27"/>
      <c r="BB118" s="27"/>
      <c r="BC118" s="27"/>
      <c r="BD118" s="27"/>
      <c r="BE118" s="27"/>
      <c r="BH118"/>
      <c r="BM118" s="52"/>
    </row>
    <row r="119" spans="2:67" x14ac:dyDescent="0.25">
      <c r="B119" s="90"/>
      <c r="C119" s="1" t="s">
        <v>80</v>
      </c>
      <c r="D119" s="27">
        <f t="shared" ref="D119:AM119" si="47">SUM(D40:G40)/4</f>
        <v>1263.376</v>
      </c>
      <c r="E119" s="27">
        <f t="shared" si="47"/>
        <v>1244.7002499999999</v>
      </c>
      <c r="F119" s="27">
        <f t="shared" si="47"/>
        <v>1241.1860000000001</v>
      </c>
      <c r="G119" s="27">
        <f t="shared" si="47"/>
        <v>1231.42875</v>
      </c>
      <c r="H119" s="27">
        <f t="shared" si="47"/>
        <v>1246.5787500000001</v>
      </c>
      <c r="I119" s="27">
        <f t="shared" si="47"/>
        <v>1306.1575</v>
      </c>
      <c r="J119" s="27">
        <f t="shared" si="47"/>
        <v>1343.55375</v>
      </c>
      <c r="K119" s="27">
        <f t="shared" si="47"/>
        <v>1374.338</v>
      </c>
      <c r="L119" s="27">
        <f t="shared" si="47"/>
        <v>1389.8807500000003</v>
      </c>
      <c r="M119" s="27">
        <f t="shared" si="47"/>
        <v>1386.6820000000002</v>
      </c>
      <c r="N119" s="27">
        <f t="shared" si="47"/>
        <v>1389.49775</v>
      </c>
      <c r="O119" s="27">
        <f t="shared" si="47"/>
        <v>1376.1732500000001</v>
      </c>
      <c r="P119" s="27">
        <f t="shared" si="47"/>
        <v>1350.65725</v>
      </c>
      <c r="Q119" s="27">
        <f t="shared" si="47"/>
        <v>1302.8254999999999</v>
      </c>
      <c r="R119" s="27">
        <f t="shared" si="47"/>
        <v>1240.3222499999999</v>
      </c>
      <c r="S119" s="27">
        <f t="shared" si="47"/>
        <v>1191.7950000000001</v>
      </c>
      <c r="T119" s="27">
        <f t="shared" si="47"/>
        <v>1168.1500000000001</v>
      </c>
      <c r="U119" s="27">
        <f t="shared" si="47"/>
        <v>1162.6545000000001</v>
      </c>
      <c r="V119" s="27">
        <f t="shared" si="47"/>
        <v>1168.1605</v>
      </c>
      <c r="W119" s="27">
        <f t="shared" si="47"/>
        <v>1169.7145</v>
      </c>
      <c r="X119" s="27">
        <f t="shared" si="47"/>
        <v>1190.9090000000001</v>
      </c>
      <c r="Y119" s="27">
        <f t="shared" si="47"/>
        <v>1208.0464999999999</v>
      </c>
      <c r="Z119" s="27">
        <f t="shared" si="47"/>
        <v>1226.6444999999999</v>
      </c>
      <c r="AA119" s="27">
        <f t="shared" si="47"/>
        <v>1251.4712500000001</v>
      </c>
      <c r="AB119" s="27">
        <f t="shared" si="47"/>
        <v>1275.5147499999998</v>
      </c>
      <c r="AC119" s="27">
        <f t="shared" si="47"/>
        <v>1267.47975</v>
      </c>
      <c r="AD119" s="27">
        <f t="shared" si="47"/>
        <v>1262.9235000000001</v>
      </c>
      <c r="AE119" s="27">
        <f t="shared" si="47"/>
        <v>1275.3470000000002</v>
      </c>
      <c r="AF119" s="27">
        <f t="shared" si="47"/>
        <v>1255.78025</v>
      </c>
      <c r="AG119" s="27">
        <f t="shared" si="47"/>
        <v>1261.0334999999998</v>
      </c>
      <c r="AH119" s="27">
        <f t="shared" si="47"/>
        <v>1240.3597500000001</v>
      </c>
      <c r="AI119" s="27">
        <f t="shared" si="47"/>
        <v>1191.4472499999999</v>
      </c>
      <c r="AJ119" s="27">
        <f t="shared" si="47"/>
        <v>1142.1224999999999</v>
      </c>
      <c r="AK119" s="27">
        <f t="shared" si="47"/>
        <v>1126.3765000000001</v>
      </c>
      <c r="AL119" s="27">
        <f t="shared" si="47"/>
        <v>1152.2484999999999</v>
      </c>
      <c r="AM119" s="27">
        <f t="shared" si="47"/>
        <v>1175.6790000000001</v>
      </c>
      <c r="AN119" s="27">
        <f t="shared" si="45"/>
        <v>1160.6285</v>
      </c>
      <c r="AO119" s="27">
        <f t="shared" si="46"/>
        <v>1144.57575</v>
      </c>
      <c r="AP119" s="27">
        <f t="shared" si="5"/>
        <v>1091.6505</v>
      </c>
      <c r="AQ119" s="27">
        <f t="shared" si="6"/>
        <v>1065.1957500000001</v>
      </c>
      <c r="AR119" s="27">
        <f t="shared" si="7"/>
        <v>1087.3364999999999</v>
      </c>
      <c r="AS119" s="27">
        <f t="shared" si="8"/>
        <v>1083.6142500000001</v>
      </c>
      <c r="AT119" s="27">
        <f t="shared" si="9"/>
        <v>1088.9009999999998</v>
      </c>
      <c r="AU119" s="27"/>
      <c r="AV119" s="27"/>
      <c r="AW119" s="27"/>
      <c r="BB119" s="27"/>
      <c r="BC119" s="27"/>
      <c r="BD119" s="27"/>
      <c r="BE119" s="27"/>
      <c r="BH119"/>
      <c r="BM119" s="52"/>
    </row>
    <row r="120" spans="2:67" x14ac:dyDescent="0.25">
      <c r="B120" s="90"/>
      <c r="C120" s="1" t="s">
        <v>81</v>
      </c>
      <c r="D120" s="27">
        <f t="shared" ref="D120:AM120" si="48">SUM(D41:G41)/4</f>
        <v>6679.5020000000004</v>
      </c>
      <c r="E120" s="27">
        <f t="shared" si="48"/>
        <v>6459.6765000000005</v>
      </c>
      <c r="F120" s="27">
        <f t="shared" si="48"/>
        <v>6409.1015000000007</v>
      </c>
      <c r="G120" s="27">
        <f t="shared" si="48"/>
        <v>6233.6372499999998</v>
      </c>
      <c r="H120" s="27">
        <f t="shared" si="48"/>
        <v>6214.76775</v>
      </c>
      <c r="I120" s="27">
        <f t="shared" si="48"/>
        <v>6242.4282499999999</v>
      </c>
      <c r="J120" s="27">
        <f t="shared" si="48"/>
        <v>6155.8734999999997</v>
      </c>
      <c r="K120" s="27">
        <f t="shared" si="48"/>
        <v>6416.6835000000001</v>
      </c>
      <c r="L120" s="27">
        <f t="shared" si="48"/>
        <v>6414.5485000000008</v>
      </c>
      <c r="M120" s="27">
        <f t="shared" si="48"/>
        <v>6486.9189999999999</v>
      </c>
      <c r="N120" s="27">
        <f t="shared" si="48"/>
        <v>6591.2807499999999</v>
      </c>
      <c r="O120" s="27">
        <f t="shared" si="48"/>
        <v>6557.2417499999992</v>
      </c>
      <c r="P120" s="27">
        <f t="shared" si="48"/>
        <v>6523.00875</v>
      </c>
      <c r="Q120" s="27">
        <f t="shared" si="48"/>
        <v>6605.5484999999999</v>
      </c>
      <c r="R120" s="27">
        <f t="shared" si="48"/>
        <v>6330.4137499999997</v>
      </c>
      <c r="S120" s="27">
        <f t="shared" si="48"/>
        <v>6082.1755000000003</v>
      </c>
      <c r="T120" s="27">
        <f t="shared" si="48"/>
        <v>5914.7422500000002</v>
      </c>
      <c r="U120" s="27">
        <f t="shared" si="48"/>
        <v>5723.6672500000004</v>
      </c>
      <c r="V120" s="27">
        <f t="shared" si="48"/>
        <v>6054.4025000000001</v>
      </c>
      <c r="W120" s="27">
        <f t="shared" si="48"/>
        <v>6122.3407500000003</v>
      </c>
      <c r="X120" s="27">
        <f t="shared" si="48"/>
        <v>6914.1970000000001</v>
      </c>
      <c r="Y120" s="27">
        <f t="shared" si="48"/>
        <v>7285.2725</v>
      </c>
      <c r="Z120" s="27">
        <f t="shared" si="48"/>
        <v>7340.2517500000004</v>
      </c>
      <c r="AA120" s="27">
        <f t="shared" si="48"/>
        <v>7703.5617499999998</v>
      </c>
      <c r="AB120" s="27">
        <f t="shared" si="48"/>
        <v>7521.5077499999998</v>
      </c>
      <c r="AC120" s="27">
        <f t="shared" si="48"/>
        <v>7407.5082500000008</v>
      </c>
      <c r="AD120" s="27">
        <f t="shared" si="48"/>
        <v>7409.9944999999998</v>
      </c>
      <c r="AE120" s="27">
        <f t="shared" si="48"/>
        <v>7263.7309999999998</v>
      </c>
      <c r="AF120" s="27">
        <f t="shared" si="48"/>
        <v>7136.3822499999997</v>
      </c>
      <c r="AG120" s="27">
        <f t="shared" si="48"/>
        <v>7208.4215000000004</v>
      </c>
      <c r="AH120" s="27">
        <f t="shared" si="48"/>
        <v>6962.1607499999991</v>
      </c>
      <c r="AI120" s="27">
        <f t="shared" si="48"/>
        <v>6671.3554999999997</v>
      </c>
      <c r="AJ120" s="27">
        <f t="shared" si="48"/>
        <v>6120.3029999999999</v>
      </c>
      <c r="AK120" s="27">
        <f t="shared" si="48"/>
        <v>5609.3312499999993</v>
      </c>
      <c r="AL120" s="27">
        <f t="shared" si="48"/>
        <v>5438.5640000000003</v>
      </c>
      <c r="AM120" s="27">
        <f t="shared" si="48"/>
        <v>5392.0147500000003</v>
      </c>
      <c r="AN120" s="27">
        <f t="shared" si="45"/>
        <v>5273.4247500000001</v>
      </c>
      <c r="AO120" s="27">
        <f t="shared" si="46"/>
        <v>5298.8582499999993</v>
      </c>
      <c r="AP120" s="27">
        <f t="shared" si="5"/>
        <v>5359.3852500000003</v>
      </c>
      <c r="AQ120" s="27">
        <f t="shared" si="6"/>
        <v>5305.1635000000006</v>
      </c>
      <c r="AR120" s="27">
        <f t="shared" si="7"/>
        <v>5559.0487499999999</v>
      </c>
      <c r="AS120" s="27">
        <f t="shared" si="8"/>
        <v>5886.6244999999999</v>
      </c>
      <c r="AT120" s="27">
        <f t="shared" si="9"/>
        <v>5840.0507500000003</v>
      </c>
      <c r="AU120" s="27"/>
      <c r="AV120" s="27"/>
      <c r="AW120" s="27"/>
      <c r="BB120" s="27"/>
      <c r="BC120" s="27"/>
      <c r="BD120" s="27"/>
      <c r="BE120" s="27"/>
      <c r="BH120"/>
      <c r="BM120" s="52"/>
    </row>
    <row r="121" spans="2:67" ht="15" customHeight="1" x14ac:dyDescent="0.25">
      <c r="B121" s="90" t="s">
        <v>71</v>
      </c>
      <c r="C121" s="1" t="s">
        <v>79</v>
      </c>
      <c r="D121" s="27">
        <f t="shared" ref="D121:AM121" si="49">SUM(D42:G42)/4</f>
        <v>373.61272500000001</v>
      </c>
      <c r="E121" s="27">
        <f t="shared" si="49"/>
        <v>376.15185000000002</v>
      </c>
      <c r="F121" s="27">
        <f t="shared" si="49"/>
        <v>375.30707500000005</v>
      </c>
      <c r="G121" s="27">
        <f t="shared" si="49"/>
        <v>384.18515000000002</v>
      </c>
      <c r="H121" s="27">
        <f t="shared" si="49"/>
        <v>393.28382499999998</v>
      </c>
      <c r="I121" s="27">
        <f t="shared" si="49"/>
        <v>406.954925</v>
      </c>
      <c r="J121" s="27">
        <f t="shared" si="49"/>
        <v>409.3596</v>
      </c>
      <c r="K121" s="27">
        <f t="shared" si="49"/>
        <v>408.04939999999999</v>
      </c>
      <c r="L121" s="27">
        <f t="shared" si="49"/>
        <v>406.96797500000002</v>
      </c>
      <c r="M121" s="27">
        <f t="shared" si="49"/>
        <v>400.10377499999998</v>
      </c>
      <c r="N121" s="27">
        <f t="shared" si="49"/>
        <v>398.68740000000003</v>
      </c>
      <c r="O121" s="27">
        <f t="shared" si="49"/>
        <v>389.43287499999997</v>
      </c>
      <c r="P121" s="27">
        <f t="shared" si="49"/>
        <v>367.12379999999996</v>
      </c>
      <c r="Q121" s="27">
        <f t="shared" si="49"/>
        <v>356.22280000000001</v>
      </c>
      <c r="R121" s="27">
        <f t="shared" si="49"/>
        <v>343.49310000000003</v>
      </c>
      <c r="S121" s="27">
        <f t="shared" si="49"/>
        <v>335.09555</v>
      </c>
      <c r="T121" s="27">
        <f t="shared" si="49"/>
        <v>332.30010000000004</v>
      </c>
      <c r="U121" s="27">
        <f t="shared" si="49"/>
        <v>326.48737499999999</v>
      </c>
      <c r="V121" s="27">
        <f t="shared" si="49"/>
        <v>324.9271</v>
      </c>
      <c r="W121" s="27">
        <f t="shared" si="49"/>
        <v>319.98480000000001</v>
      </c>
      <c r="X121" s="27">
        <f t="shared" si="49"/>
        <v>320.21282500000007</v>
      </c>
      <c r="Y121" s="27">
        <f t="shared" si="49"/>
        <v>315.44197499999996</v>
      </c>
      <c r="Z121" s="27">
        <f t="shared" si="49"/>
        <v>316.17724999999996</v>
      </c>
      <c r="AA121" s="27">
        <f t="shared" si="49"/>
        <v>317.3218</v>
      </c>
      <c r="AB121" s="27">
        <f t="shared" si="49"/>
        <v>316.64729999999997</v>
      </c>
      <c r="AC121" s="27">
        <f t="shared" si="49"/>
        <v>321.704275</v>
      </c>
      <c r="AD121" s="27">
        <f t="shared" si="49"/>
        <v>318.85400000000004</v>
      </c>
      <c r="AE121" s="27">
        <f t="shared" si="49"/>
        <v>319.66820000000001</v>
      </c>
      <c r="AF121" s="27">
        <f t="shared" si="49"/>
        <v>326.01237499999996</v>
      </c>
      <c r="AG121" s="27">
        <f t="shared" si="49"/>
        <v>314.86607500000002</v>
      </c>
      <c r="AH121" s="27">
        <f t="shared" si="49"/>
        <v>296.667125</v>
      </c>
      <c r="AI121" s="27">
        <f t="shared" si="49"/>
        <v>276.27229999999997</v>
      </c>
      <c r="AJ121" s="27">
        <f t="shared" si="49"/>
        <v>252.17492500000003</v>
      </c>
      <c r="AK121" s="27">
        <f t="shared" si="49"/>
        <v>248.43934999999999</v>
      </c>
      <c r="AL121" s="27">
        <f t="shared" si="49"/>
        <v>254.8184</v>
      </c>
      <c r="AM121" s="27">
        <f t="shared" si="49"/>
        <v>266.685</v>
      </c>
      <c r="AN121" s="27">
        <f t="shared" si="45"/>
        <v>277.27902499999999</v>
      </c>
      <c r="AO121" s="27">
        <f t="shared" si="46"/>
        <v>286.34162500000002</v>
      </c>
      <c r="AP121" s="27">
        <f t="shared" si="5"/>
        <v>300.70847500000002</v>
      </c>
      <c r="AQ121" s="27">
        <f t="shared" si="6"/>
        <v>312.74157500000001</v>
      </c>
      <c r="AR121" s="27">
        <f t="shared" si="7"/>
        <v>322.11959999999999</v>
      </c>
      <c r="AS121" s="27">
        <f t="shared" si="8"/>
        <v>332.78512499999999</v>
      </c>
      <c r="AT121" s="27">
        <f t="shared" si="9"/>
        <v>339.23739999999998</v>
      </c>
      <c r="AU121" s="27"/>
      <c r="AV121" s="27"/>
      <c r="AW121" s="27"/>
      <c r="BB121" s="27"/>
      <c r="BC121" s="27"/>
      <c r="BD121" s="27"/>
      <c r="BE121" s="27"/>
      <c r="BH121"/>
      <c r="BM121" s="52"/>
    </row>
    <row r="122" spans="2:67" x14ac:dyDescent="0.25">
      <c r="B122" s="90"/>
      <c r="C122" s="1" t="s">
        <v>80</v>
      </c>
      <c r="D122" s="27">
        <f t="shared" ref="D122:AM122" si="50">SUM(D43:G43)/4</f>
        <v>1481.922</v>
      </c>
      <c r="E122" s="27">
        <f t="shared" si="50"/>
        <v>1512.7737500000003</v>
      </c>
      <c r="F122" s="27">
        <f t="shared" si="50"/>
        <v>1541.7882500000001</v>
      </c>
      <c r="G122" s="27">
        <f t="shared" si="50"/>
        <v>1567.5752500000001</v>
      </c>
      <c r="H122" s="27">
        <f t="shared" si="50"/>
        <v>1583.6885000000002</v>
      </c>
      <c r="I122" s="27">
        <f t="shared" si="50"/>
        <v>1599.3090000000002</v>
      </c>
      <c r="J122" s="27">
        <f t="shared" si="50"/>
        <v>1591.3600000000001</v>
      </c>
      <c r="K122" s="27">
        <f t="shared" si="50"/>
        <v>1591.2317500000001</v>
      </c>
      <c r="L122" s="27">
        <f t="shared" si="50"/>
        <v>1584.9482499999999</v>
      </c>
      <c r="M122" s="27">
        <f t="shared" si="50"/>
        <v>1562.72225</v>
      </c>
      <c r="N122" s="27">
        <f t="shared" si="50"/>
        <v>1548.3415</v>
      </c>
      <c r="O122" s="27">
        <f t="shared" si="50"/>
        <v>1523.4892500000001</v>
      </c>
      <c r="P122" s="27">
        <f t="shared" si="50"/>
        <v>1492.8824999999999</v>
      </c>
      <c r="Q122" s="27">
        <f t="shared" si="50"/>
        <v>1476.2444999999998</v>
      </c>
      <c r="R122" s="27">
        <f t="shared" si="50"/>
        <v>1473.7662500000001</v>
      </c>
      <c r="S122" s="27">
        <f t="shared" si="50"/>
        <v>1452.3087500000001</v>
      </c>
      <c r="T122" s="27">
        <f t="shared" si="50"/>
        <v>1446.0785000000001</v>
      </c>
      <c r="U122" s="27">
        <f t="shared" si="50"/>
        <v>1428.8657499999999</v>
      </c>
      <c r="V122" s="27">
        <f t="shared" si="50"/>
        <v>1418.8322499999999</v>
      </c>
      <c r="W122" s="27">
        <f t="shared" si="50"/>
        <v>1418.5952499999999</v>
      </c>
      <c r="X122" s="27">
        <f t="shared" si="50"/>
        <v>1431.07575</v>
      </c>
      <c r="Y122" s="27">
        <f t="shared" si="50"/>
        <v>1452.6179999999999</v>
      </c>
      <c r="Z122" s="27">
        <f t="shared" si="50"/>
        <v>1476.5174999999999</v>
      </c>
      <c r="AA122" s="27">
        <f t="shared" si="50"/>
        <v>1491.3475000000001</v>
      </c>
      <c r="AB122" s="27">
        <f t="shared" si="50"/>
        <v>1498.212</v>
      </c>
      <c r="AC122" s="27">
        <f t="shared" si="50"/>
        <v>1503.3907499999998</v>
      </c>
      <c r="AD122" s="27">
        <f t="shared" si="50"/>
        <v>1496.4804999999999</v>
      </c>
      <c r="AE122" s="27">
        <f t="shared" si="50"/>
        <v>1490.3187499999999</v>
      </c>
      <c r="AF122" s="27">
        <f t="shared" si="50"/>
        <v>1487.66975</v>
      </c>
      <c r="AG122" s="27">
        <f t="shared" si="50"/>
        <v>1469.47</v>
      </c>
      <c r="AH122" s="27">
        <f t="shared" si="50"/>
        <v>1441.4365</v>
      </c>
      <c r="AI122" s="27">
        <f t="shared" si="50"/>
        <v>1422.8285000000001</v>
      </c>
      <c r="AJ122" s="27">
        <f t="shared" si="50"/>
        <v>1414.0047499999998</v>
      </c>
      <c r="AK122" s="27">
        <f t="shared" si="50"/>
        <v>1429.1039999999998</v>
      </c>
      <c r="AL122" s="27">
        <f t="shared" si="50"/>
        <v>1448.7527500000001</v>
      </c>
      <c r="AM122" s="27">
        <f t="shared" si="50"/>
        <v>1488.546</v>
      </c>
      <c r="AN122" s="27">
        <f t="shared" si="45"/>
        <v>1506.316</v>
      </c>
      <c r="AO122" s="27">
        <f t="shared" si="46"/>
        <v>1517.1282499999998</v>
      </c>
      <c r="AP122" s="27">
        <f t="shared" si="5"/>
        <v>1547.9555</v>
      </c>
      <c r="AQ122" s="27">
        <f t="shared" si="6"/>
        <v>1556.5125</v>
      </c>
      <c r="AR122" s="27">
        <f t="shared" si="7"/>
        <v>1584.99225</v>
      </c>
      <c r="AS122" s="27">
        <f t="shared" si="8"/>
        <v>1632.3415</v>
      </c>
      <c r="AT122" s="27">
        <f t="shared" si="9"/>
        <v>1664.8935000000001</v>
      </c>
      <c r="AU122" s="27"/>
      <c r="AV122" s="27"/>
      <c r="AW122" s="27"/>
      <c r="BB122" s="27"/>
      <c r="BC122" s="27"/>
      <c r="BD122" s="27"/>
      <c r="BE122" s="27"/>
      <c r="BH122"/>
      <c r="BM122" s="52"/>
    </row>
    <row r="123" spans="2:67" x14ac:dyDescent="0.25">
      <c r="B123" s="90"/>
      <c r="C123" s="1" t="s">
        <v>81</v>
      </c>
      <c r="D123" s="27">
        <f t="shared" ref="D123:AM123" si="51">SUM(D44:G44)/4</f>
        <v>7308.1224999999995</v>
      </c>
      <c r="E123" s="27">
        <f t="shared" si="51"/>
        <v>7287.7892499999998</v>
      </c>
      <c r="F123" s="27">
        <f t="shared" si="51"/>
        <v>7302.7219999999998</v>
      </c>
      <c r="G123" s="27">
        <f t="shared" si="51"/>
        <v>7256.4429999999993</v>
      </c>
      <c r="H123" s="27">
        <f t="shared" si="51"/>
        <v>7377.7194999999992</v>
      </c>
      <c r="I123" s="27">
        <f t="shared" si="51"/>
        <v>7360.4714999999997</v>
      </c>
      <c r="J123" s="27">
        <f t="shared" si="51"/>
        <v>7362.78125</v>
      </c>
      <c r="K123" s="27">
        <f t="shared" si="51"/>
        <v>7328.7287500000002</v>
      </c>
      <c r="L123" s="27">
        <f t="shared" si="51"/>
        <v>7148.0914999999995</v>
      </c>
      <c r="M123" s="27">
        <f t="shared" si="51"/>
        <v>7016.4229999999998</v>
      </c>
      <c r="N123" s="27">
        <f t="shared" si="51"/>
        <v>6953.6644999999999</v>
      </c>
      <c r="O123" s="27">
        <f t="shared" si="51"/>
        <v>6961.3702499999999</v>
      </c>
      <c r="P123" s="27">
        <f t="shared" si="51"/>
        <v>7001.6635000000006</v>
      </c>
      <c r="Q123" s="27">
        <f t="shared" si="51"/>
        <v>7014.6892499999994</v>
      </c>
      <c r="R123" s="27">
        <f t="shared" si="51"/>
        <v>6948.9945000000007</v>
      </c>
      <c r="S123" s="27">
        <f t="shared" si="51"/>
        <v>6778.3485000000001</v>
      </c>
      <c r="T123" s="27">
        <f t="shared" si="51"/>
        <v>6682.3982499999993</v>
      </c>
      <c r="U123" s="27">
        <f t="shared" si="51"/>
        <v>6569.0377499999995</v>
      </c>
      <c r="V123" s="27">
        <f t="shared" si="51"/>
        <v>6557.94625</v>
      </c>
      <c r="W123" s="27">
        <f t="shared" si="51"/>
        <v>6672.7494999999999</v>
      </c>
      <c r="X123" s="27">
        <f t="shared" si="51"/>
        <v>6827.2507499999992</v>
      </c>
      <c r="Y123" s="27">
        <f t="shared" si="51"/>
        <v>7041.1687499999998</v>
      </c>
      <c r="Z123" s="27">
        <f t="shared" si="51"/>
        <v>7176.9004999999997</v>
      </c>
      <c r="AA123" s="27">
        <f t="shared" si="51"/>
        <v>7137.7627499999999</v>
      </c>
      <c r="AB123" s="27">
        <f t="shared" si="51"/>
        <v>7004.2764999999999</v>
      </c>
      <c r="AC123" s="27">
        <f t="shared" si="51"/>
        <v>6870.4710000000005</v>
      </c>
      <c r="AD123" s="27">
        <f t="shared" si="51"/>
        <v>6815.2192500000001</v>
      </c>
      <c r="AE123" s="27">
        <f t="shared" si="51"/>
        <v>6782.3642500000005</v>
      </c>
      <c r="AF123" s="27">
        <f t="shared" si="51"/>
        <v>6745.8815000000004</v>
      </c>
      <c r="AG123" s="27">
        <f t="shared" si="51"/>
        <v>6718.795250000001</v>
      </c>
      <c r="AH123" s="27">
        <f t="shared" si="51"/>
        <v>6631.4902499999998</v>
      </c>
      <c r="AI123" s="27">
        <f t="shared" si="51"/>
        <v>6517.3804999999993</v>
      </c>
      <c r="AJ123" s="27">
        <f t="shared" si="51"/>
        <v>6523.34825</v>
      </c>
      <c r="AK123" s="27">
        <f t="shared" si="51"/>
        <v>6537.8967499999999</v>
      </c>
      <c r="AL123" s="27">
        <f t="shared" si="51"/>
        <v>6600.7757500000007</v>
      </c>
      <c r="AM123" s="27">
        <f t="shared" si="51"/>
        <v>6841.2465000000002</v>
      </c>
      <c r="AN123" s="27">
        <f t="shared" si="45"/>
        <v>6939.4367499999998</v>
      </c>
      <c r="AO123" s="27">
        <f t="shared" si="46"/>
        <v>6874.8465000000006</v>
      </c>
      <c r="AP123" s="27">
        <f t="shared" si="5"/>
        <v>6797.80825</v>
      </c>
      <c r="AQ123" s="27">
        <f t="shared" si="6"/>
        <v>6861.5732500000004</v>
      </c>
      <c r="AR123" s="27">
        <f t="shared" si="7"/>
        <v>6962.0604999999996</v>
      </c>
      <c r="AS123" s="27">
        <f t="shared" si="8"/>
        <v>7421.4974999999995</v>
      </c>
      <c r="AT123" s="27">
        <f t="shared" si="9"/>
        <v>7971.6054999999997</v>
      </c>
      <c r="AU123" s="27"/>
      <c r="AV123" s="27"/>
      <c r="AW123" s="27"/>
      <c r="BB123" s="27"/>
      <c r="BC123" s="27"/>
      <c r="BD123" s="27"/>
      <c r="BE123" s="27"/>
      <c r="BH123"/>
      <c r="BM123" s="52"/>
    </row>
    <row r="124" spans="2:67" ht="15" customHeight="1" x14ac:dyDescent="0.25">
      <c r="B124" s="90" t="s">
        <v>91</v>
      </c>
      <c r="C124" s="1" t="s">
        <v>79</v>
      </c>
      <c r="D124" s="27">
        <f t="shared" ref="D124:AM124" si="52">SUM(D45:G45)/4</f>
        <v>337.34192499999995</v>
      </c>
      <c r="E124" s="27">
        <f t="shared" si="52"/>
        <v>337.51807500000001</v>
      </c>
      <c r="F124" s="27">
        <f t="shared" si="52"/>
        <v>337.21632500000004</v>
      </c>
      <c r="G124" s="27">
        <f t="shared" si="52"/>
        <v>336.87625000000003</v>
      </c>
      <c r="H124" s="27">
        <f t="shared" si="52"/>
        <v>326.49872500000004</v>
      </c>
      <c r="I124" s="27">
        <f t="shared" si="52"/>
        <v>326.32602499999996</v>
      </c>
      <c r="J124" s="27">
        <f t="shared" si="52"/>
        <v>326.39134999999999</v>
      </c>
      <c r="K124" s="27">
        <f t="shared" si="52"/>
        <v>318.57060000000001</v>
      </c>
      <c r="L124" s="27">
        <f t="shared" si="52"/>
        <v>320.08364999999998</v>
      </c>
      <c r="M124" s="27">
        <f t="shared" si="52"/>
        <v>316.49802499999998</v>
      </c>
      <c r="N124" s="27">
        <f t="shared" si="52"/>
        <v>314.81417499999998</v>
      </c>
      <c r="O124" s="27">
        <f t="shared" si="52"/>
        <v>310.22997499999997</v>
      </c>
      <c r="P124" s="27">
        <f t="shared" si="52"/>
        <v>297.15792499999998</v>
      </c>
      <c r="Q124" s="27">
        <f t="shared" si="52"/>
        <v>287.94780000000003</v>
      </c>
      <c r="R124" s="27">
        <f t="shared" si="52"/>
        <v>281.0376</v>
      </c>
      <c r="S124" s="27">
        <f t="shared" si="52"/>
        <v>274.012</v>
      </c>
      <c r="T124" s="27">
        <f t="shared" si="52"/>
        <v>269.92169999999999</v>
      </c>
      <c r="U124" s="27">
        <f t="shared" si="52"/>
        <v>263.69627500000001</v>
      </c>
      <c r="V124" s="27">
        <f t="shared" si="52"/>
        <v>260.58052500000002</v>
      </c>
      <c r="W124" s="27">
        <f t="shared" si="52"/>
        <v>264.57957500000003</v>
      </c>
      <c r="X124" s="27">
        <f t="shared" si="52"/>
        <v>272.24130000000002</v>
      </c>
      <c r="Y124" s="27">
        <f t="shared" si="52"/>
        <v>280.870925</v>
      </c>
      <c r="Z124" s="27">
        <f t="shared" si="52"/>
        <v>281.85007499999995</v>
      </c>
      <c r="AA124" s="27">
        <f t="shared" si="52"/>
        <v>287.35882499999997</v>
      </c>
      <c r="AB124" s="27">
        <f t="shared" si="52"/>
        <v>290.38874999999996</v>
      </c>
      <c r="AC124" s="27">
        <f t="shared" si="52"/>
        <v>294.44079999999997</v>
      </c>
      <c r="AD124" s="27">
        <f t="shared" si="52"/>
        <v>304.298475</v>
      </c>
      <c r="AE124" s="27">
        <f t="shared" si="52"/>
        <v>308.6336</v>
      </c>
      <c r="AF124" s="27">
        <f t="shared" si="52"/>
        <v>310.11079999999998</v>
      </c>
      <c r="AG124" s="27">
        <f t="shared" si="52"/>
        <v>305.74587499999996</v>
      </c>
      <c r="AH124" s="27">
        <f t="shared" si="52"/>
        <v>278.21307499999995</v>
      </c>
      <c r="AI124" s="27">
        <f t="shared" si="52"/>
        <v>253.28117499999996</v>
      </c>
      <c r="AJ124" s="27">
        <f t="shared" si="52"/>
        <v>236.7552</v>
      </c>
      <c r="AK124" s="27">
        <f t="shared" si="52"/>
        <v>229.980975</v>
      </c>
      <c r="AL124" s="27">
        <f t="shared" si="52"/>
        <v>233.34250000000003</v>
      </c>
      <c r="AM124" s="27">
        <f t="shared" si="52"/>
        <v>243.35634999999999</v>
      </c>
      <c r="AN124" s="27">
        <f t="shared" si="45"/>
        <v>245.55860000000001</v>
      </c>
      <c r="AO124" s="27">
        <f t="shared" si="46"/>
        <v>246.96192500000001</v>
      </c>
      <c r="AP124" s="27">
        <f t="shared" si="5"/>
        <v>261.91300000000001</v>
      </c>
      <c r="AQ124" s="27">
        <f t="shared" si="6"/>
        <v>272.41735</v>
      </c>
      <c r="AR124" s="27">
        <f t="shared" si="7"/>
        <v>287.26282500000002</v>
      </c>
      <c r="AS124" s="27">
        <f t="shared" si="8"/>
        <v>290.70254999999997</v>
      </c>
      <c r="AT124" s="27">
        <f t="shared" si="9"/>
        <v>290.62850000000003</v>
      </c>
      <c r="AU124" s="27"/>
      <c r="AV124" s="27"/>
      <c r="AW124" s="27"/>
      <c r="BB124" s="27"/>
      <c r="BC124" s="27"/>
      <c r="BD124" s="27"/>
      <c r="BE124" s="27"/>
      <c r="BH124"/>
      <c r="BM124" s="52"/>
    </row>
    <row r="125" spans="2:67" x14ac:dyDescent="0.25">
      <c r="B125" s="90"/>
      <c r="C125" s="1" t="s">
        <v>80</v>
      </c>
      <c r="D125" s="27">
        <f t="shared" ref="D125:AM125" si="53">SUM(D46:G46)/4</f>
        <v>1435.5417500000001</v>
      </c>
      <c r="E125" s="27">
        <f t="shared" si="53"/>
        <v>1441.884</v>
      </c>
      <c r="F125" s="27">
        <f t="shared" si="53"/>
        <v>1441.2315000000001</v>
      </c>
      <c r="G125" s="27">
        <f t="shared" si="53"/>
        <v>1456.8842500000001</v>
      </c>
      <c r="H125" s="27">
        <f t="shared" si="53"/>
        <v>1460.432</v>
      </c>
      <c r="I125" s="27">
        <f t="shared" si="53"/>
        <v>1471.1547499999999</v>
      </c>
      <c r="J125" s="27">
        <f t="shared" si="53"/>
        <v>1478.8857499999999</v>
      </c>
      <c r="K125" s="27">
        <f t="shared" si="53"/>
        <v>1480.6609999999998</v>
      </c>
      <c r="L125" s="27">
        <f t="shared" si="53"/>
        <v>1480.4414999999999</v>
      </c>
      <c r="M125" s="27">
        <f t="shared" si="53"/>
        <v>1475.1669999999999</v>
      </c>
      <c r="N125" s="27">
        <f t="shared" si="53"/>
        <v>1472.0252499999999</v>
      </c>
      <c r="O125" s="27">
        <f t="shared" si="53"/>
        <v>1449.9469999999999</v>
      </c>
      <c r="P125" s="27">
        <f t="shared" si="53"/>
        <v>1427.0282500000001</v>
      </c>
      <c r="Q125" s="27">
        <f t="shared" si="53"/>
        <v>1412.9005</v>
      </c>
      <c r="R125" s="27">
        <f t="shared" si="53"/>
        <v>1394.6610000000001</v>
      </c>
      <c r="S125" s="27">
        <f t="shared" si="53"/>
        <v>1380.5775000000001</v>
      </c>
      <c r="T125" s="27">
        <f t="shared" si="53"/>
        <v>1368.7315000000001</v>
      </c>
      <c r="U125" s="27">
        <f t="shared" si="53"/>
        <v>1364.2895000000001</v>
      </c>
      <c r="V125" s="27">
        <f t="shared" si="53"/>
        <v>1366.944</v>
      </c>
      <c r="W125" s="27">
        <f t="shared" si="53"/>
        <v>1382.99325</v>
      </c>
      <c r="X125" s="27">
        <f t="shared" si="53"/>
        <v>1395.027</v>
      </c>
      <c r="Y125" s="27">
        <f t="shared" si="53"/>
        <v>1400.6569999999999</v>
      </c>
      <c r="Z125" s="27">
        <f t="shared" si="53"/>
        <v>1387.27925</v>
      </c>
      <c r="AA125" s="27">
        <f t="shared" si="53"/>
        <v>1400.67075</v>
      </c>
      <c r="AB125" s="27">
        <f t="shared" si="53"/>
        <v>1415.5642499999999</v>
      </c>
      <c r="AC125" s="27">
        <f t="shared" si="53"/>
        <v>1424.9672499999999</v>
      </c>
      <c r="AD125" s="27">
        <f t="shared" si="53"/>
        <v>1457.1685</v>
      </c>
      <c r="AE125" s="27">
        <f t="shared" si="53"/>
        <v>1470.7294999999999</v>
      </c>
      <c r="AF125" s="27">
        <f t="shared" si="53"/>
        <v>1476.2239999999999</v>
      </c>
      <c r="AG125" s="27">
        <f t="shared" si="53"/>
        <v>1482.6010000000001</v>
      </c>
      <c r="AH125" s="27">
        <f t="shared" si="53"/>
        <v>1462.5742500000001</v>
      </c>
      <c r="AI125" s="27">
        <f t="shared" si="53"/>
        <v>1428.3675000000001</v>
      </c>
      <c r="AJ125" s="27">
        <f t="shared" si="53"/>
        <v>1403.6722500000001</v>
      </c>
      <c r="AK125" s="27">
        <f t="shared" si="53"/>
        <v>1381.5484999999999</v>
      </c>
      <c r="AL125" s="27">
        <f t="shared" si="53"/>
        <v>1359.6467499999999</v>
      </c>
      <c r="AM125" s="27">
        <f t="shared" si="53"/>
        <v>1378.04775</v>
      </c>
      <c r="AN125" s="27">
        <f t="shared" si="45"/>
        <v>1392.83275</v>
      </c>
      <c r="AO125" s="27">
        <f t="shared" si="46"/>
        <v>1399.53775</v>
      </c>
      <c r="AP125" s="27">
        <f t="shared" si="5"/>
        <v>1438.2882499999998</v>
      </c>
      <c r="AQ125" s="27">
        <f t="shared" si="6"/>
        <v>1460.59825</v>
      </c>
      <c r="AR125" s="27">
        <f t="shared" si="7"/>
        <v>1494.5314999999998</v>
      </c>
      <c r="AS125" s="27">
        <f t="shared" si="8"/>
        <v>1533.16725</v>
      </c>
      <c r="AT125" s="27">
        <f t="shared" si="9"/>
        <v>1550.59275</v>
      </c>
      <c r="AU125" s="27"/>
      <c r="AV125" s="27"/>
      <c r="AW125" s="27"/>
      <c r="BB125" s="27"/>
      <c r="BC125" s="27"/>
      <c r="BD125" s="27"/>
      <c r="BE125" s="27"/>
      <c r="BH125"/>
      <c r="BM125" s="52"/>
    </row>
    <row r="126" spans="2:67" x14ac:dyDescent="0.25">
      <c r="B126" s="90"/>
      <c r="C126" s="1" t="s">
        <v>81</v>
      </c>
      <c r="D126" s="27">
        <f t="shared" ref="D126:AM126" si="54">SUM(D47:G47)/4</f>
        <v>6243.8514999999998</v>
      </c>
      <c r="E126" s="27">
        <f t="shared" si="54"/>
        <v>6211.4212499999994</v>
      </c>
      <c r="F126" s="27">
        <f t="shared" si="54"/>
        <v>6111.4014999999999</v>
      </c>
      <c r="G126" s="27">
        <f t="shared" si="54"/>
        <v>6296.2362499999999</v>
      </c>
      <c r="H126" s="27">
        <f t="shared" si="54"/>
        <v>6610.4525000000003</v>
      </c>
      <c r="I126" s="27">
        <f t="shared" si="54"/>
        <v>6780.848</v>
      </c>
      <c r="J126" s="27">
        <f t="shared" si="54"/>
        <v>6880.8765000000003</v>
      </c>
      <c r="K126" s="27">
        <f t="shared" si="54"/>
        <v>6973.3622500000001</v>
      </c>
      <c r="L126" s="27">
        <f t="shared" si="54"/>
        <v>6847.9035000000003</v>
      </c>
      <c r="M126" s="27">
        <f t="shared" si="54"/>
        <v>6605.78125</v>
      </c>
      <c r="N126" s="27">
        <f t="shared" si="54"/>
        <v>6595.7732500000002</v>
      </c>
      <c r="O126" s="27">
        <f t="shared" si="54"/>
        <v>6456.116</v>
      </c>
      <c r="P126" s="27">
        <f t="shared" si="54"/>
        <v>6489.50425</v>
      </c>
      <c r="Q126" s="27">
        <f t="shared" si="54"/>
        <v>6639.9782500000001</v>
      </c>
      <c r="R126" s="27">
        <f t="shared" si="54"/>
        <v>6574.0857500000002</v>
      </c>
      <c r="S126" s="27">
        <f t="shared" si="54"/>
        <v>6549.9295000000002</v>
      </c>
      <c r="T126" s="27">
        <f t="shared" si="54"/>
        <v>6335.4434999999994</v>
      </c>
      <c r="U126" s="27">
        <f t="shared" si="54"/>
        <v>6208.8729999999996</v>
      </c>
      <c r="V126" s="27">
        <f t="shared" si="54"/>
        <v>6258.1127499999993</v>
      </c>
      <c r="W126" s="27">
        <f t="shared" si="54"/>
        <v>6225.1222500000003</v>
      </c>
      <c r="X126" s="27">
        <f t="shared" si="54"/>
        <v>6391.5152499999995</v>
      </c>
      <c r="Y126" s="27">
        <f t="shared" si="54"/>
        <v>6477.4549999999999</v>
      </c>
      <c r="Z126" s="27">
        <f t="shared" si="54"/>
        <v>6465.8559999999998</v>
      </c>
      <c r="AA126" s="27">
        <f t="shared" si="54"/>
        <v>6695.0717499999992</v>
      </c>
      <c r="AB126" s="27">
        <f t="shared" si="54"/>
        <v>6900.9839999999995</v>
      </c>
      <c r="AC126" s="27">
        <f t="shared" si="54"/>
        <v>7199.9907499999999</v>
      </c>
      <c r="AD126" s="27">
        <f t="shared" si="54"/>
        <v>7443.5805</v>
      </c>
      <c r="AE126" s="27">
        <f t="shared" si="54"/>
        <v>7442.4537500000006</v>
      </c>
      <c r="AF126" s="27">
        <f t="shared" si="54"/>
        <v>7319.0615000000007</v>
      </c>
      <c r="AG126" s="27">
        <f t="shared" si="54"/>
        <v>7118.5005000000001</v>
      </c>
      <c r="AH126" s="27">
        <f t="shared" si="54"/>
        <v>6996.8290000000006</v>
      </c>
      <c r="AI126" s="27">
        <f t="shared" si="54"/>
        <v>6876.8775000000005</v>
      </c>
      <c r="AJ126" s="27">
        <f t="shared" si="54"/>
        <v>6767.3065000000006</v>
      </c>
      <c r="AK126" s="27">
        <f t="shared" si="54"/>
        <v>6766.9547499999999</v>
      </c>
      <c r="AL126" s="27">
        <f t="shared" si="54"/>
        <v>6682.8362499999994</v>
      </c>
      <c r="AM126" s="27">
        <f t="shared" si="54"/>
        <v>6697.6212500000001</v>
      </c>
      <c r="AN126" s="27">
        <f t="shared" si="45"/>
        <v>6856.0884999999998</v>
      </c>
      <c r="AO126" s="27">
        <f t="shared" si="46"/>
        <v>6814.4769999999999</v>
      </c>
      <c r="AP126" s="27">
        <f t="shared" si="5"/>
        <v>6782.47</v>
      </c>
      <c r="AQ126" s="27">
        <f t="shared" si="6"/>
        <v>6928.5797500000008</v>
      </c>
      <c r="AR126" s="27">
        <f t="shared" si="7"/>
        <v>6944.5602500000005</v>
      </c>
      <c r="AS126" s="27">
        <f t="shared" si="8"/>
        <v>7106.3</v>
      </c>
      <c r="AT126" s="27">
        <f t="shared" si="9"/>
        <v>7219.4537500000006</v>
      </c>
      <c r="AU126" s="27"/>
      <c r="AV126" s="27"/>
      <c r="AW126" s="27"/>
      <c r="BB126" s="27"/>
      <c r="BC126" s="27"/>
      <c r="BD126" s="27"/>
      <c r="BE126" s="27"/>
      <c r="BH126"/>
      <c r="BM126" s="52"/>
    </row>
    <row r="127" spans="2:67" ht="15" customHeight="1" x14ac:dyDescent="0.25">
      <c r="B127" s="90" t="s">
        <v>72</v>
      </c>
      <c r="C127" s="1" t="s">
        <v>79</v>
      </c>
      <c r="D127" s="27">
        <f t="shared" ref="D127:AM127" si="55">SUM(D48:G48)/4</f>
        <v>285.36710000000005</v>
      </c>
      <c r="E127" s="27">
        <f t="shared" si="55"/>
        <v>288.82917500000002</v>
      </c>
      <c r="F127" s="27">
        <f t="shared" si="55"/>
        <v>293.88729999999998</v>
      </c>
      <c r="G127" s="27">
        <f t="shared" si="55"/>
        <v>302.38340000000005</v>
      </c>
      <c r="H127" s="27">
        <f t="shared" si="55"/>
        <v>310.510875</v>
      </c>
      <c r="I127" s="27">
        <f t="shared" si="55"/>
        <v>313.77607499999999</v>
      </c>
      <c r="J127" s="27">
        <f t="shared" si="55"/>
        <v>308.375</v>
      </c>
      <c r="K127" s="27">
        <f t="shared" si="55"/>
        <v>304.02012500000001</v>
      </c>
      <c r="L127" s="27">
        <f t="shared" si="55"/>
        <v>296.93499999999995</v>
      </c>
      <c r="M127" s="27">
        <f t="shared" si="55"/>
        <v>292.0247</v>
      </c>
      <c r="N127" s="27">
        <f t="shared" si="55"/>
        <v>292.96745000000004</v>
      </c>
      <c r="O127" s="27">
        <f t="shared" si="55"/>
        <v>293.99625000000003</v>
      </c>
      <c r="P127" s="27">
        <f t="shared" si="55"/>
        <v>292.88305000000003</v>
      </c>
      <c r="Q127" s="27">
        <f t="shared" si="55"/>
        <v>290.46079999999995</v>
      </c>
      <c r="R127" s="27">
        <f t="shared" si="55"/>
        <v>283.60607499999998</v>
      </c>
      <c r="S127" s="27">
        <f t="shared" si="55"/>
        <v>274.654</v>
      </c>
      <c r="T127" s="27">
        <f t="shared" si="55"/>
        <v>267.32077499999997</v>
      </c>
      <c r="U127" s="27">
        <f t="shared" si="55"/>
        <v>258.02597499999996</v>
      </c>
      <c r="V127" s="27">
        <f t="shared" si="55"/>
        <v>249.55259999999998</v>
      </c>
      <c r="W127" s="27">
        <f t="shared" si="55"/>
        <v>248.67570000000001</v>
      </c>
      <c r="X127" s="27">
        <f t="shared" si="55"/>
        <v>246.15517500000001</v>
      </c>
      <c r="Y127" s="27">
        <f t="shared" si="55"/>
        <v>245.93009999999998</v>
      </c>
      <c r="Z127" s="27">
        <f t="shared" si="55"/>
        <v>253.96534999999997</v>
      </c>
      <c r="AA127" s="27">
        <f t="shared" si="55"/>
        <v>254.96192499999998</v>
      </c>
      <c r="AB127" s="27">
        <f t="shared" si="55"/>
        <v>260.21962499999995</v>
      </c>
      <c r="AC127" s="27">
        <f t="shared" si="55"/>
        <v>265.40967499999999</v>
      </c>
      <c r="AD127" s="27">
        <f t="shared" si="55"/>
        <v>262.58749999999998</v>
      </c>
      <c r="AE127" s="27">
        <f t="shared" si="55"/>
        <v>259.61775</v>
      </c>
      <c r="AF127" s="27">
        <f t="shared" si="55"/>
        <v>255.07482499999998</v>
      </c>
      <c r="AG127" s="27">
        <f t="shared" si="55"/>
        <v>250.03267500000001</v>
      </c>
      <c r="AH127" s="27">
        <f t="shared" si="55"/>
        <v>220.20667500000002</v>
      </c>
      <c r="AI127" s="27">
        <f t="shared" si="55"/>
        <v>192.30997500000001</v>
      </c>
      <c r="AJ127" s="27">
        <f t="shared" si="55"/>
        <v>165.877375</v>
      </c>
      <c r="AK127" s="27">
        <f t="shared" si="55"/>
        <v>142.04037499999998</v>
      </c>
      <c r="AL127" s="27">
        <f t="shared" si="55"/>
        <v>151.62025</v>
      </c>
      <c r="AM127" s="27">
        <f t="shared" si="55"/>
        <v>167.98585</v>
      </c>
      <c r="AN127" s="27">
        <f t="shared" si="45"/>
        <v>192.033975</v>
      </c>
      <c r="AO127" s="27">
        <f t="shared" si="46"/>
        <v>203.61122500000002</v>
      </c>
      <c r="AP127" s="27">
        <f t="shared" si="5"/>
        <v>212.224175</v>
      </c>
      <c r="AQ127" s="27">
        <f t="shared" si="6"/>
        <v>215.162825</v>
      </c>
      <c r="AR127" s="27">
        <f t="shared" si="7"/>
        <v>214.61747500000001</v>
      </c>
      <c r="AS127" s="27">
        <f t="shared" si="8"/>
        <v>223.17547499999998</v>
      </c>
      <c r="AT127" s="27">
        <f t="shared" si="9"/>
        <v>229.07352499999999</v>
      </c>
      <c r="AU127" s="27"/>
      <c r="AV127" s="27"/>
      <c r="AW127" s="27"/>
      <c r="BB127" s="27"/>
      <c r="BC127" s="27"/>
      <c r="BD127" s="27"/>
      <c r="BE127" s="27"/>
      <c r="BH127"/>
      <c r="BM127" s="52"/>
    </row>
    <row r="128" spans="2:67" x14ac:dyDescent="0.25">
      <c r="B128" s="90"/>
      <c r="C128" s="1" t="s">
        <v>80</v>
      </c>
      <c r="D128" s="27">
        <f t="shared" ref="D128:AM128" si="56">SUM(D49:G49)/4</f>
        <v>1328.6305</v>
      </c>
      <c r="E128" s="27">
        <f t="shared" si="56"/>
        <v>1336.6975</v>
      </c>
      <c r="F128" s="27">
        <f t="shared" si="56"/>
        <v>1335.5197499999999</v>
      </c>
      <c r="G128" s="27">
        <f t="shared" si="56"/>
        <v>1359.0762500000001</v>
      </c>
      <c r="H128" s="27">
        <f t="shared" si="56"/>
        <v>1388.7545</v>
      </c>
      <c r="I128" s="27">
        <f t="shared" si="56"/>
        <v>1414.3919999999998</v>
      </c>
      <c r="J128" s="27">
        <f t="shared" si="56"/>
        <v>1433.9357499999999</v>
      </c>
      <c r="K128" s="27">
        <f t="shared" si="56"/>
        <v>1437.64375</v>
      </c>
      <c r="L128" s="27">
        <f t="shared" si="56"/>
        <v>1433.2749999999999</v>
      </c>
      <c r="M128" s="27">
        <f t="shared" si="56"/>
        <v>1421.7532500000002</v>
      </c>
      <c r="N128" s="27">
        <f t="shared" si="56"/>
        <v>1427.8364999999999</v>
      </c>
      <c r="O128" s="27">
        <f t="shared" si="56"/>
        <v>1437.7392500000001</v>
      </c>
      <c r="P128" s="27">
        <f t="shared" si="56"/>
        <v>1439.6462499999998</v>
      </c>
      <c r="Q128" s="27">
        <f t="shared" si="56"/>
        <v>1446.9355</v>
      </c>
      <c r="R128" s="27">
        <f t="shared" si="56"/>
        <v>1443.4085</v>
      </c>
      <c r="S128" s="27">
        <f t="shared" si="56"/>
        <v>1427.9110000000001</v>
      </c>
      <c r="T128" s="27">
        <f t="shared" si="56"/>
        <v>1416.989</v>
      </c>
      <c r="U128" s="27">
        <f t="shared" si="56"/>
        <v>1397.6887500000003</v>
      </c>
      <c r="V128" s="27">
        <f t="shared" si="56"/>
        <v>1373.2377500000002</v>
      </c>
      <c r="W128" s="27">
        <f t="shared" si="56"/>
        <v>1366.05675</v>
      </c>
      <c r="X128" s="27">
        <f t="shared" si="56"/>
        <v>1363.83925</v>
      </c>
      <c r="Y128" s="27">
        <f t="shared" si="56"/>
        <v>1375.4809999999998</v>
      </c>
      <c r="Z128" s="27">
        <f t="shared" si="56"/>
        <v>1411.9169999999999</v>
      </c>
      <c r="AA128" s="27">
        <f t="shared" si="56"/>
        <v>1436.1495</v>
      </c>
      <c r="AB128" s="27">
        <f t="shared" si="56"/>
        <v>1462.0725</v>
      </c>
      <c r="AC128" s="27">
        <f t="shared" si="56"/>
        <v>1490.5194999999999</v>
      </c>
      <c r="AD128" s="27">
        <f t="shared" si="56"/>
        <v>1494.1257499999999</v>
      </c>
      <c r="AE128" s="27">
        <f t="shared" si="56"/>
        <v>1517.47875</v>
      </c>
      <c r="AF128" s="27">
        <f t="shared" si="56"/>
        <v>1538.2925</v>
      </c>
      <c r="AG128" s="27">
        <f t="shared" si="56"/>
        <v>1557.6224999999999</v>
      </c>
      <c r="AH128" s="27">
        <f t="shared" si="56"/>
        <v>1549.7127499999999</v>
      </c>
      <c r="AI128" s="27">
        <f t="shared" si="56"/>
        <v>1536.806</v>
      </c>
      <c r="AJ128" s="27">
        <f t="shared" si="56"/>
        <v>1514.6795000000002</v>
      </c>
      <c r="AK128" s="27">
        <f t="shared" si="56"/>
        <v>1487.2582500000001</v>
      </c>
      <c r="AL128" s="27">
        <f t="shared" si="56"/>
        <v>1507.4335000000001</v>
      </c>
      <c r="AM128" s="27">
        <f t="shared" si="56"/>
        <v>1494.98225</v>
      </c>
      <c r="AN128" s="27">
        <f t="shared" si="45"/>
        <v>1501.2342500000002</v>
      </c>
      <c r="AO128" s="27">
        <f t="shared" si="46"/>
        <v>1504.3525000000002</v>
      </c>
      <c r="AP128" s="27">
        <f t="shared" si="5"/>
        <v>1508.4369999999999</v>
      </c>
      <c r="AQ128" s="27">
        <f t="shared" si="6"/>
        <v>1543.3630000000001</v>
      </c>
      <c r="AR128" s="27">
        <f t="shared" si="7"/>
        <v>1581.0135</v>
      </c>
      <c r="AS128" s="27">
        <f t="shared" si="8"/>
        <v>1624.3287499999999</v>
      </c>
      <c r="AT128" s="27">
        <f t="shared" si="9"/>
        <v>1651.951</v>
      </c>
      <c r="AU128" s="27"/>
      <c r="AV128" s="27"/>
      <c r="AW128" s="27"/>
      <c r="BB128" s="27"/>
      <c r="BC128" s="27"/>
      <c r="BD128" s="27"/>
      <c r="BE128" s="27"/>
      <c r="BH128"/>
      <c r="BM128" s="52"/>
    </row>
    <row r="129" spans="2:65" x14ac:dyDescent="0.25">
      <c r="B129" s="90"/>
      <c r="C129" s="1" t="s">
        <v>81</v>
      </c>
      <c r="D129" s="27">
        <f t="shared" ref="D129:AM129" si="57">SUM(D50:G50)/4</f>
        <v>6287.0372499999994</v>
      </c>
      <c r="E129" s="27">
        <f t="shared" si="57"/>
        <v>6312.8837499999991</v>
      </c>
      <c r="F129" s="27">
        <f t="shared" si="57"/>
        <v>6276.8622500000001</v>
      </c>
      <c r="G129" s="27">
        <f t="shared" si="57"/>
        <v>6392.4285</v>
      </c>
      <c r="H129" s="27">
        <f t="shared" si="57"/>
        <v>6510.5455000000002</v>
      </c>
      <c r="I129" s="27">
        <f t="shared" si="57"/>
        <v>6598.2697499999995</v>
      </c>
      <c r="J129" s="27">
        <f t="shared" si="57"/>
        <v>6669.9327499999999</v>
      </c>
      <c r="K129" s="27">
        <f t="shared" si="57"/>
        <v>6653.674</v>
      </c>
      <c r="L129" s="27">
        <f t="shared" si="57"/>
        <v>6647.79475</v>
      </c>
      <c r="M129" s="27">
        <f t="shared" si="57"/>
        <v>6529.7862500000001</v>
      </c>
      <c r="N129" s="27">
        <f t="shared" si="57"/>
        <v>6542.2637500000001</v>
      </c>
      <c r="O129" s="27">
        <f t="shared" si="57"/>
        <v>6564.7682500000001</v>
      </c>
      <c r="P129" s="27">
        <f t="shared" si="57"/>
        <v>6562.5392499999998</v>
      </c>
      <c r="Q129" s="27">
        <f t="shared" si="57"/>
        <v>6755.5257499999998</v>
      </c>
      <c r="R129" s="27">
        <f t="shared" si="57"/>
        <v>6859.1062500000007</v>
      </c>
      <c r="S129" s="27">
        <f t="shared" si="57"/>
        <v>6846.7152499999993</v>
      </c>
      <c r="T129" s="27">
        <f t="shared" si="57"/>
        <v>6887.2607500000004</v>
      </c>
      <c r="U129" s="27">
        <f t="shared" si="57"/>
        <v>6825.0317500000001</v>
      </c>
      <c r="V129" s="27">
        <f t="shared" si="57"/>
        <v>6631.040500000001</v>
      </c>
      <c r="W129" s="27">
        <f t="shared" si="57"/>
        <v>6618.85275</v>
      </c>
      <c r="X129" s="27">
        <f t="shared" si="57"/>
        <v>6594.7367499999991</v>
      </c>
      <c r="Y129" s="27">
        <f t="shared" si="57"/>
        <v>6614.2914999999994</v>
      </c>
      <c r="Z129" s="27">
        <f t="shared" si="57"/>
        <v>6864.2075000000004</v>
      </c>
      <c r="AA129" s="27">
        <f t="shared" si="57"/>
        <v>7088.5957500000004</v>
      </c>
      <c r="AB129" s="27">
        <f t="shared" si="57"/>
        <v>7325.1037500000002</v>
      </c>
      <c r="AC129" s="27">
        <f t="shared" si="57"/>
        <v>7565.7122500000005</v>
      </c>
      <c r="AD129" s="27">
        <f t="shared" si="57"/>
        <v>7700.8040000000001</v>
      </c>
      <c r="AE129" s="27">
        <f t="shared" si="57"/>
        <v>7919.2447499999998</v>
      </c>
      <c r="AF129" s="27">
        <f t="shared" si="57"/>
        <v>8129.9064999999991</v>
      </c>
      <c r="AG129" s="27">
        <f t="shared" si="57"/>
        <v>8241.8375000000015</v>
      </c>
      <c r="AH129" s="27">
        <f t="shared" si="57"/>
        <v>8404.2412500000009</v>
      </c>
      <c r="AI129" s="27">
        <f t="shared" si="57"/>
        <v>8448.9992500000008</v>
      </c>
      <c r="AJ129" s="27">
        <f t="shared" si="57"/>
        <v>8439.6577500000003</v>
      </c>
      <c r="AK129" s="27">
        <f t="shared" si="57"/>
        <v>8504.1037500000002</v>
      </c>
      <c r="AL129" s="27">
        <f t="shared" si="57"/>
        <v>8604.1545000000006</v>
      </c>
      <c r="AM129" s="27">
        <f t="shared" si="57"/>
        <v>8352.8225000000002</v>
      </c>
      <c r="AN129" s="27">
        <f t="shared" si="45"/>
        <v>8213.8764999999985</v>
      </c>
      <c r="AO129" s="27">
        <f t="shared" si="46"/>
        <v>7960.0927500000007</v>
      </c>
      <c r="AP129" s="27">
        <f t="shared" si="5"/>
        <v>7740.4127499999995</v>
      </c>
      <c r="AQ129" s="27">
        <f t="shared" si="6"/>
        <v>7939.36625</v>
      </c>
      <c r="AR129" s="27">
        <f t="shared" si="7"/>
        <v>8081.4854999999998</v>
      </c>
      <c r="AS129" s="27">
        <f t="shared" si="8"/>
        <v>8317.4945000000007</v>
      </c>
      <c r="AT129" s="27">
        <f t="shared" si="9"/>
        <v>8405.1144999999997</v>
      </c>
      <c r="AU129" s="27"/>
      <c r="AV129" s="27"/>
      <c r="AW129" s="27"/>
      <c r="BB129" s="27"/>
      <c r="BC129" s="27"/>
      <c r="BD129" s="27"/>
      <c r="BE129" s="27"/>
      <c r="BH129"/>
      <c r="BM129" s="52"/>
    </row>
    <row r="130" spans="2:65" x14ac:dyDescent="0.25">
      <c r="B130" s="90" t="s">
        <v>73</v>
      </c>
      <c r="C130" s="1" t="s">
        <v>79</v>
      </c>
      <c r="D130" s="27">
        <f t="shared" ref="D130:AM130" si="58">SUM(D51:G51)/4</f>
        <v>424.30917499999998</v>
      </c>
      <c r="E130" s="27">
        <f t="shared" si="58"/>
        <v>433.68689999999998</v>
      </c>
      <c r="F130" s="27">
        <f t="shared" si="58"/>
        <v>442.10120000000001</v>
      </c>
      <c r="G130" s="27">
        <f t="shared" si="58"/>
        <v>452.030575</v>
      </c>
      <c r="H130" s="27">
        <f t="shared" si="58"/>
        <v>458.87777500000004</v>
      </c>
      <c r="I130" s="27">
        <f t="shared" si="58"/>
        <v>464.10680000000002</v>
      </c>
      <c r="J130" s="27">
        <f t="shared" si="58"/>
        <v>468.12427500000001</v>
      </c>
      <c r="K130" s="27">
        <f t="shared" si="58"/>
        <v>466.15475000000004</v>
      </c>
      <c r="L130" s="27">
        <f t="shared" si="58"/>
        <v>462.61202500000002</v>
      </c>
      <c r="M130" s="27">
        <f t="shared" si="58"/>
        <v>457.85717499999998</v>
      </c>
      <c r="N130" s="27">
        <f t="shared" si="58"/>
        <v>450.2405</v>
      </c>
      <c r="O130" s="27">
        <f t="shared" si="58"/>
        <v>441.04145000000005</v>
      </c>
      <c r="P130" s="27">
        <f t="shared" si="58"/>
        <v>427.721475</v>
      </c>
      <c r="Q130" s="27">
        <f t="shared" si="58"/>
        <v>414.23487499999999</v>
      </c>
      <c r="R130" s="27">
        <f t="shared" si="58"/>
        <v>410.0385</v>
      </c>
      <c r="S130" s="27">
        <f t="shared" si="58"/>
        <v>406.11542499999996</v>
      </c>
      <c r="T130" s="27">
        <f t="shared" si="58"/>
        <v>410.14094999999998</v>
      </c>
      <c r="U130" s="27">
        <f t="shared" si="58"/>
        <v>410.47995000000003</v>
      </c>
      <c r="V130" s="27">
        <f t="shared" si="58"/>
        <v>404.474175</v>
      </c>
      <c r="W130" s="27">
        <f t="shared" si="58"/>
        <v>402.23940000000005</v>
      </c>
      <c r="X130" s="27">
        <f t="shared" si="58"/>
        <v>394.26134999999999</v>
      </c>
      <c r="Y130" s="27">
        <f t="shared" si="58"/>
        <v>389.93915000000004</v>
      </c>
      <c r="Z130" s="27">
        <f t="shared" si="58"/>
        <v>384.26080000000002</v>
      </c>
      <c r="AA130" s="27">
        <f t="shared" si="58"/>
        <v>380.76329999999996</v>
      </c>
      <c r="AB130" s="27">
        <f t="shared" si="58"/>
        <v>376.64622500000007</v>
      </c>
      <c r="AC130" s="27">
        <f t="shared" si="58"/>
        <v>372.10600000000005</v>
      </c>
      <c r="AD130" s="27">
        <f t="shared" si="58"/>
        <v>371.94122500000003</v>
      </c>
      <c r="AE130" s="27">
        <f t="shared" si="58"/>
        <v>374.58912500000002</v>
      </c>
      <c r="AF130" s="27">
        <f t="shared" si="58"/>
        <v>376.26964999999996</v>
      </c>
      <c r="AG130" s="27">
        <f t="shared" si="58"/>
        <v>381.44894999999997</v>
      </c>
      <c r="AH130" s="27">
        <f t="shared" si="58"/>
        <v>355.70039999999995</v>
      </c>
      <c r="AI130" s="27">
        <f t="shared" si="58"/>
        <v>320.28632499999998</v>
      </c>
      <c r="AJ130" s="27">
        <f t="shared" si="58"/>
        <v>291.25414999999998</v>
      </c>
      <c r="AK130" s="27">
        <f t="shared" si="58"/>
        <v>266.948825</v>
      </c>
      <c r="AL130" s="27">
        <f t="shared" si="58"/>
        <v>275.48140000000001</v>
      </c>
      <c r="AM130" s="27">
        <f t="shared" si="58"/>
        <v>286.98595</v>
      </c>
      <c r="AN130" s="27">
        <f t="shared" si="45"/>
        <v>304.18774999999999</v>
      </c>
      <c r="AO130" s="27">
        <f t="shared" si="46"/>
        <v>317.42394999999999</v>
      </c>
      <c r="AP130" s="27">
        <f t="shared" si="5"/>
        <v>332.25374999999997</v>
      </c>
      <c r="AQ130" s="27">
        <f t="shared" si="6"/>
        <v>350.88214999999997</v>
      </c>
      <c r="AR130" s="27">
        <f t="shared" si="7"/>
        <v>358.68279999999999</v>
      </c>
      <c r="AS130" s="27">
        <f t="shared" si="8"/>
        <v>365.01980000000003</v>
      </c>
      <c r="AT130" s="27">
        <f t="shared" si="9"/>
        <v>363.49590000000001</v>
      </c>
      <c r="AU130" s="27"/>
      <c r="AV130" s="27"/>
      <c r="AW130" s="27"/>
      <c r="BB130" s="27"/>
      <c r="BC130" s="27"/>
      <c r="BD130" s="27"/>
      <c r="BE130" s="27"/>
      <c r="BH130"/>
      <c r="BM130" s="52"/>
    </row>
    <row r="131" spans="2:65" x14ac:dyDescent="0.25">
      <c r="B131" s="90"/>
      <c r="C131" s="1" t="s">
        <v>80</v>
      </c>
      <c r="D131" s="27">
        <f t="shared" ref="D131:AM131" si="59">SUM(D52:G52)/4</f>
        <v>1755.9512500000001</v>
      </c>
      <c r="E131" s="27">
        <f t="shared" si="59"/>
        <v>1786.1907499999998</v>
      </c>
      <c r="F131" s="27">
        <f t="shared" si="59"/>
        <v>1834.2129999999997</v>
      </c>
      <c r="G131" s="27">
        <f t="shared" si="59"/>
        <v>1871.5210000000002</v>
      </c>
      <c r="H131" s="27">
        <f t="shared" si="59"/>
        <v>1890.3760000000002</v>
      </c>
      <c r="I131" s="27">
        <f t="shared" si="59"/>
        <v>1908.5609999999999</v>
      </c>
      <c r="J131" s="27">
        <f t="shared" si="59"/>
        <v>1913.77775</v>
      </c>
      <c r="K131" s="27">
        <f t="shared" si="59"/>
        <v>1927.55375</v>
      </c>
      <c r="L131" s="27">
        <f t="shared" si="59"/>
        <v>1960.7985000000001</v>
      </c>
      <c r="M131" s="27">
        <f t="shared" si="59"/>
        <v>1979.93975</v>
      </c>
      <c r="N131" s="27">
        <f t="shared" si="59"/>
        <v>1987.44175</v>
      </c>
      <c r="O131" s="27">
        <f t="shared" si="59"/>
        <v>1967.3635000000002</v>
      </c>
      <c r="P131" s="27">
        <f t="shared" si="59"/>
        <v>1930.2875000000001</v>
      </c>
      <c r="Q131" s="27">
        <f t="shared" si="59"/>
        <v>1911.174</v>
      </c>
      <c r="R131" s="27">
        <f t="shared" si="59"/>
        <v>1895.8035</v>
      </c>
      <c r="S131" s="27">
        <f t="shared" si="59"/>
        <v>1903.4815000000001</v>
      </c>
      <c r="T131" s="27">
        <f t="shared" si="59"/>
        <v>1935.7212500000001</v>
      </c>
      <c r="U131" s="27">
        <f t="shared" si="59"/>
        <v>1952.799</v>
      </c>
      <c r="V131" s="27">
        <f t="shared" si="59"/>
        <v>1951.3172500000001</v>
      </c>
      <c r="W131" s="27">
        <f t="shared" si="59"/>
        <v>1947.0702500000002</v>
      </c>
      <c r="X131" s="27">
        <f t="shared" si="59"/>
        <v>1916.52675</v>
      </c>
      <c r="Y131" s="27">
        <f t="shared" si="59"/>
        <v>1902.1822500000001</v>
      </c>
      <c r="Z131" s="27">
        <f t="shared" si="59"/>
        <v>1895.8875</v>
      </c>
      <c r="AA131" s="27">
        <f t="shared" si="59"/>
        <v>1877.5139999999999</v>
      </c>
      <c r="AB131" s="27">
        <f t="shared" si="59"/>
        <v>1885.45525</v>
      </c>
      <c r="AC131" s="27">
        <f t="shared" si="59"/>
        <v>1879.8352499999999</v>
      </c>
      <c r="AD131" s="27">
        <f t="shared" si="59"/>
        <v>1875.0864999999999</v>
      </c>
      <c r="AE131" s="27">
        <f t="shared" si="59"/>
        <v>1891.0922499999999</v>
      </c>
      <c r="AF131" s="27">
        <f t="shared" si="59"/>
        <v>1892.0552499999999</v>
      </c>
      <c r="AG131" s="27">
        <f t="shared" si="59"/>
        <v>1895.6367499999999</v>
      </c>
      <c r="AH131" s="27">
        <f t="shared" si="59"/>
        <v>1868.03775</v>
      </c>
      <c r="AI131" s="27">
        <f t="shared" si="59"/>
        <v>1830.7165</v>
      </c>
      <c r="AJ131" s="27">
        <f t="shared" si="59"/>
        <v>1784.4257500000001</v>
      </c>
      <c r="AK131" s="27">
        <f t="shared" si="59"/>
        <v>1737.4105</v>
      </c>
      <c r="AL131" s="27">
        <f t="shared" si="59"/>
        <v>1751.25425</v>
      </c>
      <c r="AM131" s="27">
        <f t="shared" si="59"/>
        <v>1752.4017500000002</v>
      </c>
      <c r="AN131" s="27">
        <f t="shared" si="45"/>
        <v>1757.1310000000001</v>
      </c>
      <c r="AO131" s="27">
        <f t="shared" si="46"/>
        <v>1764.79925</v>
      </c>
      <c r="AP131" s="27">
        <f t="shared" si="5"/>
        <v>1764.327</v>
      </c>
      <c r="AQ131" s="27">
        <f t="shared" si="6"/>
        <v>1795.68525</v>
      </c>
      <c r="AR131" s="27">
        <f t="shared" si="7"/>
        <v>1841.4467500000001</v>
      </c>
      <c r="AS131" s="27">
        <f t="shared" si="8"/>
        <v>1875.6657500000001</v>
      </c>
      <c r="AT131" s="27">
        <f t="shared" si="9"/>
        <v>1902.38</v>
      </c>
      <c r="AU131" s="27"/>
      <c r="AV131" s="27"/>
      <c r="AW131" s="27"/>
      <c r="BB131" s="27"/>
      <c r="BC131" s="27"/>
      <c r="BD131" s="27"/>
      <c r="BE131" s="27"/>
      <c r="BH131"/>
      <c r="BM131" s="52"/>
    </row>
    <row r="132" spans="2:65" x14ac:dyDescent="0.25">
      <c r="B132" s="90"/>
      <c r="C132" s="1" t="s">
        <v>81</v>
      </c>
      <c r="D132" s="27">
        <f t="shared" ref="D132:AM132" si="60">SUM(D53:G53)/4</f>
        <v>8721.1010000000006</v>
      </c>
      <c r="E132" s="27">
        <f t="shared" si="60"/>
        <v>8769.3062499999996</v>
      </c>
      <c r="F132" s="27">
        <f t="shared" si="60"/>
        <v>8991.3742500000008</v>
      </c>
      <c r="G132" s="27">
        <f t="shared" si="60"/>
        <v>9128.3597499999996</v>
      </c>
      <c r="H132" s="27">
        <f t="shared" si="60"/>
        <v>8988.8447500000002</v>
      </c>
      <c r="I132" s="27">
        <f t="shared" si="60"/>
        <v>9241.5012499999993</v>
      </c>
      <c r="J132" s="27">
        <f t="shared" si="60"/>
        <v>9388.9619999999995</v>
      </c>
      <c r="K132" s="27">
        <f t="shared" si="60"/>
        <v>9707.1295000000009</v>
      </c>
      <c r="L132" s="27">
        <f t="shared" si="60"/>
        <v>10027.60325</v>
      </c>
      <c r="M132" s="27">
        <f t="shared" si="60"/>
        <v>10225.7395</v>
      </c>
      <c r="N132" s="27">
        <f t="shared" si="60"/>
        <v>10438.9545</v>
      </c>
      <c r="O132" s="27">
        <f t="shared" si="60"/>
        <v>10434.0195</v>
      </c>
      <c r="P132" s="27">
        <f t="shared" si="60"/>
        <v>10605.035</v>
      </c>
      <c r="Q132" s="27">
        <f t="shared" si="60"/>
        <v>10529.445</v>
      </c>
      <c r="R132" s="27">
        <f t="shared" si="60"/>
        <v>10180.349</v>
      </c>
      <c r="S132" s="27">
        <f t="shared" si="60"/>
        <v>10002.1855</v>
      </c>
      <c r="T132" s="27">
        <f t="shared" si="60"/>
        <v>10027.2855</v>
      </c>
      <c r="U132" s="27">
        <f t="shared" si="60"/>
        <v>10064.753000000001</v>
      </c>
      <c r="V132" s="27">
        <f t="shared" si="60"/>
        <v>10201.676500000001</v>
      </c>
      <c r="W132" s="27">
        <f t="shared" si="60"/>
        <v>10359.1425</v>
      </c>
      <c r="X132" s="27">
        <f t="shared" si="60"/>
        <v>10378.635</v>
      </c>
      <c r="Y132" s="27">
        <f t="shared" si="60"/>
        <v>10496.632500000002</v>
      </c>
      <c r="Z132" s="27">
        <f t="shared" si="60"/>
        <v>10679.925000000001</v>
      </c>
      <c r="AA132" s="27">
        <f t="shared" si="60"/>
        <v>10836.300000000001</v>
      </c>
      <c r="AB132" s="27">
        <f t="shared" si="60"/>
        <v>10918.322500000002</v>
      </c>
      <c r="AC132" s="27">
        <f t="shared" si="60"/>
        <v>10863.735000000001</v>
      </c>
      <c r="AD132" s="27">
        <f t="shared" si="60"/>
        <v>10870.84</v>
      </c>
      <c r="AE132" s="27">
        <f t="shared" si="60"/>
        <v>10879.77</v>
      </c>
      <c r="AF132" s="27">
        <f t="shared" si="60"/>
        <v>10891.1975</v>
      </c>
      <c r="AG132" s="27">
        <f t="shared" si="60"/>
        <v>11056.017500000002</v>
      </c>
      <c r="AH132" s="27">
        <f t="shared" si="60"/>
        <v>10938.125</v>
      </c>
      <c r="AI132" s="27">
        <f t="shared" si="60"/>
        <v>10998.867499999998</v>
      </c>
      <c r="AJ132" s="27">
        <f t="shared" si="60"/>
        <v>10750.82</v>
      </c>
      <c r="AK132" s="27">
        <f t="shared" si="60"/>
        <v>10448.267499999998</v>
      </c>
      <c r="AL132" s="27">
        <f t="shared" si="60"/>
        <v>10172.241749999999</v>
      </c>
      <c r="AM132" s="27">
        <f t="shared" si="60"/>
        <v>9653.0054999999993</v>
      </c>
      <c r="AN132" s="27">
        <f t="shared" si="45"/>
        <v>9321.8217499999992</v>
      </c>
      <c r="AO132" s="27">
        <f t="shared" si="46"/>
        <v>8962.1707500000011</v>
      </c>
      <c r="AP132" s="27">
        <f t="shared" si="5"/>
        <v>9017.0859999999993</v>
      </c>
      <c r="AQ132" s="27">
        <f t="shared" si="6"/>
        <v>9055.4542499999989</v>
      </c>
      <c r="AR132" s="27">
        <f t="shared" si="7"/>
        <v>9437.7304999999997</v>
      </c>
      <c r="AS132" s="27">
        <f t="shared" si="8"/>
        <v>9850.8490000000002</v>
      </c>
      <c r="AT132" s="27">
        <f t="shared" si="9"/>
        <v>10112.156999999999</v>
      </c>
      <c r="AU132" s="27"/>
      <c r="AV132" s="27"/>
      <c r="AW132" s="27"/>
      <c r="BB132" s="27"/>
      <c r="BC132" s="27"/>
      <c r="BD132" s="27"/>
      <c r="BE132" s="27"/>
      <c r="BH132"/>
      <c r="BM132" s="52"/>
    </row>
    <row r="133" spans="2:65" x14ac:dyDescent="0.25">
      <c r="B133" s="90" t="s">
        <v>74</v>
      </c>
      <c r="C133" s="1" t="s">
        <v>79</v>
      </c>
      <c r="D133" s="27">
        <f t="shared" ref="D133:AM133" si="61">SUM(D54:G54)/4</f>
        <v>488.370925</v>
      </c>
      <c r="E133" s="27">
        <f t="shared" si="61"/>
        <v>492.48860000000002</v>
      </c>
      <c r="F133" s="27">
        <f t="shared" si="61"/>
        <v>501.01089999999999</v>
      </c>
      <c r="G133" s="27">
        <f t="shared" si="61"/>
        <v>504.05399999999997</v>
      </c>
      <c r="H133" s="27">
        <f t="shared" si="61"/>
        <v>506.15457499999997</v>
      </c>
      <c r="I133" s="27">
        <f t="shared" si="61"/>
        <v>513.71037499999989</v>
      </c>
      <c r="J133" s="27">
        <f t="shared" si="61"/>
        <v>515.89774999999997</v>
      </c>
      <c r="K133" s="27">
        <f t="shared" si="61"/>
        <v>519.11797499999989</v>
      </c>
      <c r="L133" s="27">
        <f t="shared" si="61"/>
        <v>519.94370000000004</v>
      </c>
      <c r="M133" s="27">
        <f t="shared" si="61"/>
        <v>506.06562499999995</v>
      </c>
      <c r="N133" s="27">
        <f t="shared" si="61"/>
        <v>492.02905000000004</v>
      </c>
      <c r="O133" s="27">
        <f t="shared" si="61"/>
        <v>480.95744999999999</v>
      </c>
      <c r="P133" s="27">
        <f t="shared" si="61"/>
        <v>476.32962499999996</v>
      </c>
      <c r="Q133" s="27">
        <f t="shared" si="61"/>
        <v>470.92612500000001</v>
      </c>
      <c r="R133" s="27">
        <f t="shared" si="61"/>
        <v>459.48492500000003</v>
      </c>
      <c r="S133" s="27">
        <f t="shared" si="61"/>
        <v>439.04885000000002</v>
      </c>
      <c r="T133" s="27">
        <f t="shared" si="61"/>
        <v>427.10462500000006</v>
      </c>
      <c r="U133" s="27">
        <f t="shared" si="61"/>
        <v>418.11855000000003</v>
      </c>
      <c r="V133" s="27">
        <f t="shared" si="61"/>
        <v>426.489825</v>
      </c>
      <c r="W133" s="27">
        <f t="shared" si="61"/>
        <v>429.10905000000002</v>
      </c>
      <c r="X133" s="27">
        <f t="shared" si="61"/>
        <v>420.76724999999999</v>
      </c>
      <c r="Y133" s="27">
        <f t="shared" si="61"/>
        <v>411.83607499999999</v>
      </c>
      <c r="Z133" s="27">
        <f t="shared" si="61"/>
        <v>391.59422499999999</v>
      </c>
      <c r="AA133" s="27">
        <f t="shared" si="61"/>
        <v>385.10574999999994</v>
      </c>
      <c r="AB133" s="27">
        <f t="shared" si="61"/>
        <v>384.48170000000005</v>
      </c>
      <c r="AC133" s="27">
        <f t="shared" si="61"/>
        <v>395.56502499999999</v>
      </c>
      <c r="AD133" s="27">
        <f t="shared" si="61"/>
        <v>410.08765</v>
      </c>
      <c r="AE133" s="27">
        <f t="shared" si="61"/>
        <v>427.36690000000004</v>
      </c>
      <c r="AF133" s="27">
        <f t="shared" si="61"/>
        <v>445.16354999999999</v>
      </c>
      <c r="AG133" s="27">
        <f t="shared" si="61"/>
        <v>452.54274999999996</v>
      </c>
      <c r="AH133" s="27">
        <f t="shared" si="61"/>
        <v>441.06499999999994</v>
      </c>
      <c r="AI133" s="27">
        <f t="shared" si="61"/>
        <v>420.563425</v>
      </c>
      <c r="AJ133" s="27">
        <f t="shared" si="61"/>
        <v>392.59514999999999</v>
      </c>
      <c r="AK133" s="27">
        <f t="shared" si="61"/>
        <v>372.20420000000001</v>
      </c>
      <c r="AL133" s="27">
        <f t="shared" si="61"/>
        <v>368.70017499999994</v>
      </c>
      <c r="AM133" s="27">
        <f t="shared" si="61"/>
        <v>364.61654999999996</v>
      </c>
      <c r="AN133" s="27">
        <f t="shared" si="45"/>
        <v>368.42439999999999</v>
      </c>
      <c r="AO133" s="27">
        <f t="shared" si="46"/>
        <v>365.67255</v>
      </c>
      <c r="AP133" s="27">
        <f t="shared" si="5"/>
        <v>370.31967499999996</v>
      </c>
      <c r="AQ133" s="27">
        <f t="shared" si="6"/>
        <v>384.61682500000001</v>
      </c>
      <c r="AR133" s="27">
        <f t="shared" si="7"/>
        <v>392.27555000000001</v>
      </c>
      <c r="AS133" s="27">
        <f t="shared" si="8"/>
        <v>401.75102500000003</v>
      </c>
      <c r="AT133" s="27">
        <f t="shared" si="9"/>
        <v>400.13577500000002</v>
      </c>
      <c r="AU133" s="27"/>
      <c r="AV133" s="27"/>
      <c r="AW133" s="27"/>
      <c r="BB133" s="27"/>
      <c r="BC133" s="27"/>
      <c r="BD133" s="27"/>
      <c r="BE133" s="27"/>
      <c r="BH133"/>
      <c r="BM133" s="52"/>
    </row>
    <row r="134" spans="2:65" x14ac:dyDescent="0.25">
      <c r="B134" s="90"/>
      <c r="C134" s="1" t="s">
        <v>80</v>
      </c>
      <c r="D134" s="27">
        <f t="shared" ref="D134:AM134" si="62">SUM(D55:G55)/4</f>
        <v>1814.2284999999999</v>
      </c>
      <c r="E134" s="27">
        <f t="shared" si="62"/>
        <v>1831.779</v>
      </c>
      <c r="F134" s="27">
        <f t="shared" si="62"/>
        <v>1869.8782500000002</v>
      </c>
      <c r="G134" s="27">
        <f t="shared" si="62"/>
        <v>1890.91725</v>
      </c>
      <c r="H134" s="27">
        <f t="shared" si="62"/>
        <v>1914.8832500000001</v>
      </c>
      <c r="I134" s="27">
        <f t="shared" si="62"/>
        <v>1941.4327500000002</v>
      </c>
      <c r="J134" s="27">
        <f t="shared" si="62"/>
        <v>1961.3912500000001</v>
      </c>
      <c r="K134" s="27">
        <f t="shared" si="62"/>
        <v>1976.37375</v>
      </c>
      <c r="L134" s="27">
        <f t="shared" si="62"/>
        <v>1982.9059999999999</v>
      </c>
      <c r="M134" s="27">
        <f t="shared" si="62"/>
        <v>1988.68625</v>
      </c>
      <c r="N134" s="27">
        <f t="shared" si="62"/>
        <v>1977.1457500000001</v>
      </c>
      <c r="O134" s="27">
        <f t="shared" si="62"/>
        <v>1959.7252500000002</v>
      </c>
      <c r="P134" s="27">
        <f t="shared" si="62"/>
        <v>1945.9402499999999</v>
      </c>
      <c r="Q134" s="27">
        <f t="shared" si="62"/>
        <v>1909.53</v>
      </c>
      <c r="R134" s="27">
        <f t="shared" si="62"/>
        <v>1878.5629999999999</v>
      </c>
      <c r="S134" s="27">
        <f t="shared" si="62"/>
        <v>1843.518</v>
      </c>
      <c r="T134" s="27">
        <f t="shared" si="62"/>
        <v>1828.6122499999999</v>
      </c>
      <c r="U134" s="27">
        <f t="shared" si="62"/>
        <v>1819.9195</v>
      </c>
      <c r="V134" s="27">
        <f t="shared" si="62"/>
        <v>1816.5472500000001</v>
      </c>
      <c r="W134" s="27">
        <f t="shared" si="62"/>
        <v>1803.4740000000002</v>
      </c>
      <c r="X134" s="27">
        <f t="shared" si="62"/>
        <v>1780.6545000000001</v>
      </c>
      <c r="Y134" s="27">
        <f t="shared" si="62"/>
        <v>1766.5034999999998</v>
      </c>
      <c r="Z134" s="27">
        <f t="shared" si="62"/>
        <v>1772.6575</v>
      </c>
      <c r="AA134" s="27">
        <f t="shared" si="62"/>
        <v>1781.3757499999999</v>
      </c>
      <c r="AB134" s="27">
        <f t="shared" si="62"/>
        <v>1813.1704999999999</v>
      </c>
      <c r="AC134" s="27">
        <f t="shared" si="62"/>
        <v>1853.9870000000001</v>
      </c>
      <c r="AD134" s="27">
        <f t="shared" si="62"/>
        <v>1883.18075</v>
      </c>
      <c r="AE134" s="27">
        <f t="shared" si="62"/>
        <v>1932.34725</v>
      </c>
      <c r="AF134" s="27">
        <f t="shared" si="62"/>
        <v>1968.835</v>
      </c>
      <c r="AG134" s="27">
        <f t="shared" si="62"/>
        <v>1998.41175</v>
      </c>
      <c r="AH134" s="27">
        <f t="shared" si="62"/>
        <v>2003.3177500000002</v>
      </c>
      <c r="AI134" s="27">
        <f t="shared" si="62"/>
        <v>1970.0497499999999</v>
      </c>
      <c r="AJ134" s="27">
        <f t="shared" si="62"/>
        <v>1910.59825</v>
      </c>
      <c r="AK134" s="27">
        <f t="shared" si="62"/>
        <v>1847.951</v>
      </c>
      <c r="AL134" s="27">
        <f t="shared" si="62"/>
        <v>1784.7807499999999</v>
      </c>
      <c r="AM134" s="27">
        <f t="shared" si="62"/>
        <v>1735.6875</v>
      </c>
      <c r="AN134" s="27">
        <f t="shared" si="45"/>
        <v>1710.2140000000002</v>
      </c>
      <c r="AO134" s="27">
        <f t="shared" si="46"/>
        <v>1704.6097499999998</v>
      </c>
      <c r="AP134" s="27">
        <f t="shared" si="5"/>
        <v>1740.0735</v>
      </c>
      <c r="AQ134" s="27">
        <f t="shared" si="6"/>
        <v>1794.04</v>
      </c>
      <c r="AR134" s="27">
        <f t="shared" si="7"/>
        <v>1844.6202500000002</v>
      </c>
      <c r="AS134" s="27">
        <f t="shared" si="8"/>
        <v>1886.9212499999999</v>
      </c>
      <c r="AT134" s="27">
        <f t="shared" si="9"/>
        <v>1906.4989999999998</v>
      </c>
      <c r="AU134" s="27"/>
      <c r="AV134" s="27"/>
      <c r="AW134" s="27"/>
      <c r="BB134" s="27"/>
      <c r="BC134" s="27"/>
      <c r="BD134" s="27"/>
      <c r="BE134" s="27"/>
      <c r="BH134"/>
      <c r="BM134" s="52"/>
    </row>
    <row r="135" spans="2:65" x14ac:dyDescent="0.25">
      <c r="B135" s="90"/>
      <c r="C135" s="1" t="s">
        <v>81</v>
      </c>
      <c r="D135" s="27">
        <f t="shared" ref="D135:AM135" si="63">SUM(D56:G56)/4</f>
        <v>7041.6432500000001</v>
      </c>
      <c r="E135" s="27">
        <f t="shared" si="63"/>
        <v>6951.8647499999997</v>
      </c>
      <c r="F135" s="27">
        <f t="shared" si="63"/>
        <v>7155.5275000000001</v>
      </c>
      <c r="G135" s="27">
        <f t="shared" si="63"/>
        <v>7242.3600000000006</v>
      </c>
      <c r="H135" s="27">
        <f t="shared" si="63"/>
        <v>7490.5737500000005</v>
      </c>
      <c r="I135" s="27">
        <f t="shared" si="63"/>
        <v>7536.5037500000008</v>
      </c>
      <c r="J135" s="27">
        <f t="shared" si="63"/>
        <v>7540.8892500000002</v>
      </c>
      <c r="K135" s="27">
        <f t="shared" si="63"/>
        <v>7538.344000000001</v>
      </c>
      <c r="L135" s="27">
        <f t="shared" si="63"/>
        <v>7525.4989999999998</v>
      </c>
      <c r="M135" s="27">
        <f t="shared" si="63"/>
        <v>7544.8427500000007</v>
      </c>
      <c r="N135" s="27">
        <f t="shared" si="63"/>
        <v>7432.3985000000002</v>
      </c>
      <c r="O135" s="27">
        <f t="shared" si="63"/>
        <v>7148.1057499999997</v>
      </c>
      <c r="P135" s="27">
        <f t="shared" si="63"/>
        <v>6952.1987499999996</v>
      </c>
      <c r="Q135" s="27">
        <f t="shared" si="63"/>
        <v>6817.4735000000001</v>
      </c>
      <c r="R135" s="27">
        <f t="shared" si="63"/>
        <v>6765.6667500000003</v>
      </c>
      <c r="S135" s="27">
        <f t="shared" si="63"/>
        <v>6850.6195000000007</v>
      </c>
      <c r="T135" s="27">
        <f t="shared" si="63"/>
        <v>7086.2044999999998</v>
      </c>
      <c r="U135" s="27">
        <f t="shared" si="63"/>
        <v>7188.6177499999994</v>
      </c>
      <c r="V135" s="27">
        <f t="shared" si="63"/>
        <v>7286.1589999999997</v>
      </c>
      <c r="W135" s="27">
        <f t="shared" si="63"/>
        <v>7386.7610000000004</v>
      </c>
      <c r="X135" s="27">
        <f t="shared" si="63"/>
        <v>7420.0730000000003</v>
      </c>
      <c r="Y135" s="27">
        <f t="shared" si="63"/>
        <v>7513.2977500000006</v>
      </c>
      <c r="Z135" s="27">
        <f t="shared" si="63"/>
        <v>7676.0067500000005</v>
      </c>
      <c r="AA135" s="27">
        <f t="shared" si="63"/>
        <v>7878.5007500000011</v>
      </c>
      <c r="AB135" s="27">
        <f t="shared" si="63"/>
        <v>7952.3485000000001</v>
      </c>
      <c r="AC135" s="27">
        <f t="shared" si="63"/>
        <v>8110.7309999999998</v>
      </c>
      <c r="AD135" s="27">
        <f t="shared" si="63"/>
        <v>8122.0245000000004</v>
      </c>
      <c r="AE135" s="27">
        <f t="shared" si="63"/>
        <v>8123.73675</v>
      </c>
      <c r="AF135" s="27">
        <f t="shared" si="63"/>
        <v>8214.6632499999996</v>
      </c>
      <c r="AG135" s="27">
        <f t="shared" si="63"/>
        <v>8098.0452500000001</v>
      </c>
      <c r="AH135" s="27">
        <f t="shared" si="63"/>
        <v>8176.4982500000006</v>
      </c>
      <c r="AI135" s="27">
        <f t="shared" si="63"/>
        <v>8111.9682499999999</v>
      </c>
      <c r="AJ135" s="27">
        <f t="shared" si="63"/>
        <v>7991.4667499999996</v>
      </c>
      <c r="AK135" s="27">
        <f t="shared" si="63"/>
        <v>7833.4470000000001</v>
      </c>
      <c r="AL135" s="27">
        <f t="shared" si="63"/>
        <v>7528.4077500000003</v>
      </c>
      <c r="AM135" s="27">
        <f t="shared" si="63"/>
        <v>7294.3387500000008</v>
      </c>
      <c r="AN135" s="27">
        <f t="shared" si="45"/>
        <v>7072.0565000000006</v>
      </c>
      <c r="AO135" s="27">
        <f t="shared" si="46"/>
        <v>7028.6067499999999</v>
      </c>
      <c r="AP135" s="27">
        <f t="shared" si="5"/>
        <v>7332.6902500000006</v>
      </c>
      <c r="AQ135" s="27">
        <f t="shared" si="6"/>
        <v>7529.1910000000007</v>
      </c>
      <c r="AR135" s="27">
        <f t="shared" si="7"/>
        <v>7709.6017499999998</v>
      </c>
      <c r="AS135" s="27">
        <f t="shared" si="8"/>
        <v>7965.8252499999999</v>
      </c>
      <c r="AT135" s="27">
        <f t="shared" si="9"/>
        <v>7923.3967499999999</v>
      </c>
      <c r="AU135" s="27"/>
      <c r="AV135" s="27"/>
      <c r="AW135" s="27"/>
      <c r="BB135" s="27"/>
      <c r="BC135" s="27"/>
      <c r="BD135" s="27"/>
      <c r="BE135" s="27"/>
      <c r="BH135"/>
      <c r="BM135" s="52"/>
    </row>
    <row r="136" spans="2:65" ht="15" customHeight="1" x14ac:dyDescent="0.25">
      <c r="B136" s="90" t="s">
        <v>75</v>
      </c>
      <c r="C136" s="1" t="s">
        <v>79</v>
      </c>
      <c r="D136" s="27">
        <f t="shared" ref="D136:AM136" si="64">SUM(D57:G57)/4</f>
        <v>495.19617500000004</v>
      </c>
      <c r="E136" s="27">
        <f t="shared" si="64"/>
        <v>493.91085000000004</v>
      </c>
      <c r="F136" s="27">
        <f t="shared" si="64"/>
        <v>499.18752500000005</v>
      </c>
      <c r="G136" s="27">
        <f t="shared" si="64"/>
        <v>510.657825</v>
      </c>
      <c r="H136" s="27">
        <f t="shared" si="64"/>
        <v>525.73492499999998</v>
      </c>
      <c r="I136" s="27">
        <f t="shared" si="64"/>
        <v>551.3193</v>
      </c>
      <c r="J136" s="27">
        <f t="shared" si="64"/>
        <v>559.46554999999989</v>
      </c>
      <c r="K136" s="27">
        <f t="shared" si="64"/>
        <v>545.75207499999999</v>
      </c>
      <c r="L136" s="27">
        <f t="shared" si="64"/>
        <v>544.20870000000002</v>
      </c>
      <c r="M136" s="27">
        <f t="shared" si="64"/>
        <v>544.6260749999999</v>
      </c>
      <c r="N136" s="27">
        <f t="shared" si="64"/>
        <v>544.41100000000006</v>
      </c>
      <c r="O136" s="27">
        <f t="shared" si="64"/>
        <v>554.18697500000007</v>
      </c>
      <c r="P136" s="27">
        <f t="shared" si="64"/>
        <v>541.13952500000005</v>
      </c>
      <c r="Q136" s="27">
        <f t="shared" si="64"/>
        <v>515.358925</v>
      </c>
      <c r="R136" s="27">
        <f t="shared" si="64"/>
        <v>490.13852500000002</v>
      </c>
      <c r="S136" s="27">
        <f t="shared" si="64"/>
        <v>464.00324999999998</v>
      </c>
      <c r="T136" s="27">
        <f t="shared" si="64"/>
        <v>458.39285000000001</v>
      </c>
      <c r="U136" s="27">
        <f t="shared" si="64"/>
        <v>463.53682500000002</v>
      </c>
      <c r="V136" s="27">
        <f t="shared" si="64"/>
        <v>469.88229999999999</v>
      </c>
      <c r="W136" s="27">
        <f t="shared" si="64"/>
        <v>479.34177500000004</v>
      </c>
      <c r="X136" s="27">
        <f t="shared" si="64"/>
        <v>477.38620000000003</v>
      </c>
      <c r="Y136" s="27">
        <f t="shared" si="64"/>
        <v>471.23559999999998</v>
      </c>
      <c r="Z136" s="27">
        <f t="shared" si="64"/>
        <v>464.66374999999994</v>
      </c>
      <c r="AA136" s="27">
        <f t="shared" si="64"/>
        <v>474.71029999999996</v>
      </c>
      <c r="AB136" s="27">
        <f t="shared" si="64"/>
        <v>491.05854999999997</v>
      </c>
      <c r="AC136" s="27">
        <f t="shared" si="64"/>
        <v>508.07455000000004</v>
      </c>
      <c r="AD136" s="27">
        <f t="shared" si="64"/>
        <v>530.90497500000004</v>
      </c>
      <c r="AE136" s="27">
        <f t="shared" si="64"/>
        <v>523.50552499999992</v>
      </c>
      <c r="AF136" s="27">
        <f t="shared" si="64"/>
        <v>534.4990499999999</v>
      </c>
      <c r="AG136" s="27">
        <f t="shared" si="64"/>
        <v>528.58035000000007</v>
      </c>
      <c r="AH136" s="27">
        <f t="shared" si="64"/>
        <v>510.53629999999998</v>
      </c>
      <c r="AI136" s="27">
        <f t="shared" si="64"/>
        <v>477.32962500000002</v>
      </c>
      <c r="AJ136" s="27">
        <f t="shared" si="64"/>
        <v>464.81737499999997</v>
      </c>
      <c r="AK136" s="27">
        <f t="shared" si="64"/>
        <v>427.01635000000005</v>
      </c>
      <c r="AL136" s="27">
        <f t="shared" si="64"/>
        <v>444.16452500000003</v>
      </c>
      <c r="AM136" s="27">
        <f t="shared" si="64"/>
        <v>446.52397499999995</v>
      </c>
      <c r="AN136" s="27">
        <f t="shared" si="45"/>
        <v>426.02659999999997</v>
      </c>
      <c r="AO136" s="27">
        <f t="shared" si="46"/>
        <v>448.046425</v>
      </c>
      <c r="AP136" s="27">
        <f t="shared" si="5"/>
        <v>434.34404999999998</v>
      </c>
      <c r="AQ136" s="27">
        <f t="shared" si="6"/>
        <v>459.954725</v>
      </c>
      <c r="AR136" s="27">
        <f t="shared" si="7"/>
        <v>472.89224999999999</v>
      </c>
      <c r="AS136" s="27">
        <f t="shared" si="8"/>
        <v>474.15430000000003</v>
      </c>
      <c r="AT136" s="27">
        <f t="shared" si="9"/>
        <v>472.20849999999996</v>
      </c>
      <c r="AU136" s="27"/>
      <c r="AV136" s="27"/>
      <c r="AW136" s="27"/>
      <c r="BB136" s="27"/>
      <c r="BC136" s="27"/>
      <c r="BD136" s="27"/>
      <c r="BE136" s="27"/>
      <c r="BH136"/>
      <c r="BM136" s="52"/>
    </row>
    <row r="137" spans="2:65" x14ac:dyDescent="0.25">
      <c r="B137" s="90"/>
      <c r="C137" s="1" t="s">
        <v>80</v>
      </c>
      <c r="D137" s="27">
        <f t="shared" ref="D137:AM137" si="65">SUM(D58:G58)/4</f>
        <v>1975.47775</v>
      </c>
      <c r="E137" s="27">
        <f t="shared" si="65"/>
        <v>1966.4085</v>
      </c>
      <c r="F137" s="27">
        <f t="shared" si="65"/>
        <v>1963.8387500000001</v>
      </c>
      <c r="G137" s="27">
        <f t="shared" si="65"/>
        <v>2009.3045000000002</v>
      </c>
      <c r="H137" s="27">
        <f t="shared" si="65"/>
        <v>2057.08925</v>
      </c>
      <c r="I137" s="27">
        <f t="shared" si="65"/>
        <v>2140.2395000000001</v>
      </c>
      <c r="J137" s="27">
        <f t="shared" si="65"/>
        <v>2181.28125</v>
      </c>
      <c r="K137" s="27">
        <f t="shared" si="65"/>
        <v>2185.4392499999999</v>
      </c>
      <c r="L137" s="27">
        <f t="shared" si="65"/>
        <v>2210.2824999999998</v>
      </c>
      <c r="M137" s="27">
        <f t="shared" si="65"/>
        <v>2187.9494999999997</v>
      </c>
      <c r="N137" s="27">
        <f t="shared" si="65"/>
        <v>2203.7719999999999</v>
      </c>
      <c r="O137" s="27">
        <f t="shared" si="65"/>
        <v>2193.54475</v>
      </c>
      <c r="P137" s="27">
        <f t="shared" si="65"/>
        <v>2142.3990000000003</v>
      </c>
      <c r="Q137" s="27">
        <f t="shared" si="65"/>
        <v>2082.7469999999998</v>
      </c>
      <c r="R137" s="27">
        <f t="shared" si="65"/>
        <v>2045.0759999999998</v>
      </c>
      <c r="S137" s="27">
        <f t="shared" si="65"/>
        <v>2008.1524999999999</v>
      </c>
      <c r="T137" s="27">
        <f t="shared" si="65"/>
        <v>1989.9105</v>
      </c>
      <c r="U137" s="27">
        <f t="shared" si="65"/>
        <v>2048.8854999999999</v>
      </c>
      <c r="V137" s="27">
        <f t="shared" si="65"/>
        <v>2091.52</v>
      </c>
      <c r="W137" s="27">
        <f t="shared" si="65"/>
        <v>2126.67425</v>
      </c>
      <c r="X137" s="27">
        <f t="shared" si="65"/>
        <v>2138.5205000000001</v>
      </c>
      <c r="Y137" s="27">
        <f t="shared" si="65"/>
        <v>2113.1992500000001</v>
      </c>
      <c r="Z137" s="27">
        <f t="shared" si="65"/>
        <v>2091.4717500000002</v>
      </c>
      <c r="AA137" s="27">
        <f t="shared" si="65"/>
        <v>2089.7694999999999</v>
      </c>
      <c r="AB137" s="27">
        <f t="shared" si="65"/>
        <v>2129.1975000000002</v>
      </c>
      <c r="AC137" s="27">
        <f t="shared" si="65"/>
        <v>2169.1077500000001</v>
      </c>
      <c r="AD137" s="27">
        <f t="shared" si="65"/>
        <v>2193.8117499999998</v>
      </c>
      <c r="AE137" s="27">
        <f t="shared" si="65"/>
        <v>2227.2669999999998</v>
      </c>
      <c r="AF137" s="27">
        <f t="shared" si="65"/>
        <v>2308.8947499999999</v>
      </c>
      <c r="AG137" s="27">
        <f t="shared" si="65"/>
        <v>2326.9187499999998</v>
      </c>
      <c r="AH137" s="27">
        <f t="shared" si="65"/>
        <v>2422.93525</v>
      </c>
      <c r="AI137" s="27">
        <f t="shared" si="65"/>
        <v>2431.4360000000001</v>
      </c>
      <c r="AJ137" s="27">
        <f t="shared" si="65"/>
        <v>2376.0770000000002</v>
      </c>
      <c r="AK137" s="27">
        <f t="shared" si="65"/>
        <v>2430.1675</v>
      </c>
      <c r="AL137" s="27">
        <f t="shared" si="65"/>
        <v>2446.93075</v>
      </c>
      <c r="AM137" s="27">
        <f t="shared" si="65"/>
        <v>2426.0520000000001</v>
      </c>
      <c r="AN137" s="27">
        <f t="shared" si="45"/>
        <v>2371.7165000000005</v>
      </c>
      <c r="AO137" s="27">
        <f t="shared" si="46"/>
        <v>2279.1750000000002</v>
      </c>
      <c r="AP137" s="27">
        <f t="shared" si="5"/>
        <v>2151.0350000000003</v>
      </c>
      <c r="AQ137" s="27">
        <f t="shared" si="6"/>
        <v>2167.2930000000001</v>
      </c>
      <c r="AR137" s="27">
        <f t="shared" si="7"/>
        <v>2191.741</v>
      </c>
      <c r="AS137" s="27">
        <f t="shared" si="8"/>
        <v>2230.6055000000001</v>
      </c>
      <c r="AT137" s="27">
        <f t="shared" si="9"/>
        <v>2267.5852500000001</v>
      </c>
      <c r="AU137" s="27"/>
      <c r="AV137" s="27"/>
      <c r="AW137" s="27"/>
      <c r="BB137" s="27"/>
      <c r="BC137" s="27"/>
      <c r="BD137" s="27"/>
      <c r="BE137" s="27"/>
      <c r="BH137"/>
      <c r="BM137" s="52"/>
    </row>
    <row r="138" spans="2:65" x14ac:dyDescent="0.25">
      <c r="B138" s="90"/>
      <c r="C138" s="1" t="s">
        <v>81</v>
      </c>
      <c r="D138" s="27">
        <f t="shared" ref="D138:AM138" si="66">SUM(D59:G59)/4</f>
        <v>7890.7107500000002</v>
      </c>
      <c r="E138" s="27">
        <f t="shared" si="66"/>
        <v>7610.7190000000001</v>
      </c>
      <c r="F138" s="27">
        <f t="shared" si="66"/>
        <v>7377.57125</v>
      </c>
      <c r="G138" s="27">
        <f t="shared" si="66"/>
        <v>7233.7502500000001</v>
      </c>
      <c r="H138" s="27">
        <f t="shared" si="66"/>
        <v>7421.5810000000001</v>
      </c>
      <c r="I138" s="27">
        <f t="shared" si="66"/>
        <v>7517.6075000000001</v>
      </c>
      <c r="J138" s="27">
        <f t="shared" si="66"/>
        <v>7667.1007499999996</v>
      </c>
      <c r="K138" s="27">
        <f t="shared" si="66"/>
        <v>7779.4612500000003</v>
      </c>
      <c r="L138" s="27">
        <f t="shared" si="66"/>
        <v>7859.8664999999992</v>
      </c>
      <c r="M138" s="27">
        <f t="shared" si="66"/>
        <v>7737.82125</v>
      </c>
      <c r="N138" s="27">
        <f t="shared" si="66"/>
        <v>7613.3359999999993</v>
      </c>
      <c r="O138" s="27">
        <f t="shared" si="66"/>
        <v>7425.2512499999993</v>
      </c>
      <c r="P138" s="27">
        <f t="shared" si="66"/>
        <v>7079.2374999999993</v>
      </c>
      <c r="Q138" s="27">
        <f t="shared" si="66"/>
        <v>7021.8007500000003</v>
      </c>
      <c r="R138" s="27">
        <f t="shared" si="66"/>
        <v>6979.6369999999997</v>
      </c>
      <c r="S138" s="27">
        <f t="shared" si="66"/>
        <v>6921.8177500000002</v>
      </c>
      <c r="T138" s="27">
        <f t="shared" si="66"/>
        <v>6765.1777500000007</v>
      </c>
      <c r="U138" s="27">
        <f t="shared" si="66"/>
        <v>6721.2802500000007</v>
      </c>
      <c r="V138" s="27">
        <f t="shared" si="66"/>
        <v>6789.7114999999994</v>
      </c>
      <c r="W138" s="27">
        <f t="shared" si="66"/>
        <v>6817.3672500000002</v>
      </c>
      <c r="X138" s="27">
        <f t="shared" si="66"/>
        <v>6948.92425</v>
      </c>
      <c r="Y138" s="27">
        <f t="shared" si="66"/>
        <v>7084.1042500000003</v>
      </c>
      <c r="Z138" s="27">
        <f t="shared" si="66"/>
        <v>7263.6665000000003</v>
      </c>
      <c r="AA138" s="27">
        <f t="shared" si="66"/>
        <v>7370.9062499999991</v>
      </c>
      <c r="AB138" s="27">
        <f t="shared" si="66"/>
        <v>7569.7112500000003</v>
      </c>
      <c r="AC138" s="27">
        <f t="shared" si="66"/>
        <v>7638.4789999999994</v>
      </c>
      <c r="AD138" s="27">
        <f t="shared" si="66"/>
        <v>7695.0510000000004</v>
      </c>
      <c r="AE138" s="27">
        <f t="shared" si="66"/>
        <v>7828.6142499999996</v>
      </c>
      <c r="AF138" s="27">
        <f t="shared" si="66"/>
        <v>8130.9477500000003</v>
      </c>
      <c r="AG138" s="27">
        <f t="shared" si="66"/>
        <v>8283.1142500000005</v>
      </c>
      <c r="AH138" s="27">
        <f t="shared" si="66"/>
        <v>8717.6902499999997</v>
      </c>
      <c r="AI138" s="27">
        <f t="shared" si="66"/>
        <v>9347.1170000000002</v>
      </c>
      <c r="AJ138" s="27">
        <f t="shared" si="66"/>
        <v>9640.5252499999988</v>
      </c>
      <c r="AK138" s="27">
        <f t="shared" si="66"/>
        <v>10406.014499999999</v>
      </c>
      <c r="AL138" s="27">
        <f t="shared" si="66"/>
        <v>10525.72</v>
      </c>
      <c r="AM138" s="27">
        <f t="shared" si="66"/>
        <v>10014.267749999999</v>
      </c>
      <c r="AN138" s="27">
        <f t="shared" si="45"/>
        <v>9493.8612499999999</v>
      </c>
      <c r="AO138" s="27">
        <f t="shared" si="46"/>
        <v>8783.7717499999999</v>
      </c>
      <c r="AP138" s="27">
        <f t="shared" si="5"/>
        <v>8210.6730000000007</v>
      </c>
      <c r="AQ138" s="27">
        <f t="shared" si="6"/>
        <v>8332.2569999999996</v>
      </c>
      <c r="AR138" s="27">
        <f t="shared" si="7"/>
        <v>8598.7364999999991</v>
      </c>
      <c r="AS138" s="27">
        <f t="shared" si="8"/>
        <v>8734.6627499999995</v>
      </c>
      <c r="AT138" s="27">
        <f t="shared" si="9"/>
        <v>8984.2250000000004</v>
      </c>
      <c r="AU138" s="27"/>
      <c r="AV138" s="27"/>
      <c r="AW138" s="27"/>
      <c r="BB138" s="27"/>
      <c r="BC138" s="27"/>
      <c r="BD138" s="27"/>
      <c r="BE138" s="27"/>
      <c r="BH138"/>
      <c r="BM138" s="52"/>
    </row>
    <row r="139" spans="2:65" ht="15" customHeight="1" x14ac:dyDescent="0.25">
      <c r="B139" s="90" t="s">
        <v>76</v>
      </c>
      <c r="C139" s="1" t="s">
        <v>79</v>
      </c>
      <c r="D139" s="27">
        <f t="shared" ref="D139:AM139" si="67">SUM(D60:G60)/4</f>
        <v>353.66640000000001</v>
      </c>
      <c r="E139" s="27">
        <f t="shared" si="67"/>
        <v>368.19787499999995</v>
      </c>
      <c r="F139" s="27">
        <f t="shared" si="67"/>
        <v>373.63012499999996</v>
      </c>
      <c r="G139" s="27">
        <f t="shared" si="67"/>
        <v>377.75849999999997</v>
      </c>
      <c r="H139" s="27">
        <f t="shared" si="67"/>
        <v>381.67937500000005</v>
      </c>
      <c r="I139" s="27">
        <f t="shared" si="67"/>
        <v>382.12732499999993</v>
      </c>
      <c r="J139" s="27">
        <f t="shared" si="67"/>
        <v>373.41425000000004</v>
      </c>
      <c r="K139" s="27">
        <f t="shared" si="67"/>
        <v>369.86372500000004</v>
      </c>
      <c r="L139" s="27">
        <f t="shared" si="67"/>
        <v>366.58077500000002</v>
      </c>
      <c r="M139" s="27">
        <f t="shared" si="67"/>
        <v>365.74470000000002</v>
      </c>
      <c r="N139" s="27">
        <f t="shared" si="67"/>
        <v>369.39060000000001</v>
      </c>
      <c r="O139" s="27">
        <f t="shared" si="67"/>
        <v>363.64454999999998</v>
      </c>
      <c r="P139" s="27">
        <f t="shared" si="67"/>
        <v>361.58094999999997</v>
      </c>
      <c r="Q139" s="27">
        <f t="shared" si="67"/>
        <v>353.30709999999999</v>
      </c>
      <c r="R139" s="27">
        <f t="shared" si="67"/>
        <v>342.70939999999996</v>
      </c>
      <c r="S139" s="27">
        <f t="shared" si="67"/>
        <v>337.40359999999998</v>
      </c>
      <c r="T139" s="27">
        <f t="shared" si="67"/>
        <v>324.33595000000003</v>
      </c>
      <c r="U139" s="27">
        <f t="shared" si="67"/>
        <v>318.60472499999997</v>
      </c>
      <c r="V139" s="27">
        <f t="shared" si="67"/>
        <v>316.35235</v>
      </c>
      <c r="W139" s="27">
        <f t="shared" si="67"/>
        <v>314.60562500000003</v>
      </c>
      <c r="X139" s="27">
        <f t="shared" si="67"/>
        <v>314.00209999999998</v>
      </c>
      <c r="Y139" s="27">
        <f t="shared" si="67"/>
        <v>303.28617499999996</v>
      </c>
      <c r="Z139" s="27">
        <f t="shared" si="67"/>
        <v>302.03375</v>
      </c>
      <c r="AA139" s="27">
        <f t="shared" si="67"/>
        <v>304.37225000000001</v>
      </c>
      <c r="AB139" s="27">
        <f t="shared" si="67"/>
        <v>306.35312499999998</v>
      </c>
      <c r="AC139" s="27">
        <f t="shared" si="67"/>
        <v>311.98992499999997</v>
      </c>
      <c r="AD139" s="27">
        <f t="shared" si="67"/>
        <v>317.70575000000002</v>
      </c>
      <c r="AE139" s="27">
        <f t="shared" si="67"/>
        <v>317.84227499999997</v>
      </c>
      <c r="AF139" s="27">
        <f t="shared" si="67"/>
        <v>327.23757499999999</v>
      </c>
      <c r="AG139" s="27">
        <f t="shared" si="67"/>
        <v>331.37329999999997</v>
      </c>
      <c r="AH139" s="27">
        <f t="shared" si="67"/>
        <v>299.814075</v>
      </c>
      <c r="AI139" s="27">
        <f t="shared" si="67"/>
        <v>269.59949999999998</v>
      </c>
      <c r="AJ139" s="27">
        <f t="shared" si="67"/>
        <v>242.23105000000001</v>
      </c>
      <c r="AK139" s="27">
        <f t="shared" si="67"/>
        <v>223.96847500000001</v>
      </c>
      <c r="AL139" s="27">
        <f t="shared" si="67"/>
        <v>243.02884999999998</v>
      </c>
      <c r="AM139" s="27">
        <f t="shared" si="67"/>
        <v>256.21815000000004</v>
      </c>
      <c r="AN139" s="27">
        <f t="shared" si="45"/>
        <v>263.74784999999997</v>
      </c>
      <c r="AO139" s="27">
        <f t="shared" si="46"/>
        <v>270.91542500000003</v>
      </c>
      <c r="AP139" s="27">
        <f t="shared" si="5"/>
        <v>274.38580000000002</v>
      </c>
      <c r="AQ139" s="27">
        <f t="shared" si="6"/>
        <v>289.32277500000004</v>
      </c>
      <c r="AR139" s="27">
        <f t="shared" si="7"/>
        <v>302.97877500000004</v>
      </c>
      <c r="AS139" s="27">
        <f t="shared" si="8"/>
        <v>313.34490000000005</v>
      </c>
      <c r="AT139" s="27">
        <f t="shared" si="9"/>
        <v>326.75780000000003</v>
      </c>
      <c r="AU139" s="27"/>
      <c r="AV139" s="27"/>
      <c r="AW139" s="27"/>
      <c r="BB139" s="27"/>
      <c r="BC139" s="27"/>
      <c r="BD139" s="27"/>
      <c r="BE139" s="27"/>
      <c r="BH139"/>
      <c r="BM139" s="52"/>
    </row>
    <row r="140" spans="2:65" x14ac:dyDescent="0.25">
      <c r="B140" s="90"/>
      <c r="C140" s="1" t="s">
        <v>80</v>
      </c>
      <c r="D140" s="27">
        <f t="shared" ref="D140:AM140" si="68">SUM(D61:G61)/4</f>
        <v>1644.7525000000001</v>
      </c>
      <c r="E140" s="27">
        <f t="shared" si="68"/>
        <v>1659.1895</v>
      </c>
      <c r="F140" s="27">
        <f t="shared" si="68"/>
        <v>1671.23675</v>
      </c>
      <c r="G140" s="27">
        <f t="shared" si="68"/>
        <v>1687.9617499999999</v>
      </c>
      <c r="H140" s="27">
        <f t="shared" si="68"/>
        <v>1704.5994999999998</v>
      </c>
      <c r="I140" s="27">
        <f t="shared" si="68"/>
        <v>1722.8029999999999</v>
      </c>
      <c r="J140" s="27">
        <f t="shared" si="68"/>
        <v>1719.92</v>
      </c>
      <c r="K140" s="27">
        <f t="shared" si="68"/>
        <v>1713.4234999999999</v>
      </c>
      <c r="L140" s="27">
        <f t="shared" si="68"/>
        <v>1707.7515000000001</v>
      </c>
      <c r="M140" s="27">
        <f t="shared" si="68"/>
        <v>1707.2939999999999</v>
      </c>
      <c r="N140" s="27">
        <f t="shared" si="68"/>
        <v>1705.4430000000002</v>
      </c>
      <c r="O140" s="27">
        <f t="shared" si="68"/>
        <v>1688.13375</v>
      </c>
      <c r="P140" s="27">
        <f t="shared" si="68"/>
        <v>1683.9944999999998</v>
      </c>
      <c r="Q140" s="27">
        <f t="shared" si="68"/>
        <v>1651.8320000000001</v>
      </c>
      <c r="R140" s="27">
        <f t="shared" si="68"/>
        <v>1648.28775</v>
      </c>
      <c r="S140" s="27">
        <f t="shared" si="68"/>
        <v>1652.75775</v>
      </c>
      <c r="T140" s="27">
        <f t="shared" si="68"/>
        <v>1636.1247499999999</v>
      </c>
      <c r="U140" s="27">
        <f t="shared" si="68"/>
        <v>1652.2730000000001</v>
      </c>
      <c r="V140" s="27">
        <f t="shared" si="68"/>
        <v>1656.1067499999999</v>
      </c>
      <c r="W140" s="27">
        <f t="shared" si="68"/>
        <v>1680.9582499999999</v>
      </c>
      <c r="X140" s="27">
        <f t="shared" si="68"/>
        <v>1704.7257500000001</v>
      </c>
      <c r="Y140" s="27">
        <f t="shared" si="68"/>
        <v>1718.3724999999999</v>
      </c>
      <c r="Z140" s="27">
        <f t="shared" si="68"/>
        <v>1727.4402500000001</v>
      </c>
      <c r="AA140" s="27">
        <f t="shared" si="68"/>
        <v>1704.5062499999999</v>
      </c>
      <c r="AB140" s="27">
        <f t="shared" si="68"/>
        <v>1705.9569999999999</v>
      </c>
      <c r="AC140" s="27">
        <f t="shared" si="68"/>
        <v>1720.9277500000001</v>
      </c>
      <c r="AD140" s="27">
        <f t="shared" si="68"/>
        <v>1735.9837499999999</v>
      </c>
      <c r="AE140" s="27">
        <f t="shared" si="68"/>
        <v>1756.8977499999999</v>
      </c>
      <c r="AF140" s="27">
        <f t="shared" si="68"/>
        <v>1780.8247500000002</v>
      </c>
      <c r="AG140" s="27">
        <f t="shared" si="68"/>
        <v>1763.472</v>
      </c>
      <c r="AH140" s="27">
        <f t="shared" si="68"/>
        <v>1709.8827500000002</v>
      </c>
      <c r="AI140" s="27">
        <f t="shared" si="68"/>
        <v>1663.8869999999999</v>
      </c>
      <c r="AJ140" s="27">
        <f t="shared" si="68"/>
        <v>1617.10625</v>
      </c>
      <c r="AK140" s="27">
        <f t="shared" si="68"/>
        <v>1612.2217500000002</v>
      </c>
      <c r="AL140" s="27">
        <f t="shared" si="68"/>
        <v>1659.9569999999999</v>
      </c>
      <c r="AM140" s="27">
        <f t="shared" si="68"/>
        <v>1695.3180000000002</v>
      </c>
      <c r="AN140" s="27">
        <f t="shared" si="45"/>
        <v>1702.0119999999999</v>
      </c>
      <c r="AO140" s="27">
        <f t="shared" si="46"/>
        <v>1697.3249999999998</v>
      </c>
      <c r="AP140" s="27">
        <f t="shared" si="5"/>
        <v>1677.57925</v>
      </c>
      <c r="AQ140" s="27">
        <f t="shared" si="6"/>
        <v>1691.9402499999999</v>
      </c>
      <c r="AR140" s="27">
        <f t="shared" si="7"/>
        <v>1749.25225</v>
      </c>
      <c r="AS140" s="27">
        <f t="shared" si="8"/>
        <v>1784.75</v>
      </c>
      <c r="AT140" s="27">
        <f t="shared" si="9"/>
        <v>1830.4712500000001</v>
      </c>
      <c r="AU140" s="27"/>
      <c r="AV140" s="27"/>
      <c r="AW140" s="27"/>
      <c r="BB140" s="27"/>
      <c r="BC140" s="27"/>
      <c r="BD140" s="27"/>
      <c r="BE140" s="27"/>
      <c r="BH140"/>
      <c r="BM140" s="52"/>
    </row>
    <row r="141" spans="2:65" x14ac:dyDescent="0.25">
      <c r="B141" s="90"/>
      <c r="C141" s="1" t="s">
        <v>81</v>
      </c>
      <c r="D141" s="27">
        <f t="shared" ref="D141:AM141" si="69">SUM(D62:G62)/4</f>
        <v>7638.7335000000003</v>
      </c>
      <c r="E141" s="27">
        <f t="shared" si="69"/>
        <v>7697.1419999999998</v>
      </c>
      <c r="F141" s="27">
        <f t="shared" si="69"/>
        <v>7734.9872499999992</v>
      </c>
      <c r="G141" s="27">
        <f t="shared" si="69"/>
        <v>7942.7719999999999</v>
      </c>
      <c r="H141" s="27">
        <f t="shared" si="69"/>
        <v>8073.6855000000005</v>
      </c>
      <c r="I141" s="27">
        <f t="shared" si="69"/>
        <v>8217.6097499999996</v>
      </c>
      <c r="J141" s="27">
        <f t="shared" si="69"/>
        <v>8253.8130000000001</v>
      </c>
      <c r="K141" s="27">
        <f t="shared" si="69"/>
        <v>7944.6945000000014</v>
      </c>
      <c r="L141" s="27">
        <f t="shared" si="69"/>
        <v>7749.9860000000008</v>
      </c>
      <c r="M141" s="27">
        <f t="shared" si="69"/>
        <v>7448.8247499999998</v>
      </c>
      <c r="N141" s="27">
        <f t="shared" si="69"/>
        <v>7129.5045000000009</v>
      </c>
      <c r="O141" s="27">
        <f t="shared" si="69"/>
        <v>6974.5939999999991</v>
      </c>
      <c r="P141" s="27">
        <f t="shared" si="69"/>
        <v>6842.2687500000011</v>
      </c>
      <c r="Q141" s="27">
        <f t="shared" si="69"/>
        <v>6842.0767500000002</v>
      </c>
      <c r="R141" s="27">
        <f t="shared" si="69"/>
        <v>7048.1994999999997</v>
      </c>
      <c r="S141" s="27">
        <f t="shared" si="69"/>
        <v>7186.0169999999998</v>
      </c>
      <c r="T141" s="27">
        <f t="shared" si="69"/>
        <v>7294.2822500000002</v>
      </c>
      <c r="U141" s="27">
        <f t="shared" si="69"/>
        <v>7358.6009999999997</v>
      </c>
      <c r="V141" s="27">
        <f t="shared" si="69"/>
        <v>7382.2772499999992</v>
      </c>
      <c r="W141" s="27">
        <f t="shared" si="69"/>
        <v>7586.7167500000005</v>
      </c>
      <c r="X141" s="27">
        <f t="shared" si="69"/>
        <v>7695.0157500000005</v>
      </c>
      <c r="Y141" s="27">
        <f t="shared" si="69"/>
        <v>7725.5500000000011</v>
      </c>
      <c r="Z141" s="27">
        <f t="shared" si="69"/>
        <v>7873.0219999999999</v>
      </c>
      <c r="AA141" s="27">
        <f t="shared" si="69"/>
        <v>7821.4835000000003</v>
      </c>
      <c r="AB141" s="27">
        <f t="shared" si="69"/>
        <v>7871.5422500000004</v>
      </c>
      <c r="AC141" s="27">
        <f t="shared" si="69"/>
        <v>8037.0152500000004</v>
      </c>
      <c r="AD141" s="27">
        <f t="shared" si="69"/>
        <v>8110.4245000000001</v>
      </c>
      <c r="AE141" s="27">
        <f t="shared" si="69"/>
        <v>8200.1202499999999</v>
      </c>
      <c r="AF141" s="27">
        <f t="shared" si="69"/>
        <v>8307.4429999999993</v>
      </c>
      <c r="AG141" s="27">
        <f t="shared" si="69"/>
        <v>8251.508249999999</v>
      </c>
      <c r="AH141" s="27">
        <f t="shared" si="69"/>
        <v>7967.4847499999996</v>
      </c>
      <c r="AI141" s="27">
        <f t="shared" si="69"/>
        <v>7911.6517499999991</v>
      </c>
      <c r="AJ141" s="27">
        <f t="shared" si="69"/>
        <v>7624.9297499999993</v>
      </c>
      <c r="AK141" s="27">
        <f t="shared" si="69"/>
        <v>7453.03125</v>
      </c>
      <c r="AL141" s="27">
        <f t="shared" si="69"/>
        <v>7596.8129999999992</v>
      </c>
      <c r="AM141" s="27">
        <f t="shared" si="69"/>
        <v>7561.6484999999993</v>
      </c>
      <c r="AN141" s="27">
        <f t="shared" si="45"/>
        <v>7518.4920000000002</v>
      </c>
      <c r="AO141" s="27">
        <f t="shared" si="46"/>
        <v>7378.0507500000003</v>
      </c>
      <c r="AP141" s="27">
        <f t="shared" si="5"/>
        <v>7127.7045000000007</v>
      </c>
      <c r="AQ141" s="27">
        <f t="shared" si="6"/>
        <v>6973.4747499999994</v>
      </c>
      <c r="AR141" s="27">
        <f t="shared" si="7"/>
        <v>7256.6942500000005</v>
      </c>
      <c r="AS141" s="27">
        <f t="shared" si="8"/>
        <v>7507.941499999999</v>
      </c>
      <c r="AT141" s="27">
        <f t="shared" si="9"/>
        <v>7837.6454999999996</v>
      </c>
      <c r="AU141" s="27"/>
      <c r="AV141" s="27"/>
      <c r="AW141" s="27"/>
      <c r="BB141" s="27"/>
      <c r="BC141" s="27"/>
      <c r="BD141" s="27"/>
      <c r="BE141" s="27"/>
      <c r="BH141"/>
      <c r="BM141" s="52"/>
    </row>
    <row r="142" spans="2:65" ht="15" customHeight="1" x14ac:dyDescent="0.25">
      <c r="B142" s="90" t="s">
        <v>20</v>
      </c>
      <c r="C142" s="1" t="s">
        <v>79</v>
      </c>
      <c r="D142" s="27">
        <f t="shared" ref="D142:AM142" si="70">SUM(D63:G63)/4</f>
        <v>407.98325</v>
      </c>
      <c r="E142" s="27">
        <f t="shared" si="70"/>
        <v>403.897425</v>
      </c>
      <c r="F142" s="27">
        <f t="shared" si="70"/>
        <v>403.8689</v>
      </c>
      <c r="G142" s="27">
        <f t="shared" si="70"/>
        <v>415.21282500000001</v>
      </c>
      <c r="H142" s="27">
        <f t="shared" si="70"/>
        <v>430.16800000000001</v>
      </c>
      <c r="I142" s="27">
        <f t="shared" si="70"/>
        <v>440.67362500000002</v>
      </c>
      <c r="J142" s="27">
        <f t="shared" si="70"/>
        <v>437.09062499999999</v>
      </c>
      <c r="K142" s="27">
        <f t="shared" si="70"/>
        <v>433.49865</v>
      </c>
      <c r="L142" s="27">
        <f t="shared" si="70"/>
        <v>427.58534999999995</v>
      </c>
      <c r="M142" s="27">
        <f t="shared" si="70"/>
        <v>424.77094999999997</v>
      </c>
      <c r="N142" s="27">
        <f t="shared" si="70"/>
        <v>421.2235</v>
      </c>
      <c r="O142" s="27">
        <f t="shared" si="70"/>
        <v>399.85407500000002</v>
      </c>
      <c r="P142" s="27">
        <f t="shared" si="70"/>
        <v>376.41017499999998</v>
      </c>
      <c r="Q142" s="27">
        <f t="shared" si="70"/>
        <v>362.77105</v>
      </c>
      <c r="R142" s="27">
        <f t="shared" si="70"/>
        <v>352.46962500000001</v>
      </c>
      <c r="S142" s="27">
        <f t="shared" si="70"/>
        <v>346.24615</v>
      </c>
      <c r="T142" s="27">
        <f t="shared" si="70"/>
        <v>343.85187500000001</v>
      </c>
      <c r="U142" s="27">
        <f t="shared" si="70"/>
        <v>335.21555000000001</v>
      </c>
      <c r="V142" s="27">
        <f t="shared" si="70"/>
        <v>334.39977499999998</v>
      </c>
      <c r="W142" s="27">
        <f t="shared" si="70"/>
        <v>335.47230000000002</v>
      </c>
      <c r="X142" s="27">
        <f t="shared" si="70"/>
        <v>332.95369999999997</v>
      </c>
      <c r="Y142" s="27">
        <f t="shared" si="70"/>
        <v>336.54570000000001</v>
      </c>
      <c r="Z142" s="27">
        <f t="shared" si="70"/>
        <v>335.62414999999999</v>
      </c>
      <c r="AA142" s="27">
        <f t="shared" si="70"/>
        <v>346.70035000000001</v>
      </c>
      <c r="AB142" s="27">
        <f t="shared" si="70"/>
        <v>361.36297500000001</v>
      </c>
      <c r="AC142" s="27">
        <f t="shared" si="70"/>
        <v>353.44217500000002</v>
      </c>
      <c r="AD142" s="27">
        <f t="shared" si="70"/>
        <v>354.13375000000002</v>
      </c>
      <c r="AE142" s="27">
        <f t="shared" si="70"/>
        <v>345.01044999999999</v>
      </c>
      <c r="AF142" s="27">
        <f t="shared" si="70"/>
        <v>337.42612500000001</v>
      </c>
      <c r="AG142" s="27">
        <f t="shared" si="70"/>
        <v>344.73917500000005</v>
      </c>
      <c r="AH142" s="27">
        <f t="shared" si="70"/>
        <v>338.63824999999997</v>
      </c>
      <c r="AI142" s="27">
        <f t="shared" si="70"/>
        <v>326.39707499999997</v>
      </c>
      <c r="AJ142" s="27">
        <f t="shared" si="70"/>
        <v>318.052525</v>
      </c>
      <c r="AK142" s="27">
        <f t="shared" si="70"/>
        <v>304.15940000000001</v>
      </c>
      <c r="AL142" s="27">
        <f t="shared" si="70"/>
        <v>303.114375</v>
      </c>
      <c r="AM142" s="27">
        <f t="shared" si="70"/>
        <v>314.73037500000004</v>
      </c>
      <c r="AN142" s="27">
        <f t="shared" si="45"/>
        <v>320.70885000000004</v>
      </c>
      <c r="AO142" s="27">
        <f t="shared" si="46"/>
        <v>324.60917499999999</v>
      </c>
      <c r="AP142" s="27">
        <f t="shared" si="5"/>
        <v>344.396975</v>
      </c>
      <c r="AQ142" s="27">
        <f t="shared" si="6"/>
        <v>345.47242499999999</v>
      </c>
      <c r="AR142" s="27">
        <f t="shared" si="7"/>
        <v>348.1891</v>
      </c>
      <c r="AS142" s="27">
        <f t="shared" si="8"/>
        <v>357.920525</v>
      </c>
      <c r="AT142" s="27">
        <f t="shared" si="9"/>
        <v>346.56782499999997</v>
      </c>
      <c r="AU142" s="27"/>
      <c r="AV142" s="27"/>
      <c r="AW142" s="27"/>
      <c r="BB142" s="27"/>
      <c r="BC142" s="27"/>
      <c r="BD142" s="27"/>
      <c r="BE142" s="27"/>
      <c r="BH142"/>
      <c r="BM142" s="52"/>
    </row>
    <row r="143" spans="2:65" x14ac:dyDescent="0.25">
      <c r="B143" s="90"/>
      <c r="C143" s="1" t="s">
        <v>80</v>
      </c>
      <c r="D143" s="27">
        <f t="shared" ref="D143:AM143" si="71">SUM(D64:G64)/4</f>
        <v>1494.6519999999998</v>
      </c>
      <c r="E143" s="27">
        <f t="shared" si="71"/>
        <v>1486.6675</v>
      </c>
      <c r="F143" s="27">
        <f t="shared" si="71"/>
        <v>1521.0394999999999</v>
      </c>
      <c r="G143" s="27">
        <f t="shared" si="71"/>
        <v>1572.7482500000001</v>
      </c>
      <c r="H143" s="27">
        <f t="shared" si="71"/>
        <v>1614.7714999999998</v>
      </c>
      <c r="I143" s="27">
        <f t="shared" si="71"/>
        <v>1627.39275</v>
      </c>
      <c r="J143" s="27">
        <f t="shared" si="71"/>
        <v>1601.7195000000002</v>
      </c>
      <c r="K143" s="27">
        <f t="shared" si="71"/>
        <v>1590.6200000000001</v>
      </c>
      <c r="L143" s="27">
        <f t="shared" si="71"/>
        <v>1573.63625</v>
      </c>
      <c r="M143" s="27">
        <f t="shared" si="71"/>
        <v>1588.625</v>
      </c>
      <c r="N143" s="27">
        <f t="shared" si="71"/>
        <v>1576.1679999999999</v>
      </c>
      <c r="O143" s="27">
        <f t="shared" si="71"/>
        <v>1544.1485</v>
      </c>
      <c r="P143" s="27">
        <f t="shared" si="71"/>
        <v>1498.9812499999998</v>
      </c>
      <c r="Q143" s="27">
        <f t="shared" si="71"/>
        <v>1461.7537500000001</v>
      </c>
      <c r="R143" s="27">
        <f t="shared" si="71"/>
        <v>1432.5095000000001</v>
      </c>
      <c r="S143" s="27">
        <f t="shared" si="71"/>
        <v>1413.9182499999999</v>
      </c>
      <c r="T143" s="27">
        <f t="shared" si="71"/>
        <v>1400.46775</v>
      </c>
      <c r="U143" s="27">
        <f t="shared" si="71"/>
        <v>1401.527</v>
      </c>
      <c r="V143" s="27">
        <f t="shared" si="71"/>
        <v>1417.7535</v>
      </c>
      <c r="W143" s="27">
        <f t="shared" si="71"/>
        <v>1430.914</v>
      </c>
      <c r="X143" s="27">
        <f t="shared" si="71"/>
        <v>1451.41725</v>
      </c>
      <c r="Y143" s="27">
        <f t="shared" si="71"/>
        <v>1463.9164999999998</v>
      </c>
      <c r="Z143" s="27">
        <f t="shared" si="71"/>
        <v>1477.8344999999999</v>
      </c>
      <c r="AA143" s="27">
        <f t="shared" si="71"/>
        <v>1505.8777500000001</v>
      </c>
      <c r="AB143" s="27">
        <f t="shared" si="71"/>
        <v>1536.0217500000001</v>
      </c>
      <c r="AC143" s="27">
        <f t="shared" si="71"/>
        <v>1549.4469999999999</v>
      </c>
      <c r="AD143" s="27">
        <f t="shared" si="71"/>
        <v>1566.2257500000001</v>
      </c>
      <c r="AE143" s="27">
        <f t="shared" si="71"/>
        <v>1558.6357499999999</v>
      </c>
      <c r="AF143" s="27">
        <f t="shared" si="71"/>
        <v>1536.42525</v>
      </c>
      <c r="AG143" s="27">
        <f t="shared" si="71"/>
        <v>1518.8880000000001</v>
      </c>
      <c r="AH143" s="27">
        <f t="shared" si="71"/>
        <v>1493.3075000000001</v>
      </c>
      <c r="AI143" s="27">
        <f t="shared" si="71"/>
        <v>1472.1134999999999</v>
      </c>
      <c r="AJ143" s="27">
        <f t="shared" si="71"/>
        <v>1484.9825000000001</v>
      </c>
      <c r="AK143" s="27">
        <f t="shared" si="71"/>
        <v>1425.7015000000001</v>
      </c>
      <c r="AL143" s="27">
        <f t="shared" si="71"/>
        <v>1394.12</v>
      </c>
      <c r="AM143" s="27">
        <f t="shared" si="71"/>
        <v>1359.70225</v>
      </c>
      <c r="AN143" s="27">
        <f t="shared" si="45"/>
        <v>1309.23225</v>
      </c>
      <c r="AO143" s="27">
        <f t="shared" si="46"/>
        <v>1340.55125</v>
      </c>
      <c r="AP143" s="27">
        <f t="shared" si="5"/>
        <v>1387.51875</v>
      </c>
      <c r="AQ143" s="27">
        <f t="shared" si="6"/>
        <v>1435.4427499999999</v>
      </c>
      <c r="AR143" s="27">
        <f t="shared" si="7"/>
        <v>1495.03</v>
      </c>
      <c r="AS143" s="27">
        <f t="shared" si="8"/>
        <v>1516.0622499999999</v>
      </c>
      <c r="AT143" s="27">
        <f t="shared" si="9"/>
        <v>1522.5797499999999</v>
      </c>
      <c r="AU143" s="27"/>
      <c r="AV143" s="27"/>
      <c r="AW143" s="27"/>
      <c r="BB143" s="27"/>
      <c r="BC143" s="27"/>
      <c r="BD143" s="27"/>
      <c r="BE143" s="27"/>
      <c r="BH143"/>
      <c r="BM143" s="52"/>
    </row>
    <row r="144" spans="2:65" x14ac:dyDescent="0.25">
      <c r="B144" s="90"/>
      <c r="C144" s="1" t="s">
        <v>81</v>
      </c>
      <c r="D144" s="27">
        <f t="shared" ref="D144:AM144" si="72">SUM(D65:G65)/4</f>
        <v>6693.1567500000001</v>
      </c>
      <c r="E144" s="27">
        <f t="shared" si="72"/>
        <v>6264.2250000000004</v>
      </c>
      <c r="F144" s="27">
        <f t="shared" si="72"/>
        <v>6234.9564999999993</v>
      </c>
      <c r="G144" s="27">
        <f t="shared" si="72"/>
        <v>5942.8609999999999</v>
      </c>
      <c r="H144" s="27">
        <f t="shared" si="72"/>
        <v>5869.5507499999994</v>
      </c>
      <c r="I144" s="27">
        <f t="shared" si="72"/>
        <v>5887.2080000000005</v>
      </c>
      <c r="J144" s="27">
        <f t="shared" si="72"/>
        <v>5786.4264999999996</v>
      </c>
      <c r="K144" s="27">
        <f t="shared" si="72"/>
        <v>5644.3887500000001</v>
      </c>
      <c r="L144" s="27">
        <f t="shared" si="72"/>
        <v>5702.9655000000002</v>
      </c>
      <c r="M144" s="27">
        <f t="shared" si="72"/>
        <v>5748.357</v>
      </c>
      <c r="N144" s="27">
        <f t="shared" si="72"/>
        <v>5683.0397499999999</v>
      </c>
      <c r="O144" s="27">
        <f t="shared" si="72"/>
        <v>5638.6664999999994</v>
      </c>
      <c r="P144" s="27">
        <f t="shared" si="72"/>
        <v>5484.3450000000003</v>
      </c>
      <c r="Q144" s="27">
        <f t="shared" si="72"/>
        <v>5386.2575000000006</v>
      </c>
      <c r="R144" s="27">
        <f t="shared" si="72"/>
        <v>5234.6805000000004</v>
      </c>
      <c r="S144" s="27">
        <f t="shared" si="72"/>
        <v>5414.6547500000006</v>
      </c>
      <c r="T144" s="27">
        <f t="shared" si="72"/>
        <v>5450.8865000000005</v>
      </c>
      <c r="U144" s="27">
        <f t="shared" si="72"/>
        <v>5682.5020000000004</v>
      </c>
      <c r="V144" s="27">
        <f t="shared" si="72"/>
        <v>5910.2790000000005</v>
      </c>
      <c r="W144" s="27">
        <f t="shared" si="72"/>
        <v>6232.4265000000005</v>
      </c>
      <c r="X144" s="27">
        <f t="shared" si="72"/>
        <v>6272.64725</v>
      </c>
      <c r="Y144" s="27">
        <f t="shared" si="72"/>
        <v>6094.6202499999999</v>
      </c>
      <c r="Z144" s="27">
        <f t="shared" si="72"/>
        <v>6042.3277499999995</v>
      </c>
      <c r="AA144" s="27">
        <f t="shared" si="72"/>
        <v>6259.875</v>
      </c>
      <c r="AB144" s="27">
        <f t="shared" si="72"/>
        <v>6617.9550000000008</v>
      </c>
      <c r="AC144" s="27">
        <f t="shared" si="72"/>
        <v>6905.6827500000009</v>
      </c>
      <c r="AD144" s="27">
        <f t="shared" si="72"/>
        <v>7325.4407499999998</v>
      </c>
      <c r="AE144" s="27">
        <f t="shared" si="72"/>
        <v>7092.1807500000004</v>
      </c>
      <c r="AF144" s="27">
        <f t="shared" si="72"/>
        <v>7274.232</v>
      </c>
      <c r="AG144" s="27">
        <f t="shared" si="72"/>
        <v>7498.7582499999999</v>
      </c>
      <c r="AH144" s="27">
        <f t="shared" si="72"/>
        <v>7351.5337500000005</v>
      </c>
      <c r="AI144" s="27">
        <f t="shared" si="72"/>
        <v>7443.5477499999997</v>
      </c>
      <c r="AJ144" s="27">
        <f t="shared" si="72"/>
        <v>7145.2839999999997</v>
      </c>
      <c r="AK144" s="27">
        <f t="shared" si="72"/>
        <v>6516.3402499999993</v>
      </c>
      <c r="AL144" s="27">
        <f t="shared" si="72"/>
        <v>6082.9430000000002</v>
      </c>
      <c r="AM144" s="27">
        <f t="shared" si="72"/>
        <v>5620.2969999999996</v>
      </c>
      <c r="AN144" s="27">
        <f t="shared" si="45"/>
        <v>5274.7314999999999</v>
      </c>
      <c r="AO144" s="27">
        <f t="shared" si="46"/>
        <v>5197.6287499999999</v>
      </c>
      <c r="AP144" s="27">
        <f t="shared" si="5"/>
        <v>5208.9467500000001</v>
      </c>
      <c r="AQ144" s="27">
        <f t="shared" si="6"/>
        <v>5351.8344999999999</v>
      </c>
      <c r="AR144" s="27">
        <f t="shared" si="7"/>
        <v>5606.72325</v>
      </c>
      <c r="AS144" s="27">
        <f t="shared" si="8"/>
        <v>5848.9070000000002</v>
      </c>
      <c r="AT144" s="27">
        <f t="shared" si="9"/>
        <v>6213.88375</v>
      </c>
      <c r="AU144" s="27"/>
      <c r="AV144" s="27"/>
      <c r="AW144" s="27"/>
      <c r="BB144" s="27"/>
      <c r="BC144" s="27"/>
      <c r="BD144" s="27"/>
      <c r="BE144" s="27"/>
      <c r="BH144"/>
      <c r="BM144" s="52"/>
    </row>
    <row r="145" spans="2:65" x14ac:dyDescent="0.25">
      <c r="B145" s="90" t="s">
        <v>77</v>
      </c>
      <c r="C145" s="1" t="s">
        <v>79</v>
      </c>
      <c r="D145" s="27">
        <f t="shared" ref="D145:AM145" si="73">SUM(D66:G66)/4</f>
        <v>446.65747499999998</v>
      </c>
      <c r="E145" s="27">
        <f t="shared" si="73"/>
        <v>464.833125</v>
      </c>
      <c r="F145" s="27">
        <f t="shared" si="73"/>
        <v>466.41584999999998</v>
      </c>
      <c r="G145" s="27">
        <f t="shared" si="73"/>
        <v>463.82897500000001</v>
      </c>
      <c r="H145" s="27">
        <f t="shared" si="73"/>
        <v>464.98767499999997</v>
      </c>
      <c r="I145" s="27">
        <f t="shared" si="73"/>
        <v>455.15022499999998</v>
      </c>
      <c r="J145" s="27">
        <f t="shared" si="73"/>
        <v>459.84167500000001</v>
      </c>
      <c r="K145" s="27">
        <f t="shared" si="73"/>
        <v>464.62937500000004</v>
      </c>
      <c r="L145" s="27">
        <f t="shared" si="73"/>
        <v>470.68752499999999</v>
      </c>
      <c r="M145" s="27">
        <f t="shared" si="73"/>
        <v>463.43915000000004</v>
      </c>
      <c r="N145" s="27">
        <f t="shared" si="73"/>
        <v>449.07870000000003</v>
      </c>
      <c r="O145" s="27">
        <f t="shared" si="73"/>
        <v>426.54340000000002</v>
      </c>
      <c r="P145" s="27">
        <f t="shared" si="73"/>
        <v>399.65095000000002</v>
      </c>
      <c r="Q145" s="27">
        <f t="shared" si="73"/>
        <v>386.63614999999999</v>
      </c>
      <c r="R145" s="27">
        <f t="shared" si="73"/>
        <v>375.47852499999999</v>
      </c>
      <c r="S145" s="27">
        <f t="shared" si="73"/>
        <v>371.120925</v>
      </c>
      <c r="T145" s="27">
        <f t="shared" si="73"/>
        <v>373.17857500000002</v>
      </c>
      <c r="U145" s="27">
        <f t="shared" si="73"/>
        <v>374.04415000000006</v>
      </c>
      <c r="V145" s="27">
        <f t="shared" si="73"/>
        <v>385.36349999999999</v>
      </c>
      <c r="W145" s="27">
        <f t="shared" si="73"/>
        <v>397.21182499999998</v>
      </c>
      <c r="X145" s="27">
        <f t="shared" si="73"/>
        <v>403.68012499999998</v>
      </c>
      <c r="Y145" s="27">
        <f t="shared" si="73"/>
        <v>414.90084999999999</v>
      </c>
      <c r="Z145" s="27">
        <f t="shared" si="73"/>
        <v>416.95672499999995</v>
      </c>
      <c r="AA145" s="27">
        <f t="shared" si="73"/>
        <v>416.8526</v>
      </c>
      <c r="AB145" s="27">
        <f t="shared" si="73"/>
        <v>420.81014999999996</v>
      </c>
      <c r="AC145" s="27">
        <f t="shared" si="73"/>
        <v>411.47947499999998</v>
      </c>
      <c r="AD145" s="27">
        <f t="shared" si="73"/>
        <v>399.79807499999998</v>
      </c>
      <c r="AE145" s="27">
        <f t="shared" si="73"/>
        <v>389.75252499999999</v>
      </c>
      <c r="AF145" s="27">
        <f t="shared" si="73"/>
        <v>384.05214999999998</v>
      </c>
      <c r="AG145" s="27">
        <f t="shared" si="73"/>
        <v>381.14052500000003</v>
      </c>
      <c r="AH145" s="27">
        <f t="shared" si="73"/>
        <v>355.78552500000001</v>
      </c>
      <c r="AI145" s="27">
        <f t="shared" si="73"/>
        <v>328.38454999999999</v>
      </c>
      <c r="AJ145" s="27">
        <f t="shared" si="73"/>
        <v>291.314525</v>
      </c>
      <c r="AK145" s="27">
        <f t="shared" si="73"/>
        <v>262.40915000000001</v>
      </c>
      <c r="AL145" s="27">
        <f t="shared" si="73"/>
        <v>267.44162499999999</v>
      </c>
      <c r="AM145" s="27">
        <f t="shared" si="73"/>
        <v>283.96182499999998</v>
      </c>
      <c r="AN145" s="27">
        <f t="shared" si="45"/>
        <v>306.56912499999999</v>
      </c>
      <c r="AO145" s="27">
        <f t="shared" si="46"/>
        <v>327.63420000000002</v>
      </c>
      <c r="AP145" s="27">
        <f t="shared" si="5"/>
        <v>346.18307500000003</v>
      </c>
      <c r="AQ145" s="27">
        <f t="shared" si="6"/>
        <v>367.64292499999999</v>
      </c>
      <c r="AR145" s="27">
        <f t="shared" si="7"/>
        <v>379.54274999999996</v>
      </c>
      <c r="AS145" s="27">
        <f t="shared" si="8"/>
        <v>393.03522499999997</v>
      </c>
      <c r="AT145" s="27">
        <f t="shared" si="9"/>
        <v>404.486875</v>
      </c>
      <c r="AU145" s="27"/>
      <c r="AV145" s="27"/>
      <c r="AW145" s="27"/>
      <c r="BB145" s="27"/>
      <c r="BC145" s="27"/>
      <c r="BD145" s="27"/>
      <c r="BE145" s="27"/>
      <c r="BH145"/>
      <c r="BM145" s="52"/>
    </row>
    <row r="146" spans="2:65" x14ac:dyDescent="0.25">
      <c r="B146" s="90"/>
      <c r="C146" s="1" t="s">
        <v>80</v>
      </c>
      <c r="D146" s="27">
        <f t="shared" ref="D146:AM146" si="74">SUM(D67:G67)/4</f>
        <v>1613.47875</v>
      </c>
      <c r="E146" s="27">
        <f t="shared" si="74"/>
        <v>1624.2850000000001</v>
      </c>
      <c r="F146" s="27">
        <f t="shared" si="74"/>
        <v>1634.2272499999999</v>
      </c>
      <c r="G146" s="27">
        <f t="shared" si="74"/>
        <v>1648.7085</v>
      </c>
      <c r="H146" s="27">
        <f t="shared" si="74"/>
        <v>1664.1635000000001</v>
      </c>
      <c r="I146" s="27">
        <f t="shared" si="74"/>
        <v>1671.40525</v>
      </c>
      <c r="J146" s="27">
        <f t="shared" si="74"/>
        <v>1683.6937499999999</v>
      </c>
      <c r="K146" s="27">
        <f t="shared" si="74"/>
        <v>1677.2284999999999</v>
      </c>
      <c r="L146" s="27">
        <f t="shared" si="74"/>
        <v>1676.201</v>
      </c>
      <c r="M146" s="27">
        <f t="shared" si="74"/>
        <v>1670.0800000000002</v>
      </c>
      <c r="N146" s="27">
        <f t="shared" si="74"/>
        <v>1663.0695000000001</v>
      </c>
      <c r="O146" s="27">
        <f t="shared" si="74"/>
        <v>1644.2935</v>
      </c>
      <c r="P146" s="27">
        <f t="shared" si="74"/>
        <v>1607.0617500000001</v>
      </c>
      <c r="Q146" s="27">
        <f t="shared" si="74"/>
        <v>1580.46775</v>
      </c>
      <c r="R146" s="27">
        <f t="shared" si="74"/>
        <v>1561.5484999999999</v>
      </c>
      <c r="S146" s="27">
        <f t="shared" si="74"/>
        <v>1532.2579999999998</v>
      </c>
      <c r="T146" s="27">
        <f t="shared" si="74"/>
        <v>1518.4092499999999</v>
      </c>
      <c r="U146" s="27">
        <f t="shared" si="74"/>
        <v>1523.5932499999999</v>
      </c>
      <c r="V146" s="27">
        <f t="shared" si="74"/>
        <v>1525.2155</v>
      </c>
      <c r="W146" s="27">
        <f t="shared" si="74"/>
        <v>1568.375</v>
      </c>
      <c r="X146" s="27">
        <f t="shared" si="74"/>
        <v>1605.8142500000001</v>
      </c>
      <c r="Y146" s="27">
        <f t="shared" si="74"/>
        <v>1634.1287499999999</v>
      </c>
      <c r="Z146" s="27">
        <f t="shared" si="74"/>
        <v>1657.8072499999998</v>
      </c>
      <c r="AA146" s="27">
        <f t="shared" si="74"/>
        <v>1648.2455</v>
      </c>
      <c r="AB146" s="27">
        <f t="shared" si="74"/>
        <v>1651.1419999999998</v>
      </c>
      <c r="AC146" s="27">
        <f t="shared" si="74"/>
        <v>1645.9445000000001</v>
      </c>
      <c r="AD146" s="27">
        <f t="shared" si="74"/>
        <v>1633.3385000000001</v>
      </c>
      <c r="AE146" s="27">
        <f t="shared" si="74"/>
        <v>1619.0815</v>
      </c>
      <c r="AF146" s="27">
        <f t="shared" si="74"/>
        <v>1608.3054999999999</v>
      </c>
      <c r="AG146" s="27">
        <f t="shared" si="74"/>
        <v>1584.7445</v>
      </c>
      <c r="AH146" s="27">
        <f t="shared" si="74"/>
        <v>1523.3275000000001</v>
      </c>
      <c r="AI146" s="27">
        <f t="shared" si="74"/>
        <v>1472.4412500000001</v>
      </c>
      <c r="AJ146" s="27">
        <f t="shared" si="74"/>
        <v>1405.674</v>
      </c>
      <c r="AK146" s="27">
        <f t="shared" si="74"/>
        <v>1364.413</v>
      </c>
      <c r="AL146" s="27">
        <f t="shared" si="74"/>
        <v>1382.8757499999999</v>
      </c>
      <c r="AM146" s="27">
        <f t="shared" si="74"/>
        <v>1406.0630000000001</v>
      </c>
      <c r="AN146" s="27">
        <f t="shared" si="45"/>
        <v>1428.9967500000002</v>
      </c>
      <c r="AO146" s="27">
        <f t="shared" si="46"/>
        <v>1446.1559999999999</v>
      </c>
      <c r="AP146" s="27">
        <f t="shared" si="5"/>
        <v>1463.6154999999999</v>
      </c>
      <c r="AQ146" s="27">
        <f t="shared" si="6"/>
        <v>1520.5887499999999</v>
      </c>
      <c r="AR146" s="27">
        <f t="shared" si="7"/>
        <v>1590.13375</v>
      </c>
      <c r="AS146" s="27">
        <f t="shared" si="8"/>
        <v>1671.44325</v>
      </c>
      <c r="AT146" s="27">
        <f t="shared" si="9"/>
        <v>1767.07375</v>
      </c>
      <c r="AU146" s="27"/>
      <c r="AV146" s="27"/>
      <c r="AW146" s="27"/>
      <c r="BB146" s="27"/>
      <c r="BC146" s="27"/>
      <c r="BD146" s="27"/>
      <c r="BE146" s="27"/>
      <c r="BH146"/>
      <c r="BM146" s="52"/>
    </row>
    <row r="147" spans="2:65" x14ac:dyDescent="0.25">
      <c r="B147" s="90"/>
      <c r="C147" s="1" t="s">
        <v>81</v>
      </c>
      <c r="D147" s="27">
        <f t="shared" ref="D147:AM147" si="75">SUM(D68:G68)/4</f>
        <v>6683.5957499999995</v>
      </c>
      <c r="E147" s="27">
        <f t="shared" si="75"/>
        <v>6403.43</v>
      </c>
      <c r="F147" s="27">
        <f t="shared" si="75"/>
        <v>6467.3817499999996</v>
      </c>
      <c r="G147" s="27">
        <f t="shared" si="75"/>
        <v>6609.2117499999995</v>
      </c>
      <c r="H147" s="27">
        <f t="shared" si="75"/>
        <v>6664.4607500000002</v>
      </c>
      <c r="I147" s="27">
        <f t="shared" si="75"/>
        <v>6674.9877500000002</v>
      </c>
      <c r="J147" s="27">
        <f t="shared" si="75"/>
        <v>6647.2137500000008</v>
      </c>
      <c r="K147" s="27">
        <f t="shared" si="75"/>
        <v>6563.3265000000001</v>
      </c>
      <c r="L147" s="27">
        <f t="shared" si="75"/>
        <v>6476.2860000000001</v>
      </c>
      <c r="M147" s="27">
        <f t="shared" si="75"/>
        <v>6352.585</v>
      </c>
      <c r="N147" s="27">
        <f t="shared" si="75"/>
        <v>6204.3949999999995</v>
      </c>
      <c r="O147" s="27">
        <f t="shared" si="75"/>
        <v>6085.6129999999994</v>
      </c>
      <c r="P147" s="27">
        <f t="shared" si="75"/>
        <v>5885.5527499999998</v>
      </c>
      <c r="Q147" s="27">
        <f t="shared" si="75"/>
        <v>5853.6422499999999</v>
      </c>
      <c r="R147" s="27">
        <f t="shared" si="75"/>
        <v>5877.3680000000004</v>
      </c>
      <c r="S147" s="27">
        <f t="shared" si="75"/>
        <v>5861.6620000000003</v>
      </c>
      <c r="T147" s="27">
        <f t="shared" si="75"/>
        <v>5954.5757499999991</v>
      </c>
      <c r="U147" s="27">
        <f t="shared" si="75"/>
        <v>6016.0484999999999</v>
      </c>
      <c r="V147" s="27">
        <f t="shared" si="75"/>
        <v>6127.1982500000004</v>
      </c>
      <c r="W147" s="27">
        <f t="shared" si="75"/>
        <v>6197.6205</v>
      </c>
      <c r="X147" s="27">
        <f t="shared" si="75"/>
        <v>6379.7340000000004</v>
      </c>
      <c r="Y147" s="27">
        <f t="shared" si="75"/>
        <v>6442.9680000000008</v>
      </c>
      <c r="Z147" s="27">
        <f t="shared" si="75"/>
        <v>6530.9830000000002</v>
      </c>
      <c r="AA147" s="27">
        <f t="shared" si="75"/>
        <v>6576.6547499999997</v>
      </c>
      <c r="AB147" s="27">
        <f t="shared" si="75"/>
        <v>6536.0209999999997</v>
      </c>
      <c r="AC147" s="27">
        <f t="shared" si="75"/>
        <v>6693.47325</v>
      </c>
      <c r="AD147" s="27">
        <f t="shared" si="75"/>
        <v>6435.8567499999999</v>
      </c>
      <c r="AE147" s="27">
        <f t="shared" si="75"/>
        <v>6374.4457499999999</v>
      </c>
      <c r="AF147" s="27">
        <f t="shared" si="75"/>
        <v>6304.8809999999994</v>
      </c>
      <c r="AG147" s="27">
        <f t="shared" si="75"/>
        <v>6070.5217499999999</v>
      </c>
      <c r="AH147" s="27">
        <f t="shared" si="75"/>
        <v>6068.8237499999996</v>
      </c>
      <c r="AI147" s="27">
        <f t="shared" si="75"/>
        <v>5947.2629999999999</v>
      </c>
      <c r="AJ147" s="27">
        <f t="shared" si="75"/>
        <v>5792.1010000000006</v>
      </c>
      <c r="AK147" s="27">
        <f t="shared" si="75"/>
        <v>5843.6137500000004</v>
      </c>
      <c r="AL147" s="27">
        <f t="shared" si="75"/>
        <v>5911.8742500000008</v>
      </c>
      <c r="AM147" s="27">
        <f t="shared" si="75"/>
        <v>6000.9865</v>
      </c>
      <c r="AN147" s="27">
        <f t="shared" si="45"/>
        <v>6117.7539999999999</v>
      </c>
      <c r="AO147" s="27">
        <f t="shared" si="46"/>
        <v>6146.2065000000002</v>
      </c>
      <c r="AP147" s="27">
        <f t="shared" si="5"/>
        <v>6232.1480000000001</v>
      </c>
      <c r="AQ147" s="27">
        <f t="shared" si="6"/>
        <v>6514.6485000000002</v>
      </c>
      <c r="AR147" s="27">
        <f t="shared" si="7"/>
        <v>7028.0290000000005</v>
      </c>
      <c r="AS147" s="27">
        <f t="shared" si="8"/>
        <v>7588.4177500000005</v>
      </c>
      <c r="AT147" s="27">
        <f t="shared" si="9"/>
        <v>8062.4544999999998</v>
      </c>
      <c r="AU147" s="27"/>
      <c r="AV147" s="27"/>
      <c r="AW147" s="27"/>
      <c r="BB147" s="27"/>
      <c r="BC147" s="27"/>
      <c r="BD147" s="27"/>
      <c r="BE147" s="27"/>
      <c r="BH147"/>
      <c r="BM147" s="52"/>
    </row>
    <row r="148" spans="2:65" ht="15" customHeight="1" x14ac:dyDescent="0.25">
      <c r="B148" s="90" t="s">
        <v>78</v>
      </c>
      <c r="C148" s="1" t="s">
        <v>79</v>
      </c>
      <c r="D148" s="27">
        <f t="shared" ref="D148:AM148" si="76">SUM(D69:G69)/4</f>
        <v>409.28752500000002</v>
      </c>
      <c r="E148" s="27">
        <f t="shared" si="76"/>
        <v>415.18782499999998</v>
      </c>
      <c r="F148" s="27">
        <f t="shared" si="76"/>
        <v>424.391975</v>
      </c>
      <c r="G148" s="27">
        <f t="shared" si="76"/>
        <v>436.29137500000002</v>
      </c>
      <c r="H148" s="27">
        <f t="shared" si="76"/>
        <v>445.22220000000004</v>
      </c>
      <c r="I148" s="27">
        <f t="shared" si="76"/>
        <v>441.36324999999994</v>
      </c>
      <c r="J148" s="27">
        <f t="shared" si="76"/>
        <v>437.23194999999998</v>
      </c>
      <c r="K148" s="27">
        <f t="shared" si="76"/>
        <v>427.41570000000002</v>
      </c>
      <c r="L148" s="27">
        <f t="shared" si="76"/>
        <v>415.677325</v>
      </c>
      <c r="M148" s="27">
        <f t="shared" si="76"/>
        <v>411.47232500000001</v>
      </c>
      <c r="N148" s="27">
        <f t="shared" si="76"/>
        <v>409.04360000000003</v>
      </c>
      <c r="O148" s="27">
        <f t="shared" si="76"/>
        <v>402.27715000000001</v>
      </c>
      <c r="P148" s="27">
        <f t="shared" si="76"/>
        <v>401.07004999999998</v>
      </c>
      <c r="Q148" s="27">
        <f t="shared" si="76"/>
        <v>401.08057499999995</v>
      </c>
      <c r="R148" s="27">
        <f t="shared" si="76"/>
        <v>395.639275</v>
      </c>
      <c r="S148" s="27">
        <f t="shared" si="76"/>
        <v>395.31847500000003</v>
      </c>
      <c r="T148" s="27">
        <f t="shared" si="76"/>
        <v>391.87464999999997</v>
      </c>
      <c r="U148" s="27">
        <f t="shared" si="76"/>
        <v>387.40480000000002</v>
      </c>
      <c r="V148" s="27">
        <f t="shared" si="76"/>
        <v>383.19962499999997</v>
      </c>
      <c r="W148" s="27">
        <f t="shared" si="76"/>
        <v>373.60685000000001</v>
      </c>
      <c r="X148" s="27">
        <f t="shared" si="76"/>
        <v>361.96865000000003</v>
      </c>
      <c r="Y148" s="27">
        <f t="shared" si="76"/>
        <v>352.83789999999999</v>
      </c>
      <c r="Z148" s="27">
        <f t="shared" si="76"/>
        <v>352.25432499999999</v>
      </c>
      <c r="AA148" s="27">
        <f t="shared" si="76"/>
        <v>358.589</v>
      </c>
      <c r="AB148" s="27">
        <f t="shared" si="76"/>
        <v>370.39350000000002</v>
      </c>
      <c r="AC148" s="27">
        <f t="shared" si="76"/>
        <v>378.84517500000004</v>
      </c>
      <c r="AD148" s="27">
        <f t="shared" si="76"/>
        <v>383.41042500000003</v>
      </c>
      <c r="AE148" s="27">
        <f t="shared" si="76"/>
        <v>391.19837500000006</v>
      </c>
      <c r="AF148" s="27">
        <f t="shared" si="76"/>
        <v>397.35239999999999</v>
      </c>
      <c r="AG148" s="27">
        <f t="shared" si="76"/>
        <v>395.71130000000005</v>
      </c>
      <c r="AH148" s="27">
        <f t="shared" si="76"/>
        <v>375.18425000000002</v>
      </c>
      <c r="AI148" s="27">
        <f t="shared" si="76"/>
        <v>345.49085000000002</v>
      </c>
      <c r="AJ148" s="27">
        <f t="shared" si="76"/>
        <v>325.11635000000001</v>
      </c>
      <c r="AK148" s="27">
        <f t="shared" si="76"/>
        <v>314.3614</v>
      </c>
      <c r="AL148" s="27">
        <f t="shared" si="76"/>
        <v>321.69082499999996</v>
      </c>
      <c r="AM148" s="27">
        <f t="shared" si="76"/>
        <v>336.54087499999997</v>
      </c>
      <c r="AN148" s="27">
        <f t="shared" si="45"/>
        <v>344.10399999999998</v>
      </c>
      <c r="AO148" s="27">
        <f t="shared" si="46"/>
        <v>358.15382500000004</v>
      </c>
      <c r="AP148" s="27">
        <f t="shared" si="5"/>
        <v>379.11045000000001</v>
      </c>
      <c r="AQ148" s="27">
        <f t="shared" si="6"/>
        <v>399.68057500000003</v>
      </c>
      <c r="AR148" s="27">
        <f t="shared" si="7"/>
        <v>414.25264999999996</v>
      </c>
      <c r="AS148" s="27">
        <f t="shared" si="8"/>
        <v>416.76807500000001</v>
      </c>
      <c r="AT148" s="27">
        <f t="shared" si="9"/>
        <v>416.47559999999999</v>
      </c>
      <c r="AU148" s="27"/>
      <c r="AV148" s="27"/>
      <c r="AW148" s="27"/>
      <c r="BB148" s="27"/>
      <c r="BC148" s="27"/>
      <c r="BD148" s="27"/>
      <c r="BE148" s="27"/>
      <c r="BH148"/>
      <c r="BM148" s="52"/>
    </row>
    <row r="149" spans="2:65" x14ac:dyDescent="0.25">
      <c r="B149" s="90"/>
      <c r="C149" s="1" t="s">
        <v>80</v>
      </c>
      <c r="D149" s="27">
        <f t="shared" ref="D149:AM149" si="77">SUM(D70:G70)/4</f>
        <v>2421.6759999999999</v>
      </c>
      <c r="E149" s="27">
        <f t="shared" si="77"/>
        <v>2423.9672500000001</v>
      </c>
      <c r="F149" s="27">
        <f t="shared" si="77"/>
        <v>2477.9459999999999</v>
      </c>
      <c r="G149" s="27">
        <f t="shared" si="77"/>
        <v>2502.0197499999999</v>
      </c>
      <c r="H149" s="27">
        <f t="shared" si="77"/>
        <v>2544.4659999999999</v>
      </c>
      <c r="I149" s="27">
        <f t="shared" si="77"/>
        <v>2515.9775</v>
      </c>
      <c r="J149" s="27">
        <f t="shared" si="77"/>
        <v>2445.1872499999999</v>
      </c>
      <c r="K149" s="27">
        <f t="shared" si="77"/>
        <v>2411.0115000000001</v>
      </c>
      <c r="L149" s="27">
        <f t="shared" si="77"/>
        <v>2339.5187500000002</v>
      </c>
      <c r="M149" s="27">
        <f t="shared" si="77"/>
        <v>2329.7362499999999</v>
      </c>
      <c r="N149" s="27">
        <f t="shared" si="77"/>
        <v>2333.9952499999999</v>
      </c>
      <c r="O149" s="27">
        <f t="shared" si="77"/>
        <v>2322.6797499999998</v>
      </c>
      <c r="P149" s="27">
        <f t="shared" si="77"/>
        <v>2311.5262499999999</v>
      </c>
      <c r="Q149" s="27">
        <f t="shared" si="77"/>
        <v>2292.3890000000001</v>
      </c>
      <c r="R149" s="27">
        <f t="shared" si="77"/>
        <v>2262.0554999999999</v>
      </c>
      <c r="S149" s="27">
        <f t="shared" si="77"/>
        <v>2253.3172500000001</v>
      </c>
      <c r="T149" s="27">
        <f t="shared" si="77"/>
        <v>2243.5654999999997</v>
      </c>
      <c r="U149" s="27">
        <f t="shared" si="77"/>
        <v>2224.9617500000004</v>
      </c>
      <c r="V149" s="27">
        <f t="shared" si="77"/>
        <v>2224.0542500000001</v>
      </c>
      <c r="W149" s="27">
        <f t="shared" si="77"/>
        <v>2218.3247500000002</v>
      </c>
      <c r="X149" s="27">
        <f t="shared" si="77"/>
        <v>2223.4414999999999</v>
      </c>
      <c r="Y149" s="27">
        <f t="shared" si="77"/>
        <v>2260.6837500000001</v>
      </c>
      <c r="Z149" s="27">
        <f t="shared" si="77"/>
        <v>2279.1367500000001</v>
      </c>
      <c r="AA149" s="27">
        <f t="shared" si="77"/>
        <v>2286.3054999999999</v>
      </c>
      <c r="AB149" s="27">
        <f t="shared" si="77"/>
        <v>2311.3395</v>
      </c>
      <c r="AC149" s="27">
        <f t="shared" si="77"/>
        <v>2326.4634999999998</v>
      </c>
      <c r="AD149" s="27">
        <f t="shared" si="77"/>
        <v>2359.654</v>
      </c>
      <c r="AE149" s="27">
        <f t="shared" si="77"/>
        <v>2365.7820000000002</v>
      </c>
      <c r="AF149" s="27">
        <f t="shared" si="77"/>
        <v>2372.2025000000003</v>
      </c>
      <c r="AG149" s="27">
        <f t="shared" si="77"/>
        <v>2329.39275</v>
      </c>
      <c r="AH149" s="27">
        <f t="shared" si="77"/>
        <v>2253.42625</v>
      </c>
      <c r="AI149" s="27">
        <f t="shared" si="77"/>
        <v>2222.982</v>
      </c>
      <c r="AJ149" s="27">
        <f t="shared" si="77"/>
        <v>2199.3222500000002</v>
      </c>
      <c r="AK149" s="27">
        <f t="shared" si="77"/>
        <v>2208.4409999999998</v>
      </c>
      <c r="AL149" s="27">
        <f t="shared" si="77"/>
        <v>2213.2534999999998</v>
      </c>
      <c r="AM149" s="27">
        <f t="shared" si="77"/>
        <v>2185.8180000000002</v>
      </c>
      <c r="AN149" s="27">
        <f t="shared" si="45"/>
        <v>2153.6662500000002</v>
      </c>
      <c r="AO149" s="27">
        <f t="shared" si="46"/>
        <v>2142.4749999999999</v>
      </c>
      <c r="AP149" s="27">
        <f t="shared" ref="AP149:AP153" si="78">SUM(AP70:AS70)/4</f>
        <v>2173.3554999999997</v>
      </c>
      <c r="AQ149" s="27">
        <f t="shared" ref="AQ149:AQ156" si="79">SUM(AQ70:AT70)/4</f>
        <v>2278.7737499999998</v>
      </c>
      <c r="AR149" s="27">
        <f t="shared" ref="AR149:AR156" si="80">SUM(AR70:AU70)/4</f>
        <v>2336.6335000000004</v>
      </c>
      <c r="AS149" s="27">
        <f t="shared" ref="AS149:AS156" si="81">SUM(AS70:AV70)/4</f>
        <v>2375.4057499999999</v>
      </c>
      <c r="AT149" s="27">
        <f t="shared" ref="AT149:AT155" si="82">SUM(AT70:AW70)/4</f>
        <v>2419.70325</v>
      </c>
      <c r="AU149" s="27"/>
      <c r="AV149" s="27"/>
      <c r="AW149" s="27"/>
      <c r="BB149" s="27"/>
      <c r="BC149" s="27"/>
      <c r="BD149" s="27"/>
      <c r="BE149" s="27"/>
      <c r="BH149"/>
      <c r="BM149" s="52"/>
    </row>
    <row r="150" spans="2:65" x14ac:dyDescent="0.25">
      <c r="B150" s="90"/>
      <c r="C150" s="1" t="s">
        <v>81</v>
      </c>
      <c r="D150" s="27">
        <f t="shared" ref="D150:AM150" si="83">SUM(D71:G71)/4</f>
        <v>11871</v>
      </c>
      <c r="E150" s="27">
        <f t="shared" si="83"/>
        <v>11904.67</v>
      </c>
      <c r="F150" s="27">
        <f t="shared" si="83"/>
        <v>12049.5375</v>
      </c>
      <c r="G150" s="27">
        <f t="shared" si="83"/>
        <v>12167.449999999999</v>
      </c>
      <c r="H150" s="27">
        <f t="shared" si="83"/>
        <v>12187.772499999999</v>
      </c>
      <c r="I150" s="27">
        <f t="shared" si="83"/>
        <v>12022.422499999999</v>
      </c>
      <c r="J150" s="27">
        <f t="shared" si="83"/>
        <v>11701.6175</v>
      </c>
      <c r="K150" s="27">
        <f t="shared" si="83"/>
        <v>11261.785</v>
      </c>
      <c r="L150" s="27">
        <f t="shared" si="83"/>
        <v>10845.195</v>
      </c>
      <c r="M150" s="27">
        <f t="shared" si="83"/>
        <v>10856.4125</v>
      </c>
      <c r="N150" s="27">
        <f t="shared" si="83"/>
        <v>11079.512499999999</v>
      </c>
      <c r="O150" s="27">
        <f t="shared" si="83"/>
        <v>11421.162499999999</v>
      </c>
      <c r="P150" s="27">
        <f t="shared" si="83"/>
        <v>11665.302500000002</v>
      </c>
      <c r="Q150" s="27">
        <f t="shared" si="83"/>
        <v>11663.157500000001</v>
      </c>
      <c r="R150" s="27">
        <f t="shared" si="83"/>
        <v>11467.31</v>
      </c>
      <c r="S150" s="27">
        <f t="shared" si="83"/>
        <v>11304.245000000001</v>
      </c>
      <c r="T150" s="27">
        <f t="shared" si="83"/>
        <v>11015.0175</v>
      </c>
      <c r="U150" s="27">
        <f t="shared" si="83"/>
        <v>10786.5525</v>
      </c>
      <c r="V150" s="27">
        <f t="shared" si="83"/>
        <v>10683.647499999999</v>
      </c>
      <c r="W150" s="27">
        <f t="shared" si="83"/>
        <v>10614.852499999999</v>
      </c>
      <c r="X150" s="27">
        <f t="shared" si="83"/>
        <v>10810.0975</v>
      </c>
      <c r="Y150" s="27">
        <f t="shared" si="83"/>
        <v>11210.327499999999</v>
      </c>
      <c r="Z150" s="27">
        <f t="shared" si="83"/>
        <v>11266.934999999998</v>
      </c>
      <c r="AA150" s="27">
        <f t="shared" si="83"/>
        <v>11349.53</v>
      </c>
      <c r="AB150" s="27">
        <f t="shared" si="83"/>
        <v>11359.797500000001</v>
      </c>
      <c r="AC150" s="27">
        <f t="shared" si="83"/>
        <v>11168.655000000002</v>
      </c>
      <c r="AD150" s="27">
        <f t="shared" si="83"/>
        <v>11253.965</v>
      </c>
      <c r="AE150" s="27">
        <f t="shared" si="83"/>
        <v>11061.7225</v>
      </c>
      <c r="AF150" s="27">
        <f t="shared" si="83"/>
        <v>10852.697499999998</v>
      </c>
      <c r="AG150" s="27">
        <f t="shared" si="83"/>
        <v>10580.779999999999</v>
      </c>
      <c r="AH150" s="27">
        <f t="shared" si="83"/>
        <v>10028.73525</v>
      </c>
      <c r="AI150" s="27">
        <f t="shared" si="83"/>
        <v>9903.5277500000011</v>
      </c>
      <c r="AJ150" s="27">
        <f t="shared" si="83"/>
        <v>9961.1277499999997</v>
      </c>
      <c r="AK150" s="27">
        <f t="shared" si="83"/>
        <v>10149.26525</v>
      </c>
      <c r="AL150" s="27">
        <f t="shared" si="83"/>
        <v>10566.607499999998</v>
      </c>
      <c r="AM150" s="27">
        <f t="shared" si="83"/>
        <v>10590.672</v>
      </c>
      <c r="AN150" s="27">
        <f t="shared" ref="AN150:AN156" si="84">SUM(AN71:AQ71)/4</f>
        <v>10506.2695</v>
      </c>
      <c r="AO150" s="27">
        <f t="shared" ref="AO150:AO156" si="85">SUM(AO71:AR71)/4</f>
        <v>10226.2685</v>
      </c>
      <c r="AP150" s="27">
        <f t="shared" si="78"/>
        <v>10054.303500000002</v>
      </c>
      <c r="AQ150" s="27">
        <f t="shared" si="79"/>
        <v>10454.034</v>
      </c>
      <c r="AR150" s="27">
        <f t="shared" si="80"/>
        <v>10757.2565</v>
      </c>
      <c r="AS150" s="27">
        <f t="shared" si="81"/>
        <v>11145.4175</v>
      </c>
      <c r="AT150" s="27">
        <f t="shared" si="82"/>
        <v>11325.002500000001</v>
      </c>
      <c r="AU150" s="27"/>
      <c r="AV150" s="27"/>
      <c r="AW150" s="27"/>
      <c r="BB150" s="27"/>
      <c r="BC150" s="27"/>
      <c r="BD150" s="27"/>
      <c r="BE150" s="27"/>
      <c r="BH150"/>
      <c r="BM150" s="52"/>
    </row>
    <row r="151" spans="2:65" ht="15" customHeight="1" x14ac:dyDescent="0.25">
      <c r="B151" s="90" t="s">
        <v>57</v>
      </c>
      <c r="C151" s="1" t="s">
        <v>79</v>
      </c>
      <c r="D151" s="27">
        <f t="shared" ref="D151:G156" si="86">SUM(D72:G72)/4</f>
        <v>308.54854999999998</v>
      </c>
      <c r="E151" s="27">
        <f t="shared" si="86"/>
        <v>312.37962499999998</v>
      </c>
      <c r="F151" s="27">
        <f t="shared" si="86"/>
        <v>316.39127500000001</v>
      </c>
      <c r="G151" s="27">
        <f t="shared" si="86"/>
        <v>322.00422500000002</v>
      </c>
      <c r="H151" s="27">
        <f t="shared" ref="H151:AL151" si="87">SUM(H72:K72)/4</f>
        <v>326.79939999999999</v>
      </c>
      <c r="I151" s="27">
        <f t="shared" si="87"/>
        <v>330.86172499999998</v>
      </c>
      <c r="J151" s="27">
        <f t="shared" si="87"/>
        <v>330.924125</v>
      </c>
      <c r="K151" s="27">
        <f t="shared" si="87"/>
        <v>327.75237500000003</v>
      </c>
      <c r="L151" s="27">
        <f t="shared" si="87"/>
        <v>325.56835000000001</v>
      </c>
      <c r="M151" s="27">
        <f t="shared" si="87"/>
        <v>322.06399999999996</v>
      </c>
      <c r="N151" s="27">
        <f t="shared" si="87"/>
        <v>320.00367499999999</v>
      </c>
      <c r="O151" s="27">
        <f t="shared" si="87"/>
        <v>316.5299</v>
      </c>
      <c r="P151" s="27">
        <f t="shared" si="87"/>
        <v>307.64487500000001</v>
      </c>
      <c r="Q151" s="27">
        <f t="shared" si="87"/>
        <v>299.14027500000003</v>
      </c>
      <c r="R151" s="27">
        <f t="shared" si="87"/>
        <v>290.72597500000001</v>
      </c>
      <c r="S151" s="27">
        <f t="shared" si="87"/>
        <v>282.44040000000001</v>
      </c>
      <c r="T151" s="27">
        <f t="shared" si="87"/>
        <v>277.49212499999999</v>
      </c>
      <c r="U151" s="27">
        <f t="shared" si="87"/>
        <v>272.43525</v>
      </c>
      <c r="V151" s="27">
        <f t="shared" si="87"/>
        <v>267.94057499999997</v>
      </c>
      <c r="W151" s="27">
        <f t="shared" si="87"/>
        <v>266.88612499999999</v>
      </c>
      <c r="X151" s="27">
        <f t="shared" si="87"/>
        <v>266.04772500000001</v>
      </c>
      <c r="Y151" s="27">
        <f t="shared" si="87"/>
        <v>265.13842499999998</v>
      </c>
      <c r="Z151" s="27">
        <f t="shared" si="87"/>
        <v>264.32452499999999</v>
      </c>
      <c r="AA151" s="27">
        <f t="shared" si="87"/>
        <v>264.82909999999998</v>
      </c>
      <c r="AB151" s="27">
        <f t="shared" si="87"/>
        <v>264.51980000000003</v>
      </c>
      <c r="AC151" s="27">
        <f t="shared" si="87"/>
        <v>264.60382499999997</v>
      </c>
      <c r="AD151" s="27">
        <f t="shared" si="87"/>
        <v>265.844675</v>
      </c>
      <c r="AE151" s="27">
        <f t="shared" si="87"/>
        <v>266.10337500000003</v>
      </c>
      <c r="AF151" s="27">
        <f t="shared" si="87"/>
        <v>268.91527500000001</v>
      </c>
      <c r="AG151" s="27">
        <f t="shared" si="87"/>
        <v>268.57320000000004</v>
      </c>
      <c r="AH151" s="27">
        <f t="shared" si="87"/>
        <v>247.05585000000002</v>
      </c>
      <c r="AI151" s="27">
        <f t="shared" si="87"/>
        <v>222.23127499999998</v>
      </c>
      <c r="AJ151" s="27">
        <f t="shared" si="87"/>
        <v>199.76409999999998</v>
      </c>
      <c r="AK151" s="27">
        <f t="shared" si="87"/>
        <v>182.78915000000001</v>
      </c>
      <c r="AL151" s="27">
        <f t="shared" si="87"/>
        <v>189.92125000000001</v>
      </c>
      <c r="AM151" s="27">
        <f>SUM(AM72:AP72)/4</f>
        <v>201.33244999999999</v>
      </c>
      <c r="AN151" s="27">
        <f t="shared" si="84"/>
        <v>212.56662500000002</v>
      </c>
      <c r="AO151" s="27">
        <f t="shared" si="85"/>
        <v>222.33102500000001</v>
      </c>
      <c r="AP151" s="27">
        <f t="shared" si="78"/>
        <v>233.39819999999997</v>
      </c>
      <c r="AQ151" s="27">
        <f t="shared" si="79"/>
        <v>243.51785000000001</v>
      </c>
      <c r="AR151" s="27">
        <f t="shared" si="80"/>
        <v>250.45409999999998</v>
      </c>
      <c r="AS151" s="27">
        <f t="shared" si="81"/>
        <v>255.92034999999998</v>
      </c>
      <c r="AT151" s="27">
        <f t="shared" si="82"/>
        <v>257.14372500000002</v>
      </c>
      <c r="AU151" s="27"/>
      <c r="AV151" s="27"/>
      <c r="AW151" s="27"/>
      <c r="BB151" s="27"/>
      <c r="BC151" s="27"/>
      <c r="BD151" s="27"/>
      <c r="BE151" s="27"/>
      <c r="BH151"/>
      <c r="BM151" s="52"/>
    </row>
    <row r="152" spans="2:65" x14ac:dyDescent="0.25">
      <c r="B152" s="90"/>
      <c r="C152" s="1" t="s">
        <v>80</v>
      </c>
      <c r="D152" s="27">
        <f t="shared" si="86"/>
        <v>1432.7684999999999</v>
      </c>
      <c r="E152" s="27">
        <f t="shared" si="86"/>
        <v>1448.3127500000001</v>
      </c>
      <c r="F152" s="27">
        <f t="shared" si="86"/>
        <v>1467.28025</v>
      </c>
      <c r="G152" s="27">
        <f t="shared" si="86"/>
        <v>1491.28575</v>
      </c>
      <c r="H152" s="27">
        <f t="shared" ref="H152:AM152" si="88">SUM(H73:K73)/4</f>
        <v>1515.808</v>
      </c>
      <c r="I152" s="27">
        <f t="shared" si="88"/>
        <v>1535.6592499999999</v>
      </c>
      <c r="J152" s="27">
        <f t="shared" si="88"/>
        <v>1544.5940000000001</v>
      </c>
      <c r="K152" s="27">
        <f t="shared" si="88"/>
        <v>1545.1792500000001</v>
      </c>
      <c r="L152" s="27">
        <f t="shared" si="88"/>
        <v>1548.1685000000002</v>
      </c>
      <c r="M152" s="27">
        <f t="shared" si="88"/>
        <v>1542.0552499999999</v>
      </c>
      <c r="N152" s="27">
        <f t="shared" si="88"/>
        <v>1540.1387500000001</v>
      </c>
      <c r="O152" s="27">
        <f t="shared" si="88"/>
        <v>1529.60625</v>
      </c>
      <c r="P152" s="27">
        <f t="shared" si="88"/>
        <v>1508.6012499999999</v>
      </c>
      <c r="Q152" s="27">
        <f t="shared" si="88"/>
        <v>1494.8475000000001</v>
      </c>
      <c r="R152" s="27">
        <f t="shared" si="88"/>
        <v>1480.4657499999998</v>
      </c>
      <c r="S152" s="27">
        <f t="shared" si="88"/>
        <v>1468.066</v>
      </c>
      <c r="T152" s="27">
        <f t="shared" si="88"/>
        <v>1464.3340000000001</v>
      </c>
      <c r="U152" s="27">
        <f t="shared" si="88"/>
        <v>1460.81575</v>
      </c>
      <c r="V152" s="27">
        <f t="shared" si="88"/>
        <v>1454.18175</v>
      </c>
      <c r="W152" s="27">
        <f t="shared" si="88"/>
        <v>1454.7665</v>
      </c>
      <c r="X152" s="27">
        <f t="shared" si="88"/>
        <v>1454.6205</v>
      </c>
      <c r="Y152" s="27">
        <f t="shared" si="88"/>
        <v>1458.9250000000002</v>
      </c>
      <c r="Z152" s="27">
        <f t="shared" si="88"/>
        <v>1468.8024999999998</v>
      </c>
      <c r="AA152" s="27">
        <f t="shared" si="88"/>
        <v>1475.1847500000001</v>
      </c>
      <c r="AB152" s="27">
        <f t="shared" si="88"/>
        <v>1488.1060000000002</v>
      </c>
      <c r="AC152" s="27">
        <f t="shared" si="88"/>
        <v>1497.2545</v>
      </c>
      <c r="AD152" s="27">
        <f t="shared" si="88"/>
        <v>1502.6030000000001</v>
      </c>
      <c r="AE152" s="27">
        <f t="shared" si="88"/>
        <v>1511.8989999999999</v>
      </c>
      <c r="AF152" s="27">
        <f t="shared" si="88"/>
        <v>1521.5985000000001</v>
      </c>
      <c r="AG152" s="27">
        <f t="shared" si="88"/>
        <v>1523.2385000000002</v>
      </c>
      <c r="AH152" s="27">
        <f t="shared" si="88"/>
        <v>1499.4414999999999</v>
      </c>
      <c r="AI152" s="27">
        <f t="shared" si="88"/>
        <v>1463.914</v>
      </c>
      <c r="AJ152" s="27">
        <f t="shared" si="88"/>
        <v>1425.45775</v>
      </c>
      <c r="AK152" s="27">
        <f t="shared" si="88"/>
        <v>1397.15825</v>
      </c>
      <c r="AL152" s="27">
        <f t="shared" si="88"/>
        <v>1404.7752500000001</v>
      </c>
      <c r="AM152" s="27">
        <f t="shared" si="88"/>
        <v>1415.3970000000002</v>
      </c>
      <c r="AN152" s="27">
        <f t="shared" si="84"/>
        <v>1416.7465</v>
      </c>
      <c r="AO152" s="27">
        <f t="shared" si="85"/>
        <v>1422.7955000000002</v>
      </c>
      <c r="AP152" s="27">
        <f t="shared" si="78"/>
        <v>1430.9845</v>
      </c>
      <c r="AQ152" s="27">
        <f t="shared" si="79"/>
        <v>1456.4847500000001</v>
      </c>
      <c r="AR152" s="27">
        <f t="shared" si="80"/>
        <v>1496.6645000000001</v>
      </c>
      <c r="AS152" s="27">
        <f t="shared" si="81"/>
        <v>1528.9445000000001</v>
      </c>
      <c r="AT152" s="27">
        <f t="shared" si="82"/>
        <v>1558.7675000000002</v>
      </c>
      <c r="AU152" s="27"/>
      <c r="AV152" s="27"/>
      <c r="AW152" s="27"/>
      <c r="BB152" s="27"/>
      <c r="BC152" s="27"/>
      <c r="BD152" s="27"/>
      <c r="BE152" s="27"/>
      <c r="BH152"/>
      <c r="BM152" s="52"/>
    </row>
    <row r="153" spans="2:65" x14ac:dyDescent="0.25">
      <c r="B153" s="90"/>
      <c r="C153" s="1" t="s">
        <v>81</v>
      </c>
      <c r="D153" s="27">
        <f t="shared" si="86"/>
        <v>7142.8272500000003</v>
      </c>
      <c r="E153" s="27">
        <f t="shared" si="86"/>
        <v>7161.0247500000005</v>
      </c>
      <c r="F153" s="27">
        <f t="shared" si="86"/>
        <v>7236.94175</v>
      </c>
      <c r="G153" s="27">
        <f t="shared" si="86"/>
        <v>7359.8809999999994</v>
      </c>
      <c r="H153" s="27">
        <f t="shared" ref="H153:AL155" si="89">SUM(H74:K74)/4</f>
        <v>7447.2952500000001</v>
      </c>
      <c r="I153" s="27">
        <f t="shared" si="89"/>
        <v>7579.0352499999999</v>
      </c>
      <c r="J153" s="27">
        <f t="shared" si="89"/>
        <v>7654.0452500000001</v>
      </c>
      <c r="K153" s="27">
        <f t="shared" si="89"/>
        <v>7703.8254999999999</v>
      </c>
      <c r="L153" s="27">
        <f t="shared" si="89"/>
        <v>7722.29925</v>
      </c>
      <c r="M153" s="27">
        <f t="shared" si="89"/>
        <v>7690.1687499999998</v>
      </c>
      <c r="N153" s="27">
        <f t="shared" si="89"/>
        <v>7682.52675</v>
      </c>
      <c r="O153" s="27">
        <f t="shared" si="89"/>
        <v>7626.7309999999998</v>
      </c>
      <c r="P153" s="27">
        <f t="shared" si="89"/>
        <v>7606.4617500000004</v>
      </c>
      <c r="Q153" s="27">
        <f t="shared" si="89"/>
        <v>7600.2932500000006</v>
      </c>
      <c r="R153" s="27">
        <f t="shared" si="89"/>
        <v>7509.1200000000008</v>
      </c>
      <c r="S153" s="27">
        <f t="shared" si="89"/>
        <v>7452.8094999999994</v>
      </c>
      <c r="T153" s="27">
        <f t="shared" si="89"/>
        <v>7494.6277500000006</v>
      </c>
      <c r="U153" s="27">
        <f t="shared" si="89"/>
        <v>7511.8272499999994</v>
      </c>
      <c r="V153" s="27">
        <f t="shared" si="89"/>
        <v>7551.6532500000003</v>
      </c>
      <c r="W153" s="27">
        <f t="shared" si="89"/>
        <v>7622.19</v>
      </c>
      <c r="X153" s="27">
        <f t="shared" si="89"/>
        <v>7683.4449999999997</v>
      </c>
      <c r="Y153" s="27">
        <f t="shared" si="89"/>
        <v>7741.3935000000001</v>
      </c>
      <c r="Z153" s="27">
        <f t="shared" si="89"/>
        <v>7848.0654999999997</v>
      </c>
      <c r="AA153" s="27">
        <f t="shared" si="89"/>
        <v>7955.0005000000001</v>
      </c>
      <c r="AB153" s="27">
        <f t="shared" si="89"/>
        <v>8012.7480000000005</v>
      </c>
      <c r="AC153" s="27">
        <f t="shared" si="89"/>
        <v>8078.0337500000005</v>
      </c>
      <c r="AD153" s="27">
        <f t="shared" si="89"/>
        <v>8126.9482500000004</v>
      </c>
      <c r="AE153" s="27">
        <f t="shared" si="89"/>
        <v>8148.0117500000006</v>
      </c>
      <c r="AF153" s="27">
        <f t="shared" si="89"/>
        <v>8194.7489999999998</v>
      </c>
      <c r="AG153" s="27">
        <f t="shared" si="89"/>
        <v>8224.7950000000001</v>
      </c>
      <c r="AH153" s="27">
        <f t="shared" si="89"/>
        <v>8163.2477499999995</v>
      </c>
      <c r="AI153" s="27">
        <f t="shared" si="89"/>
        <v>8128.3857500000004</v>
      </c>
      <c r="AJ153" s="27">
        <f t="shared" si="89"/>
        <v>7977.9792500000003</v>
      </c>
      <c r="AK153" s="27">
        <f t="shared" si="89"/>
        <v>7849.78125</v>
      </c>
      <c r="AL153" s="27">
        <f t="shared" si="89"/>
        <v>7775.5874999999996</v>
      </c>
      <c r="AM153" s="27">
        <f>SUM(AM74:AP74)/4</f>
        <v>7606.2992499999991</v>
      </c>
      <c r="AN153" s="27">
        <f t="shared" si="84"/>
        <v>7461.2254999999996</v>
      </c>
      <c r="AO153" s="27">
        <f t="shared" si="85"/>
        <v>7275.7137500000008</v>
      </c>
      <c r="AP153" s="27">
        <f t="shared" si="78"/>
        <v>7237.7407499999999</v>
      </c>
      <c r="AQ153" s="27">
        <f t="shared" si="79"/>
        <v>7340.442</v>
      </c>
      <c r="AR153" s="27">
        <f t="shared" si="80"/>
        <v>7576.3464999999997</v>
      </c>
      <c r="AS153" s="27">
        <f t="shared" si="81"/>
        <v>7869.4452499999998</v>
      </c>
      <c r="AT153" s="27">
        <f t="shared" si="82"/>
        <v>8054.6715000000004</v>
      </c>
      <c r="AU153" s="27"/>
      <c r="AV153" s="27"/>
      <c r="AW153" s="27"/>
      <c r="BB153" s="27"/>
      <c r="BC153" s="27"/>
      <c r="BD153" s="27"/>
      <c r="BE153" s="27"/>
      <c r="BH153"/>
      <c r="BM153" s="52"/>
    </row>
    <row r="154" spans="2:65" x14ac:dyDescent="0.25">
      <c r="B154" s="90" t="s">
        <v>55</v>
      </c>
      <c r="C154" s="1" t="s">
        <v>79</v>
      </c>
      <c r="D154" s="27">
        <f t="shared" si="86"/>
        <v>200.45265000000001</v>
      </c>
      <c r="E154" s="27">
        <f t="shared" si="86"/>
        <v>201.74867499999996</v>
      </c>
      <c r="F154" s="27">
        <f t="shared" si="86"/>
        <v>202.57159999999999</v>
      </c>
      <c r="G154" s="27">
        <f t="shared" si="86"/>
        <v>204.37035</v>
      </c>
      <c r="H154" s="27">
        <f t="shared" si="89"/>
        <v>207.29942499999999</v>
      </c>
      <c r="I154" s="27">
        <f t="shared" si="89"/>
        <v>211.25299999999999</v>
      </c>
      <c r="J154" s="27">
        <f t="shared" si="89"/>
        <v>214.11972499999999</v>
      </c>
      <c r="K154" s="27">
        <f t="shared" si="89"/>
        <v>215.95120000000003</v>
      </c>
      <c r="L154" s="27">
        <f t="shared" si="89"/>
        <v>217.65232499999996</v>
      </c>
      <c r="M154" s="27">
        <f t="shared" si="89"/>
        <v>217.91444999999999</v>
      </c>
      <c r="N154" s="27">
        <f t="shared" si="89"/>
        <v>216.28530000000001</v>
      </c>
      <c r="O154" s="27">
        <f t="shared" si="89"/>
        <v>213.70165</v>
      </c>
      <c r="P154" s="27">
        <f t="shared" si="89"/>
        <v>208.06947500000001</v>
      </c>
      <c r="Q154" s="27">
        <f t="shared" si="89"/>
        <v>201.65154999999999</v>
      </c>
      <c r="R154" s="27">
        <f t="shared" si="89"/>
        <v>195.96870000000001</v>
      </c>
      <c r="S154" s="27">
        <f t="shared" si="89"/>
        <v>189.34507500000001</v>
      </c>
      <c r="T154" s="27">
        <f t="shared" si="89"/>
        <v>183.93035</v>
      </c>
      <c r="U154" s="27">
        <f t="shared" si="89"/>
        <v>178.71952499999998</v>
      </c>
      <c r="V154" s="27">
        <f t="shared" si="89"/>
        <v>175.71572499999999</v>
      </c>
      <c r="W154" s="27">
        <f t="shared" si="89"/>
        <v>175.36005</v>
      </c>
      <c r="X154" s="27">
        <f t="shared" si="89"/>
        <v>176.470775</v>
      </c>
      <c r="Y154" s="27">
        <f t="shared" si="89"/>
        <v>177.09615000000002</v>
      </c>
      <c r="Z154" s="27">
        <f t="shared" si="89"/>
        <v>176.56229999999999</v>
      </c>
      <c r="AA154" s="27">
        <f t="shared" si="89"/>
        <v>176.15542500000001</v>
      </c>
      <c r="AB154" s="27">
        <f t="shared" si="89"/>
        <v>174.96317499999998</v>
      </c>
      <c r="AC154" s="27">
        <f t="shared" si="89"/>
        <v>175.00637499999999</v>
      </c>
      <c r="AD154" s="27">
        <f t="shared" si="89"/>
        <v>175.773675</v>
      </c>
      <c r="AE154" s="27">
        <f t="shared" si="89"/>
        <v>175.61127500000001</v>
      </c>
      <c r="AF154" s="27">
        <f t="shared" si="89"/>
        <v>176.939075</v>
      </c>
      <c r="AG154" s="27">
        <f t="shared" si="89"/>
        <v>176.52282500000001</v>
      </c>
      <c r="AH154" s="27">
        <f t="shared" si="89"/>
        <v>163.74787499999999</v>
      </c>
      <c r="AI154" s="27">
        <f t="shared" si="89"/>
        <v>149.1617</v>
      </c>
      <c r="AJ154" s="27">
        <f t="shared" si="89"/>
        <v>137.54685000000001</v>
      </c>
      <c r="AK154" s="27">
        <f t="shared" si="89"/>
        <v>129.59382500000001</v>
      </c>
      <c r="AL154" s="27">
        <f t="shared" si="89"/>
        <v>135.02077499999999</v>
      </c>
      <c r="AM154" s="27">
        <f>SUM(AM75:AP75)/4</f>
        <v>145.42875000000001</v>
      </c>
      <c r="AN154" s="27">
        <f t="shared" si="84"/>
        <v>153.21177500000002</v>
      </c>
      <c r="AO154" s="27">
        <f>SUM(AO75:AR75)/4</f>
        <v>160.25685000000001</v>
      </c>
      <c r="AP154" s="27">
        <f>SUM(AP75:AS75)/4</f>
        <v>168.77754999999999</v>
      </c>
      <c r="AQ154" s="27">
        <f t="shared" si="79"/>
        <v>175.50580000000002</v>
      </c>
      <c r="AR154" s="27">
        <f t="shared" si="80"/>
        <v>181.23857500000003</v>
      </c>
      <c r="AS154" s="27">
        <f t="shared" si="81"/>
        <v>184.30429999999998</v>
      </c>
      <c r="AT154" s="27">
        <f t="shared" si="82"/>
        <v>184.09997499999997</v>
      </c>
      <c r="AU154" s="27"/>
      <c r="AV154" s="27"/>
      <c r="AW154" s="27"/>
      <c r="BB154" s="27"/>
      <c r="BC154" s="27"/>
      <c r="BD154" s="27"/>
      <c r="BE154" s="27"/>
      <c r="BH154"/>
      <c r="BM154" s="52"/>
    </row>
    <row r="155" spans="2:65" x14ac:dyDescent="0.25">
      <c r="B155" s="90"/>
      <c r="C155" s="1" t="s">
        <v>80</v>
      </c>
      <c r="D155" s="27">
        <f t="shared" si="86"/>
        <v>1155.4155000000001</v>
      </c>
      <c r="E155" s="27">
        <f t="shared" si="86"/>
        <v>1167.10375</v>
      </c>
      <c r="F155" s="27">
        <f t="shared" si="86"/>
        <v>1178.9870000000001</v>
      </c>
      <c r="G155" s="27">
        <f t="shared" si="86"/>
        <v>1194.0677500000002</v>
      </c>
      <c r="H155" s="27">
        <f t="shared" si="89"/>
        <v>1209.3652500000003</v>
      </c>
      <c r="I155" s="27">
        <f t="shared" si="89"/>
        <v>1225.0990000000002</v>
      </c>
      <c r="J155" s="27">
        <f t="shared" si="89"/>
        <v>1235.1112499999999</v>
      </c>
      <c r="K155" s="27">
        <f t="shared" si="89"/>
        <v>1239.1505000000002</v>
      </c>
      <c r="L155" s="27">
        <f t="shared" si="89"/>
        <v>1246.22075</v>
      </c>
      <c r="M155" s="27">
        <f t="shared" si="89"/>
        <v>1246.8205</v>
      </c>
      <c r="N155" s="27">
        <f t="shared" si="89"/>
        <v>1244.598</v>
      </c>
      <c r="O155" s="27">
        <f t="shared" si="89"/>
        <v>1236.5410000000002</v>
      </c>
      <c r="P155" s="27">
        <f t="shared" si="89"/>
        <v>1221.2494999999999</v>
      </c>
      <c r="Q155" s="27">
        <f t="shared" si="89"/>
        <v>1205.3605</v>
      </c>
      <c r="R155" s="27">
        <f t="shared" si="89"/>
        <v>1191.3495</v>
      </c>
      <c r="S155" s="27">
        <f t="shared" si="89"/>
        <v>1179.269</v>
      </c>
      <c r="T155" s="27">
        <f t="shared" si="89"/>
        <v>1170.3942499999998</v>
      </c>
      <c r="U155" s="27">
        <f t="shared" si="89"/>
        <v>1166.47675</v>
      </c>
      <c r="V155" s="27">
        <f t="shared" si="89"/>
        <v>1165.6669999999999</v>
      </c>
      <c r="W155" s="27">
        <f t="shared" si="89"/>
        <v>1169.2894999999999</v>
      </c>
      <c r="X155" s="27">
        <f t="shared" si="89"/>
        <v>1176.1865</v>
      </c>
      <c r="Y155" s="27">
        <f t="shared" si="89"/>
        <v>1181.5295000000001</v>
      </c>
      <c r="Z155" s="27">
        <f t="shared" si="89"/>
        <v>1186.3510000000001</v>
      </c>
      <c r="AA155" s="27">
        <f t="shared" si="89"/>
        <v>1190.3664999999999</v>
      </c>
      <c r="AB155" s="27">
        <f t="shared" si="89"/>
        <v>1195.8622500000001</v>
      </c>
      <c r="AC155" s="27">
        <f t="shared" si="89"/>
        <v>1202.6377499999999</v>
      </c>
      <c r="AD155" s="27">
        <f t="shared" si="89"/>
        <v>1208.94</v>
      </c>
      <c r="AE155" s="27">
        <f t="shared" si="89"/>
        <v>1215.2579999999998</v>
      </c>
      <c r="AF155" s="27">
        <f t="shared" si="89"/>
        <v>1221.13625</v>
      </c>
      <c r="AG155" s="27">
        <f t="shared" si="89"/>
        <v>1224.1295</v>
      </c>
      <c r="AH155" s="27">
        <f t="shared" si="89"/>
        <v>1205.712</v>
      </c>
      <c r="AI155" s="27">
        <f t="shared" si="89"/>
        <v>1178.3947499999999</v>
      </c>
      <c r="AJ155" s="27">
        <f t="shared" si="89"/>
        <v>1152.8984999999998</v>
      </c>
      <c r="AK155" s="27">
        <f t="shared" si="89"/>
        <v>1128.19075</v>
      </c>
      <c r="AL155" s="27">
        <f t="shared" si="89"/>
        <v>1125.9434999999999</v>
      </c>
      <c r="AM155" s="27">
        <f t="shared" ref="AM155" si="90">SUM(AM76:AP76)/4</f>
        <v>1133.2917499999999</v>
      </c>
      <c r="AN155" s="27">
        <f t="shared" si="84"/>
        <v>1135.1079999999999</v>
      </c>
      <c r="AO155" s="27">
        <f>SUM(AO76:AR76)/4</f>
        <v>1147.0497500000001</v>
      </c>
      <c r="AP155" s="27">
        <f>SUM(AP76:AS76)/4</f>
        <v>1166.3062499999999</v>
      </c>
      <c r="AQ155" s="27">
        <f t="shared" si="79"/>
        <v>1194.39525</v>
      </c>
      <c r="AR155" s="27">
        <f t="shared" si="80"/>
        <v>1227.7429999999999</v>
      </c>
      <c r="AS155" s="27">
        <f t="shared" si="81"/>
        <v>1251.6612500000001</v>
      </c>
      <c r="AT155" s="27">
        <f t="shared" si="82"/>
        <v>1272.10925</v>
      </c>
      <c r="AU155" s="27"/>
      <c r="AV155" s="27"/>
      <c r="AW155" s="27"/>
      <c r="BB155" s="27"/>
      <c r="BC155" s="27"/>
      <c r="BD155" s="27"/>
      <c r="BE155" s="27"/>
      <c r="BH155"/>
      <c r="BM155" s="52"/>
    </row>
    <row r="156" spans="2:65" x14ac:dyDescent="0.25">
      <c r="B156" s="90"/>
      <c r="C156" s="1" t="s">
        <v>81</v>
      </c>
      <c r="D156" s="27">
        <f t="shared" si="86"/>
        <v>5554.9372499999999</v>
      </c>
      <c r="E156" s="27">
        <f t="shared" si="86"/>
        <v>5580.451</v>
      </c>
      <c r="F156" s="27">
        <f t="shared" si="86"/>
        <v>5627.5062499999995</v>
      </c>
      <c r="G156" s="27">
        <f t="shared" si="86"/>
        <v>5693.5642499999994</v>
      </c>
      <c r="H156" s="27">
        <f t="shared" ref="H156" si="91">SUM(H77:K77)/4</f>
        <v>5730.2015000000001</v>
      </c>
      <c r="I156" s="27">
        <f t="shared" ref="I156" si="92">SUM(I77:L77)/4</f>
        <v>5781.982</v>
      </c>
      <c r="J156" s="27">
        <f t="shared" ref="J156" si="93">SUM(J77:M77)/4</f>
        <v>5799.4907499999999</v>
      </c>
      <c r="K156" s="27">
        <f t="shared" ref="K156" si="94">SUM(K77:N77)/4</f>
        <v>5806.5849999999991</v>
      </c>
      <c r="L156" s="27">
        <f t="shared" ref="L156" si="95">SUM(L77:O77)/4</f>
        <v>5835.1647499999999</v>
      </c>
      <c r="M156" s="27">
        <f t="shared" ref="M156" si="96">SUM(M77:P77)/4</f>
        <v>5825.4537500000006</v>
      </c>
      <c r="N156" s="27">
        <f t="shared" ref="N156" si="97">SUM(N77:Q77)/4</f>
        <v>5827.9575000000004</v>
      </c>
      <c r="O156" s="27">
        <f t="shared" ref="O156" si="98">SUM(O77:R77)/4</f>
        <v>5787.60725</v>
      </c>
      <c r="P156" s="27">
        <f t="shared" ref="P156" si="99">SUM(P77:S77)/4</f>
        <v>5744.3485000000001</v>
      </c>
      <c r="Q156" s="27">
        <f t="shared" ref="Q156" si="100">SUM(Q77:T77)/4</f>
        <v>5695.3559999999998</v>
      </c>
      <c r="R156" s="27">
        <f t="shared" ref="R156" si="101">SUM(R77:U77)/4</f>
        <v>5611.4205000000002</v>
      </c>
      <c r="S156" s="27">
        <f t="shared" ref="S156" si="102">SUM(S77:V77)/4</f>
        <v>5556.9565000000002</v>
      </c>
      <c r="T156" s="27">
        <f t="shared" ref="T156" si="103">SUM(T77:W77)/4</f>
        <v>5557.1959999999999</v>
      </c>
      <c r="U156" s="27">
        <f t="shared" ref="U156" si="104">SUM(U77:X77)/4</f>
        <v>5565.6257500000011</v>
      </c>
      <c r="V156" s="27">
        <f t="shared" ref="V156" si="105">SUM(V77:Y77)/4</f>
        <v>5600.0630000000001</v>
      </c>
      <c r="W156" s="27">
        <f t="shared" ref="W156" si="106">SUM(W77:Z77)/4</f>
        <v>5647.9037499999995</v>
      </c>
      <c r="X156" s="27">
        <f t="shared" ref="X156" si="107">SUM(X77:AA77)/4</f>
        <v>5705.67875</v>
      </c>
      <c r="Y156" s="27">
        <f t="shared" ref="Y156" si="108">SUM(Y77:AB77)/4</f>
        <v>5751.0710000000008</v>
      </c>
      <c r="Z156" s="27">
        <f t="shared" ref="Z156" si="109">SUM(Z77:AC77)/4</f>
        <v>5815.3862499999996</v>
      </c>
      <c r="AA156" s="27">
        <f t="shared" ref="AA156" si="110">SUM(AA77:AD77)/4</f>
        <v>5878.5955000000013</v>
      </c>
      <c r="AB156" s="27">
        <f t="shared" ref="AB156" si="111">SUM(AB77:AE77)/4</f>
        <v>5913.709499999999</v>
      </c>
      <c r="AC156" s="27">
        <f t="shared" ref="AC156" si="112">SUM(AC77:AF77)/4</f>
        <v>5954.4519999999993</v>
      </c>
      <c r="AD156" s="27">
        <f t="shared" ref="AD156" si="113">SUM(AD77:AG77)/4</f>
        <v>5979.19175</v>
      </c>
      <c r="AE156" s="27">
        <f t="shared" ref="AE156" si="114">SUM(AE77:AH77)/4</f>
        <v>5993.7752500000006</v>
      </c>
      <c r="AF156" s="27">
        <f t="shared" ref="AF156" si="115">SUM(AF77:AI77)/4</f>
        <v>6019.3162499999999</v>
      </c>
      <c r="AG156" s="27">
        <f t="shared" ref="AG156" si="116">SUM(AG77:AJ77)/4</f>
        <v>6040.2552500000002</v>
      </c>
      <c r="AH156" s="27">
        <f t="shared" ref="AH156" si="117">SUM(AH77:AK77)/4</f>
        <v>6013.4817499999999</v>
      </c>
      <c r="AI156" s="27">
        <f t="shared" ref="AI156" si="118">SUM(AI77:AL77)/4</f>
        <v>6016.4832499999993</v>
      </c>
      <c r="AJ156" s="27">
        <f t="shared" ref="AJ156" si="119">SUM(AJ77:AM77)/4</f>
        <v>5957.2450000000008</v>
      </c>
      <c r="AK156" s="27">
        <f t="shared" ref="AK156" si="120">SUM(AK77:AN77)/4</f>
        <v>5889.5810000000001</v>
      </c>
      <c r="AL156" s="27">
        <f t="shared" ref="AL156" si="121">SUM(AL77:AO77)/4</f>
        <v>5842.3322500000004</v>
      </c>
      <c r="AM156" s="27">
        <f>SUM(AM77:AP77)/4</f>
        <v>5722.3424999999997</v>
      </c>
      <c r="AN156" s="27">
        <f t="shared" si="84"/>
        <v>5603.9710000000005</v>
      </c>
      <c r="AO156" s="27">
        <f t="shared" si="85"/>
        <v>5505.61175</v>
      </c>
      <c r="AP156" s="27">
        <f>SUM(AP77:AS77)/4</f>
        <v>5496.0764999999992</v>
      </c>
      <c r="AQ156" s="27">
        <f t="shared" si="79"/>
        <v>5597.6222500000003</v>
      </c>
      <c r="AR156" s="27">
        <f t="shared" si="80"/>
        <v>5764.4077500000003</v>
      </c>
      <c r="AS156" s="27">
        <f t="shared" si="81"/>
        <v>5924.5254999999997</v>
      </c>
      <c r="AT156" s="27">
        <f>SUM(AT77:AW77)/4</f>
        <v>6022.27</v>
      </c>
      <c r="AU156" s="27"/>
      <c r="AV156" s="27"/>
      <c r="AW156" s="27"/>
      <c r="BB156" s="27"/>
      <c r="BC156" s="27"/>
      <c r="BD156" s="27"/>
      <c r="BE156" s="27"/>
      <c r="BH156"/>
      <c r="BM156" s="52"/>
    </row>
    <row r="157" spans="2:65" x14ac:dyDescent="0.25">
      <c r="BH157"/>
      <c r="BM157" s="52"/>
    </row>
    <row r="158" spans="2:65" x14ac:dyDescent="0.25">
      <c r="BH158"/>
      <c r="BL158" s="52"/>
    </row>
    <row r="159" spans="2:65" x14ac:dyDescent="0.25">
      <c r="B159" s="19"/>
      <c r="BH159"/>
      <c r="BL159" s="52"/>
    </row>
    <row r="160" spans="2:65" x14ac:dyDescent="0.25">
      <c r="BH160"/>
      <c r="BL160" s="52"/>
    </row>
    <row r="161" spans="2:61" x14ac:dyDescent="0.25">
      <c r="C161" s="9" t="s">
        <v>88</v>
      </c>
      <c r="D161" s="7"/>
      <c r="E161" s="7"/>
      <c r="F161" s="7"/>
      <c r="G161" s="7"/>
      <c r="H161" s="7"/>
      <c r="BH161"/>
      <c r="BI161" s="52"/>
    </row>
    <row r="162" spans="2:61" x14ac:dyDescent="0.25">
      <c r="BH162"/>
      <c r="BI162" s="52"/>
    </row>
    <row r="163" spans="2:61" ht="30" x14ac:dyDescent="0.25">
      <c r="D163" s="53" t="s">
        <v>24</v>
      </c>
      <c r="E163" s="53" t="s">
        <v>25</v>
      </c>
      <c r="F163" s="53" t="s">
        <v>26</v>
      </c>
      <c r="G163" s="53" t="s">
        <v>27</v>
      </c>
      <c r="H163" s="53" t="s">
        <v>28</v>
      </c>
      <c r="I163" s="53" t="s">
        <v>29</v>
      </c>
      <c r="J163" s="53" t="s">
        <v>30</v>
      </c>
      <c r="K163" s="53" t="s">
        <v>31</v>
      </c>
      <c r="L163" s="53" t="s">
        <v>32</v>
      </c>
      <c r="M163" s="53" t="s">
        <v>33</v>
      </c>
      <c r="N163" s="53" t="s">
        <v>34</v>
      </c>
      <c r="O163" s="53" t="s">
        <v>35</v>
      </c>
      <c r="P163" s="53" t="s">
        <v>36</v>
      </c>
      <c r="Q163" s="53" t="s">
        <v>37</v>
      </c>
      <c r="R163" s="53" t="s">
        <v>38</v>
      </c>
      <c r="S163" s="53" t="s">
        <v>39</v>
      </c>
      <c r="T163" s="53" t="s">
        <v>40</v>
      </c>
      <c r="U163" s="53" t="s">
        <v>41</v>
      </c>
      <c r="V163" s="53" t="s">
        <v>42</v>
      </c>
      <c r="W163" s="53" t="s">
        <v>43</v>
      </c>
      <c r="X163" s="53" t="s">
        <v>44</v>
      </c>
      <c r="Y163" s="53" t="s">
        <v>45</v>
      </c>
      <c r="Z163" s="53" t="s">
        <v>46</v>
      </c>
      <c r="AA163" s="53" t="s">
        <v>47</v>
      </c>
      <c r="AB163" s="53" t="s">
        <v>48</v>
      </c>
      <c r="AC163" s="53" t="s">
        <v>49</v>
      </c>
      <c r="AD163" s="53" t="s">
        <v>50</v>
      </c>
      <c r="AE163" s="53" t="s">
        <v>51</v>
      </c>
      <c r="AF163" s="53" t="s">
        <v>52</v>
      </c>
      <c r="AG163" s="53" t="s">
        <v>53</v>
      </c>
      <c r="AH163" s="53" t="s">
        <v>54</v>
      </c>
      <c r="AI163" s="53" t="s">
        <v>89</v>
      </c>
      <c r="AJ163" s="53" t="s">
        <v>90</v>
      </c>
      <c r="AK163" s="53" t="s">
        <v>92</v>
      </c>
      <c r="AL163" s="53" t="s">
        <v>93</v>
      </c>
      <c r="AM163" s="53" t="s">
        <v>94</v>
      </c>
      <c r="AN163" s="53" t="s">
        <v>96</v>
      </c>
      <c r="AO163" s="53" t="s">
        <v>97</v>
      </c>
      <c r="AP163" s="53" t="s">
        <v>98</v>
      </c>
      <c r="AQ163" s="2" t="s">
        <v>101</v>
      </c>
      <c r="AR163" s="2" t="s">
        <v>102</v>
      </c>
      <c r="AS163" s="2" t="s">
        <v>103</v>
      </c>
      <c r="AT163" s="2" t="s">
        <v>104</v>
      </c>
      <c r="BH163"/>
      <c r="BI163" s="52"/>
    </row>
    <row r="164" spans="2:61" x14ac:dyDescent="0.25">
      <c r="B164" s="18"/>
      <c r="C164" s="1" t="s">
        <v>0</v>
      </c>
      <c r="D164" s="54">
        <f>D87/D85</f>
        <v>23.950355345163121</v>
      </c>
      <c r="E164" s="54">
        <f t="shared" ref="E164:AH164" si="122">E87/E85</f>
        <v>23.8359366341998</v>
      </c>
      <c r="F164" s="54">
        <f t="shared" si="122"/>
        <v>23.721942307796795</v>
      </c>
      <c r="G164" s="54">
        <f t="shared" si="122"/>
        <v>22.356169519554804</v>
      </c>
      <c r="H164" s="54">
        <f t="shared" si="122"/>
        <v>22.36719725507168</v>
      </c>
      <c r="I164" s="54">
        <f t="shared" si="122"/>
        <v>21.981332540023157</v>
      </c>
      <c r="J164" s="54">
        <f t="shared" si="122"/>
        <v>21.846348974372361</v>
      </c>
      <c r="K164" s="54">
        <f t="shared" si="122"/>
        <v>22.254766621285135</v>
      </c>
      <c r="L164" s="54">
        <f t="shared" si="122"/>
        <v>21.833261382906102</v>
      </c>
      <c r="M164" s="54">
        <f t="shared" si="122"/>
        <v>21.759696108851312</v>
      </c>
      <c r="N164" s="54">
        <f t="shared" si="122"/>
        <v>21.580542932975021</v>
      </c>
      <c r="O164" s="54">
        <f t="shared" si="122"/>
        <v>21.789990929764524</v>
      </c>
      <c r="P164" s="54">
        <f t="shared" si="122"/>
        <v>23.118590804020755</v>
      </c>
      <c r="Q164" s="54">
        <f t="shared" si="122"/>
        <v>23.533287589429367</v>
      </c>
      <c r="R164" s="54">
        <f t="shared" si="122"/>
        <v>24.457442484616873</v>
      </c>
      <c r="S164" s="54">
        <f t="shared" si="122"/>
        <v>25.333065540792887</v>
      </c>
      <c r="T164" s="54">
        <f t="shared" si="122"/>
        <v>25.964768739886132</v>
      </c>
      <c r="U164" s="54">
        <f t="shared" si="122"/>
        <v>28.873421742065389</v>
      </c>
      <c r="V164" s="54">
        <f t="shared" si="122"/>
        <v>31.679782941120834</v>
      </c>
      <c r="W164" s="54">
        <f t="shared" si="122"/>
        <v>34.744482297689771</v>
      </c>
      <c r="X164" s="54">
        <f t="shared" si="122"/>
        <v>37.581575455107284</v>
      </c>
      <c r="Y164" s="54">
        <f t="shared" si="122"/>
        <v>36.613316029483933</v>
      </c>
      <c r="Z164" s="54">
        <f t="shared" si="122"/>
        <v>34.45114543575</v>
      </c>
      <c r="AA164" s="54">
        <f t="shared" si="122"/>
        <v>32.113615679746708</v>
      </c>
      <c r="AB164" s="54">
        <f t="shared" si="122"/>
        <v>28.824560043792701</v>
      </c>
      <c r="AC164" s="54">
        <f t="shared" si="122"/>
        <v>28.012708022970749</v>
      </c>
      <c r="AD164" s="54">
        <f t="shared" si="122"/>
        <v>27.027495333362229</v>
      </c>
      <c r="AE164" s="54">
        <f t="shared" si="122"/>
        <v>26.519572157550996</v>
      </c>
      <c r="AF164" s="54">
        <f t="shared" si="122"/>
        <v>25.837860351197588</v>
      </c>
      <c r="AG164" s="54">
        <f t="shared" si="122"/>
        <v>25.041830127270799</v>
      </c>
      <c r="AH164" s="54">
        <f t="shared" si="122"/>
        <v>28.901801163639874</v>
      </c>
      <c r="AI164" s="54">
        <f t="shared" ref="AI164" si="123">AI87/AI85</f>
        <v>31.042699907717441</v>
      </c>
      <c r="AJ164" s="54">
        <f>AJ87/AJ85</f>
        <v>33.659350578297037</v>
      </c>
      <c r="AK164" s="54">
        <f>AK87/AK85</f>
        <v>35.540648588202416</v>
      </c>
      <c r="AL164" s="54">
        <f t="shared" ref="AL164" si="124">AL87/AL85</f>
        <v>31.367115393672169</v>
      </c>
      <c r="AM164" s="54">
        <f>AM87/AM85</f>
        <v>28.461893942704261</v>
      </c>
      <c r="AN164" s="54">
        <f t="shared" ref="AN164:AO164" si="125">AN87/AN85</f>
        <v>25.240534151801125</v>
      </c>
      <c r="AO164" s="54">
        <f t="shared" si="125"/>
        <v>22.742540408542965</v>
      </c>
      <c r="AP164" s="54">
        <f t="shared" ref="AP164:AQ164" si="126">AP87/AP85</f>
        <v>21.426564667895502</v>
      </c>
      <c r="AQ164" s="54">
        <f t="shared" si="126"/>
        <v>21.045255242215031</v>
      </c>
      <c r="AR164" s="54">
        <f t="shared" ref="AR164:AT164" si="127">AR87/AR85</f>
        <v>21.472175073901017</v>
      </c>
      <c r="AS164" s="54">
        <f t="shared" si="127"/>
        <v>21.714865984147316</v>
      </c>
      <c r="AT164" s="54">
        <f t="shared" si="127"/>
        <v>22.136287939377869</v>
      </c>
      <c r="BH164"/>
      <c r="BI164" s="52"/>
    </row>
    <row r="165" spans="2:61" x14ac:dyDescent="0.25">
      <c r="B165" s="18"/>
      <c r="C165" s="1" t="s">
        <v>1</v>
      </c>
      <c r="D165" s="54">
        <f t="shared" ref="D165:AH165" si="128">D90/D88</f>
        <v>17.101380098838646</v>
      </c>
      <c r="E165" s="54">
        <f t="shared" si="128"/>
        <v>17.03443066771128</v>
      </c>
      <c r="F165" s="54">
        <f t="shared" si="128"/>
        <v>17.692189310311637</v>
      </c>
      <c r="G165" s="54">
        <f t="shared" si="128"/>
        <v>18.470667235729614</v>
      </c>
      <c r="H165" s="54">
        <f t="shared" si="128"/>
        <v>18.597114439700672</v>
      </c>
      <c r="I165" s="54">
        <f t="shared" si="128"/>
        <v>19.290125231132418</v>
      </c>
      <c r="J165" s="54">
        <f t="shared" si="128"/>
        <v>18.854191285698661</v>
      </c>
      <c r="K165" s="54">
        <f t="shared" si="128"/>
        <v>17.995711289795896</v>
      </c>
      <c r="L165" s="54">
        <f t="shared" si="128"/>
        <v>17.788112920116706</v>
      </c>
      <c r="M165" s="54">
        <f t="shared" si="128"/>
        <v>16.557635967690487</v>
      </c>
      <c r="N165" s="54">
        <f t="shared" si="128"/>
        <v>15.657338318779901</v>
      </c>
      <c r="O165" s="54">
        <f t="shared" si="128"/>
        <v>15.608507166417091</v>
      </c>
      <c r="P165" s="54">
        <f t="shared" si="128"/>
        <v>15.407274006411075</v>
      </c>
      <c r="Q165" s="54">
        <f t="shared" si="128"/>
        <v>16.033719230875587</v>
      </c>
      <c r="R165" s="54">
        <f t="shared" si="128"/>
        <v>17.154452004861547</v>
      </c>
      <c r="S165" s="54">
        <f t="shared" si="128"/>
        <v>18.075847220926349</v>
      </c>
      <c r="T165" s="54">
        <f t="shared" si="128"/>
        <v>18.416217329267692</v>
      </c>
      <c r="U165" s="54">
        <f t="shared" si="128"/>
        <v>18.440582420166074</v>
      </c>
      <c r="V165" s="54">
        <f t="shared" si="128"/>
        <v>18.27386801943808</v>
      </c>
      <c r="W165" s="54">
        <f t="shared" si="128"/>
        <v>18.258854126777393</v>
      </c>
      <c r="X165" s="54">
        <f t="shared" si="128"/>
        <v>19.09489708616243</v>
      </c>
      <c r="Y165" s="54">
        <f t="shared" si="128"/>
        <v>20.9683346247127</v>
      </c>
      <c r="Z165" s="54">
        <f t="shared" si="128"/>
        <v>23.141364914189047</v>
      </c>
      <c r="AA165" s="54">
        <f t="shared" si="128"/>
        <v>25.942033341336455</v>
      </c>
      <c r="AB165" s="54">
        <f t="shared" si="128"/>
        <v>28.865875763991092</v>
      </c>
      <c r="AC165" s="54">
        <f t="shared" si="128"/>
        <v>29.526662978824216</v>
      </c>
      <c r="AD165" s="54">
        <f t="shared" si="128"/>
        <v>29.42083083043309</v>
      </c>
      <c r="AE165" s="54">
        <f t="shared" si="128"/>
        <v>27.871736236133064</v>
      </c>
      <c r="AF165" s="54">
        <f t="shared" si="128"/>
        <v>26.736768985459964</v>
      </c>
      <c r="AG165" s="54">
        <f t="shared" si="128"/>
        <v>27.000166082690214</v>
      </c>
      <c r="AH165" s="54">
        <f t="shared" si="128"/>
        <v>28.815142995191088</v>
      </c>
      <c r="AI165" s="54">
        <f t="shared" ref="AI165:AJ165" si="129">AI90/AI88</f>
        <v>30.842461440594146</v>
      </c>
      <c r="AJ165" s="54">
        <f t="shared" si="129"/>
        <v>33.70255966112947</v>
      </c>
      <c r="AK165" s="54">
        <f t="shared" ref="AK165:AL165" si="130">AK90/AK88</f>
        <v>37.056807512288778</v>
      </c>
      <c r="AL165" s="54">
        <f t="shared" si="130"/>
        <v>37.82974994682003</v>
      </c>
      <c r="AM165" s="54">
        <f t="shared" ref="AM165:AN165" si="131">AM90/AM88</f>
        <v>38.783606116147325</v>
      </c>
      <c r="AN165" s="54">
        <f t="shared" si="131"/>
        <v>36.914792181842373</v>
      </c>
      <c r="AO165" s="54">
        <f t="shared" ref="AO165:AP165" si="132">AO90/AO88</f>
        <v>34.52680391256591</v>
      </c>
      <c r="AP165" s="54">
        <f t="shared" si="132"/>
        <v>32.756484521169703</v>
      </c>
      <c r="AQ165" s="54">
        <f t="shared" ref="AQ165:AR165" si="133">AQ90/AQ88</f>
        <v>30.927035927902253</v>
      </c>
      <c r="AR165" s="54">
        <f t="shared" si="133"/>
        <v>29.620190804427786</v>
      </c>
      <c r="AS165" s="54">
        <f t="shared" ref="AS165:AT165" si="134">AS90/AS88</f>
        <v>28.81724414163849</v>
      </c>
      <c r="AT165" s="54">
        <f t="shared" si="134"/>
        <v>29.418141845683298</v>
      </c>
      <c r="BH165"/>
      <c r="BI165" s="52"/>
    </row>
    <row r="166" spans="2:61" x14ac:dyDescent="0.25">
      <c r="B166" s="18"/>
      <c r="C166" s="1" t="s">
        <v>2</v>
      </c>
      <c r="D166" s="54">
        <f t="shared" ref="D166:AH166" si="135">D93/D91</f>
        <v>19.391638666644905</v>
      </c>
      <c r="E166" s="54">
        <f t="shared" si="135"/>
        <v>18.865454233615608</v>
      </c>
      <c r="F166" s="54">
        <f t="shared" si="135"/>
        <v>19.277293320322141</v>
      </c>
      <c r="G166" s="54">
        <f t="shared" si="135"/>
        <v>19.305857165548854</v>
      </c>
      <c r="H166" s="54">
        <f t="shared" si="135"/>
        <v>19.208403587636063</v>
      </c>
      <c r="I166" s="54">
        <f t="shared" si="135"/>
        <v>19.734909441532665</v>
      </c>
      <c r="J166" s="54">
        <f t="shared" si="135"/>
        <v>18.983320192910249</v>
      </c>
      <c r="K166" s="54">
        <f t="shared" si="135"/>
        <v>19.309933757770832</v>
      </c>
      <c r="L166" s="54">
        <f t="shared" si="135"/>
        <v>18.664641856230578</v>
      </c>
      <c r="M166" s="54">
        <f t="shared" si="135"/>
        <v>18.241170581110531</v>
      </c>
      <c r="N166" s="54">
        <f t="shared" si="135"/>
        <v>18.341069487877327</v>
      </c>
      <c r="O166" s="54">
        <f t="shared" si="135"/>
        <v>17.872958874606525</v>
      </c>
      <c r="P166" s="54">
        <f t="shared" si="135"/>
        <v>18.875258969221477</v>
      </c>
      <c r="Q166" s="54">
        <f t="shared" si="135"/>
        <v>20.592747649927446</v>
      </c>
      <c r="R166" s="54">
        <f t="shared" si="135"/>
        <v>23.406774601317206</v>
      </c>
      <c r="S166" s="54">
        <f t="shared" si="135"/>
        <v>24.957602921951075</v>
      </c>
      <c r="T166" s="54">
        <f t="shared" si="135"/>
        <v>25.797891621479572</v>
      </c>
      <c r="U166" s="54">
        <f t="shared" si="135"/>
        <v>26.846313508834275</v>
      </c>
      <c r="V166" s="54">
        <f t="shared" si="135"/>
        <v>28.079471758005262</v>
      </c>
      <c r="W166" s="54">
        <f t="shared" si="135"/>
        <v>30.437552872559063</v>
      </c>
      <c r="X166" s="54">
        <f t="shared" si="135"/>
        <v>30.447247620795949</v>
      </c>
      <c r="Y166" s="54">
        <f t="shared" si="135"/>
        <v>30.495468928244712</v>
      </c>
      <c r="Z166" s="54">
        <f t="shared" si="135"/>
        <v>29.480389901534842</v>
      </c>
      <c r="AA166" s="54">
        <f t="shared" si="135"/>
        <v>26.4728780656231</v>
      </c>
      <c r="AB166" s="54">
        <f t="shared" si="135"/>
        <v>26.212260105059784</v>
      </c>
      <c r="AC166" s="54">
        <f t="shared" si="135"/>
        <v>23.780552638289087</v>
      </c>
      <c r="AD166" s="54">
        <f t="shared" si="135"/>
        <v>21.875698484719635</v>
      </c>
      <c r="AE166" s="54">
        <f t="shared" si="135"/>
        <v>21.694185007735943</v>
      </c>
      <c r="AF166" s="54">
        <f t="shared" si="135"/>
        <v>21.462845021780304</v>
      </c>
      <c r="AG166" s="54">
        <f t="shared" si="135"/>
        <v>21.965862368529681</v>
      </c>
      <c r="AH166" s="54">
        <f t="shared" si="135"/>
        <v>22.163004760904911</v>
      </c>
      <c r="AI166" s="54">
        <f t="shared" ref="AI166:AJ166" si="136">AI93/AI91</f>
        <v>23.047014316655932</v>
      </c>
      <c r="AJ166" s="54">
        <f t="shared" si="136"/>
        <v>22.588143556932927</v>
      </c>
      <c r="AK166" s="54">
        <f t="shared" ref="AK166:AL166" si="137">AK93/AK91</f>
        <v>22.045990518860972</v>
      </c>
      <c r="AL166" s="54">
        <f t="shared" si="137"/>
        <v>22.278545415995374</v>
      </c>
      <c r="AM166" s="54">
        <f t="shared" ref="AM166:AN166" si="138">AM93/AM91</f>
        <v>21.588779805682659</v>
      </c>
      <c r="AN166" s="54">
        <f t="shared" si="138"/>
        <v>21.687004993628726</v>
      </c>
      <c r="AO166" s="54">
        <f t="shared" ref="AO166:AP166" si="139">AO93/AO91</f>
        <v>22.470596834191795</v>
      </c>
      <c r="AP166" s="54">
        <f t="shared" si="139"/>
        <v>22.071236558351064</v>
      </c>
      <c r="AQ166" s="54">
        <f t="shared" ref="AQ166:AR166" si="140">AQ93/AQ91</f>
        <v>22.115407613693822</v>
      </c>
      <c r="AR166" s="54">
        <f t="shared" si="140"/>
        <v>22.307809208298021</v>
      </c>
      <c r="AS166" s="54">
        <f t="shared" ref="AS166:AT166" si="141">AS93/AS91</f>
        <v>21.88501370041174</v>
      </c>
      <c r="AT166" s="54">
        <f t="shared" si="141"/>
        <v>21.64322951526583</v>
      </c>
      <c r="BH166"/>
      <c r="BI166" s="52"/>
    </row>
    <row r="167" spans="2:61" x14ac:dyDescent="0.25">
      <c r="B167" s="18"/>
      <c r="C167" s="1" t="s">
        <v>3</v>
      </c>
      <c r="D167" s="54">
        <f t="shared" ref="D167:AH167" si="142">D96/D94</f>
        <v>18.348067434335373</v>
      </c>
      <c r="E167" s="54">
        <f t="shared" si="142"/>
        <v>17.918958105036534</v>
      </c>
      <c r="F167" s="54">
        <f t="shared" si="142"/>
        <v>16.883521876453759</v>
      </c>
      <c r="G167" s="54">
        <f t="shared" si="142"/>
        <v>16.007302345277633</v>
      </c>
      <c r="H167" s="54">
        <f t="shared" si="142"/>
        <v>14.385947641681465</v>
      </c>
      <c r="I167" s="54">
        <f t="shared" si="142"/>
        <v>13.219475669570524</v>
      </c>
      <c r="J167" s="54">
        <f t="shared" si="142"/>
        <v>12.867164037745507</v>
      </c>
      <c r="K167" s="54">
        <f t="shared" si="142"/>
        <v>13.157985094246797</v>
      </c>
      <c r="L167" s="54">
        <f t="shared" si="142"/>
        <v>14.103620455943329</v>
      </c>
      <c r="M167" s="54">
        <f t="shared" si="142"/>
        <v>14.76529891944651</v>
      </c>
      <c r="N167" s="54">
        <f t="shared" si="142"/>
        <v>14.418859537403103</v>
      </c>
      <c r="O167" s="54">
        <f t="shared" si="142"/>
        <v>14.821149823206406</v>
      </c>
      <c r="P167" s="54">
        <f t="shared" si="142"/>
        <v>16.487597601552419</v>
      </c>
      <c r="Q167" s="54">
        <f t="shared" si="142"/>
        <v>17.491873307071131</v>
      </c>
      <c r="R167" s="54">
        <f t="shared" si="142"/>
        <v>18.485132483654599</v>
      </c>
      <c r="S167" s="54">
        <f t="shared" si="142"/>
        <v>18.842429820477349</v>
      </c>
      <c r="T167" s="54">
        <f t="shared" si="142"/>
        <v>19.017800546017384</v>
      </c>
      <c r="U167" s="54">
        <f t="shared" si="142"/>
        <v>20.007943168951137</v>
      </c>
      <c r="V167" s="54">
        <f t="shared" si="142"/>
        <v>22.868763901192278</v>
      </c>
      <c r="W167" s="54">
        <f t="shared" si="142"/>
        <v>26.015659498735467</v>
      </c>
      <c r="X167" s="54">
        <f t="shared" si="142"/>
        <v>27.205272456876234</v>
      </c>
      <c r="Y167" s="54">
        <f t="shared" si="142"/>
        <v>27.480959130217759</v>
      </c>
      <c r="Z167" s="54">
        <f t="shared" si="142"/>
        <v>26.24366851835498</v>
      </c>
      <c r="AA167" s="54">
        <f t="shared" si="142"/>
        <v>24.357575624617716</v>
      </c>
      <c r="AB167" s="54">
        <f t="shared" si="142"/>
        <v>24.582748365499786</v>
      </c>
      <c r="AC167" s="54">
        <f t="shared" si="142"/>
        <v>26.111896855684744</v>
      </c>
      <c r="AD167" s="54">
        <f t="shared" si="142"/>
        <v>25.081371724697004</v>
      </c>
      <c r="AE167" s="54">
        <f t="shared" si="142"/>
        <v>24.335421498985959</v>
      </c>
      <c r="AF167" s="54">
        <f t="shared" si="142"/>
        <v>22.242088899154023</v>
      </c>
      <c r="AG167" s="54">
        <f t="shared" si="142"/>
        <v>21.338353159220809</v>
      </c>
      <c r="AH167" s="54">
        <f t="shared" si="142"/>
        <v>23.225740894913638</v>
      </c>
      <c r="AI167" s="54">
        <f t="shared" ref="AI167:AJ167" si="143">AI96/AI94</f>
        <v>25.493075006475873</v>
      </c>
      <c r="AJ167" s="54">
        <f t="shared" si="143"/>
        <v>28.198977232814165</v>
      </c>
      <c r="AK167" s="54">
        <f t="shared" ref="AK167:AL167" si="144">AK96/AK94</f>
        <v>30.773261025289067</v>
      </c>
      <c r="AL167" s="54">
        <f t="shared" si="144"/>
        <v>29.347453385724478</v>
      </c>
      <c r="AM167" s="54">
        <f t="shared" ref="AM167:AN167" si="145">AM96/AM94</f>
        <v>28.558274368138775</v>
      </c>
      <c r="AN167" s="54">
        <f t="shared" si="145"/>
        <v>26.640489713658905</v>
      </c>
      <c r="AO167" s="54">
        <f t="shared" ref="AO167:AP167" si="146">AO96/AO94</f>
        <v>23.052512332200763</v>
      </c>
      <c r="AP167" s="54">
        <f t="shared" si="146"/>
        <v>22.938369765986117</v>
      </c>
      <c r="AQ167" s="54">
        <f t="shared" ref="AQ167:AR167" si="147">AQ96/AQ94</f>
        <v>23.143699226864577</v>
      </c>
      <c r="AR167" s="54">
        <f t="shared" si="147"/>
        <v>25.031951180061125</v>
      </c>
      <c r="AS167" s="54">
        <f t="shared" ref="AS167:AT167" si="148">AS96/AS94</f>
        <v>28.638318723954185</v>
      </c>
      <c r="AT167" s="54">
        <f t="shared" si="148"/>
        <v>31.659557142830369</v>
      </c>
      <c r="BH167"/>
      <c r="BI167" s="52"/>
    </row>
    <row r="168" spans="2:61" x14ac:dyDescent="0.25">
      <c r="B168" s="18"/>
      <c r="C168" s="1" t="s">
        <v>4</v>
      </c>
      <c r="D168" s="54">
        <f t="shared" ref="D168:AH168" si="149">D99/D97</f>
        <v>23.200468783359383</v>
      </c>
      <c r="E168" s="54">
        <f t="shared" si="149"/>
        <v>22.627567130294096</v>
      </c>
      <c r="F168" s="54">
        <f t="shared" si="149"/>
        <v>22.817838605395284</v>
      </c>
      <c r="G168" s="54">
        <f t="shared" si="149"/>
        <v>24.177047693835853</v>
      </c>
      <c r="H168" s="54">
        <f t="shared" si="149"/>
        <v>24.734489496385205</v>
      </c>
      <c r="I168" s="54">
        <f t="shared" si="149"/>
        <v>25.055640625482095</v>
      </c>
      <c r="J168" s="54">
        <f t="shared" si="149"/>
        <v>25.423274471480457</v>
      </c>
      <c r="K168" s="54">
        <f t="shared" si="149"/>
        <v>23.878420803130513</v>
      </c>
      <c r="L168" s="54">
        <f t="shared" si="149"/>
        <v>23.140557447305952</v>
      </c>
      <c r="M168" s="54">
        <f t="shared" si="149"/>
        <v>22.823044502425745</v>
      </c>
      <c r="N168" s="54">
        <f t="shared" si="149"/>
        <v>22.333197324770712</v>
      </c>
      <c r="O168" s="54">
        <f t="shared" si="149"/>
        <v>22.423826334142142</v>
      </c>
      <c r="P168" s="54">
        <f t="shared" si="149"/>
        <v>23.295743394104459</v>
      </c>
      <c r="Q168" s="54">
        <f t="shared" si="149"/>
        <v>24.185197514869234</v>
      </c>
      <c r="R168" s="54">
        <f t="shared" si="149"/>
        <v>25.245037868937825</v>
      </c>
      <c r="S168" s="54">
        <f t="shared" si="149"/>
        <v>25.989743089969242</v>
      </c>
      <c r="T168" s="54">
        <f t="shared" si="149"/>
        <v>26.159301227976041</v>
      </c>
      <c r="U168" s="54">
        <f t="shared" si="149"/>
        <v>27.381253916952645</v>
      </c>
      <c r="V168" s="54">
        <f t="shared" si="149"/>
        <v>27.047967200345497</v>
      </c>
      <c r="W168" s="54">
        <f t="shared" si="149"/>
        <v>26.450617301687917</v>
      </c>
      <c r="X168" s="54">
        <f t="shared" si="149"/>
        <v>26.586758279557909</v>
      </c>
      <c r="Y168" s="54">
        <f t="shared" si="149"/>
        <v>25.331583784017067</v>
      </c>
      <c r="Z168" s="54">
        <f t="shared" si="149"/>
        <v>24.739934834374846</v>
      </c>
      <c r="AA168" s="54">
        <f t="shared" si="149"/>
        <v>24.805933393301441</v>
      </c>
      <c r="AB168" s="54">
        <f t="shared" si="149"/>
        <v>25.106498991660654</v>
      </c>
      <c r="AC168" s="54">
        <f t="shared" si="149"/>
        <v>26.152462925751546</v>
      </c>
      <c r="AD168" s="54">
        <f t="shared" si="149"/>
        <v>27.953861876501136</v>
      </c>
      <c r="AE168" s="54">
        <f t="shared" si="149"/>
        <v>28.96220253939244</v>
      </c>
      <c r="AF168" s="54">
        <f t="shared" si="149"/>
        <v>29.59978985206499</v>
      </c>
      <c r="AG168" s="54">
        <f t="shared" si="149"/>
        <v>28.720982346885322</v>
      </c>
      <c r="AH168" s="54">
        <f t="shared" si="149"/>
        <v>31.08709911133942</v>
      </c>
      <c r="AI168" s="54">
        <f t="shared" ref="AI168:AJ168" si="150">AI99/AI97</f>
        <v>33.681560944995113</v>
      </c>
      <c r="AJ168" s="54">
        <f t="shared" si="150"/>
        <v>36.929624282843022</v>
      </c>
      <c r="AK168" s="54">
        <f t="shared" ref="AK168:AL168" si="151">AK99/AK97</f>
        <v>37.508244780199</v>
      </c>
      <c r="AL168" s="54">
        <f t="shared" si="151"/>
        <v>30.484527655186401</v>
      </c>
      <c r="AM168" s="54">
        <f t="shared" ref="AM168:AN168" si="152">AM99/AM97</f>
        <v>28.141904851754457</v>
      </c>
      <c r="AN168" s="54">
        <f t="shared" si="152"/>
        <v>26.322313225248795</v>
      </c>
      <c r="AO168" s="54">
        <f t="shared" ref="AO168:AP168" si="153">AO99/AO97</f>
        <v>25.684998279165303</v>
      </c>
      <c r="AP168" s="54">
        <f t="shared" si="153"/>
        <v>27.146026471104491</v>
      </c>
      <c r="AQ168" s="54">
        <f t="shared" ref="AQ168:AR168" si="154">AQ99/AQ97</f>
        <v>27.508866722143505</v>
      </c>
      <c r="AR168" s="54">
        <f t="shared" si="154"/>
        <v>27.675485527775852</v>
      </c>
      <c r="AS168" s="54">
        <f t="shared" ref="AS168:AT168" si="155">AS99/AS97</f>
        <v>29.890840986934389</v>
      </c>
      <c r="AT168" s="54">
        <f t="shared" si="155"/>
        <v>32.544650298734503</v>
      </c>
      <c r="BH168"/>
      <c r="BI168" s="52"/>
    </row>
    <row r="169" spans="2:61" x14ac:dyDescent="0.25">
      <c r="B169" s="18"/>
      <c r="C169" s="1" t="s">
        <v>5</v>
      </c>
      <c r="D169" s="54">
        <f t="shared" ref="D169:AH169" si="156">D102/D100</f>
        <v>20.038705438294798</v>
      </c>
      <c r="E169" s="54">
        <f t="shared" si="156"/>
        <v>19.898479671227676</v>
      </c>
      <c r="F169" s="54">
        <f t="shared" si="156"/>
        <v>19.98627355410682</v>
      </c>
      <c r="G169" s="54">
        <f t="shared" si="156"/>
        <v>20.608514262985128</v>
      </c>
      <c r="H169" s="54">
        <f t="shared" si="156"/>
        <v>20.866876582637037</v>
      </c>
      <c r="I169" s="54">
        <f t="shared" si="156"/>
        <v>21.299820147136003</v>
      </c>
      <c r="J169" s="54">
        <f t="shared" si="156"/>
        <v>21.106166978733569</v>
      </c>
      <c r="K169" s="54">
        <f t="shared" si="156"/>
        <v>21.456442735904542</v>
      </c>
      <c r="L169" s="54">
        <f t="shared" si="156"/>
        <v>21.072979170647812</v>
      </c>
      <c r="M169" s="54">
        <f t="shared" si="156"/>
        <v>20.546112781820899</v>
      </c>
      <c r="N169" s="54">
        <f t="shared" si="156"/>
        <v>21.05668852033946</v>
      </c>
      <c r="O169" s="54">
        <f t="shared" si="156"/>
        <v>20.931789530979561</v>
      </c>
      <c r="P169" s="54">
        <f t="shared" si="156"/>
        <v>22.389343749363313</v>
      </c>
      <c r="Q169" s="54">
        <f t="shared" si="156"/>
        <v>23.586081550904382</v>
      </c>
      <c r="R169" s="54">
        <f t="shared" si="156"/>
        <v>24.861092219652413</v>
      </c>
      <c r="S169" s="54">
        <f t="shared" si="156"/>
        <v>25.566333484014439</v>
      </c>
      <c r="T169" s="54">
        <f t="shared" si="156"/>
        <v>25.533808776412485</v>
      </c>
      <c r="U169" s="54">
        <f t="shared" si="156"/>
        <v>25.329995198591693</v>
      </c>
      <c r="V169" s="54">
        <f t="shared" si="156"/>
        <v>24.915013421461929</v>
      </c>
      <c r="W169" s="54">
        <f t="shared" si="156"/>
        <v>24.816805763350917</v>
      </c>
      <c r="X169" s="54">
        <f t="shared" si="156"/>
        <v>24.69799632341217</v>
      </c>
      <c r="Y169" s="54">
        <f t="shared" si="156"/>
        <v>24.655196688672252</v>
      </c>
      <c r="Z169" s="54">
        <f t="shared" si="156"/>
        <v>24.492668825056594</v>
      </c>
      <c r="AA169" s="54">
        <f t="shared" si="156"/>
        <v>25.641259692960109</v>
      </c>
      <c r="AB169" s="54">
        <f t="shared" si="156"/>
        <v>26.503555817223791</v>
      </c>
      <c r="AC169" s="54">
        <f t="shared" si="156"/>
        <v>28.168211820568327</v>
      </c>
      <c r="AD169" s="54">
        <f t="shared" si="156"/>
        <v>30.284585082061522</v>
      </c>
      <c r="AE169" s="54">
        <f t="shared" si="156"/>
        <v>30.582632751398339</v>
      </c>
      <c r="AF169" s="54">
        <f t="shared" si="156"/>
        <v>30.233477252809656</v>
      </c>
      <c r="AG169" s="54">
        <f t="shared" si="156"/>
        <v>29.330136886931687</v>
      </c>
      <c r="AH169" s="54">
        <f t="shared" si="156"/>
        <v>31.350219552788474</v>
      </c>
      <c r="AI169" s="54">
        <f t="shared" ref="AI169:AJ169" si="157">AI102/AI100</f>
        <v>31.691867485984183</v>
      </c>
      <c r="AJ169" s="54">
        <f t="shared" si="157"/>
        <v>33.228339975019331</v>
      </c>
      <c r="AK169" s="54">
        <f t="shared" ref="AK169:AL169" si="158">AK102/AK100</f>
        <v>34.810047118202739</v>
      </c>
      <c r="AL169" s="54">
        <f t="shared" si="158"/>
        <v>30.028682779851973</v>
      </c>
      <c r="AM169" s="54">
        <f t="shared" ref="AM169:AN169" si="159">AM102/AM100</f>
        <v>28.903173283778276</v>
      </c>
      <c r="AN169" s="54">
        <f t="shared" si="159"/>
        <v>29.097377707293376</v>
      </c>
      <c r="AO169" s="54">
        <f t="shared" ref="AO169:AP169" si="160">AO102/AO100</f>
        <v>28.599231070863937</v>
      </c>
      <c r="AP169" s="54">
        <f t="shared" si="160"/>
        <v>29.027167229364387</v>
      </c>
      <c r="AQ169" s="54">
        <f t="shared" ref="AQ169:AR169" si="161">AQ102/AQ100</f>
        <v>30.770936329719056</v>
      </c>
      <c r="AR169" s="54">
        <f t="shared" si="161"/>
        <v>30.13525648792394</v>
      </c>
      <c r="AS169" s="54">
        <f t="shared" ref="AS169:AT169" si="162">AS102/AS100</f>
        <v>31.720217876508915</v>
      </c>
      <c r="AT169" s="54">
        <f t="shared" si="162"/>
        <v>33.760118559188527</v>
      </c>
      <c r="BH169"/>
      <c r="BI169" s="52"/>
    </row>
    <row r="170" spans="2:61" x14ac:dyDescent="0.25">
      <c r="B170" s="18"/>
      <c r="C170" s="1" t="s">
        <v>6</v>
      </c>
      <c r="D170" s="54">
        <f t="shared" ref="D170:AH170" si="163">D105/D103</f>
        <v>24.275229279444062</v>
      </c>
      <c r="E170" s="54">
        <f t="shared" si="163"/>
        <v>24.521378842174734</v>
      </c>
      <c r="F170" s="54">
        <f t="shared" si="163"/>
        <v>25.195817995210401</v>
      </c>
      <c r="G170" s="54">
        <f t="shared" si="163"/>
        <v>24.870920770680343</v>
      </c>
      <c r="H170" s="54">
        <f t="shared" si="163"/>
        <v>24.605575361364544</v>
      </c>
      <c r="I170" s="54">
        <f t="shared" si="163"/>
        <v>24.736933950727014</v>
      </c>
      <c r="J170" s="54">
        <f t="shared" si="163"/>
        <v>24.171988303975251</v>
      </c>
      <c r="K170" s="54">
        <f t="shared" si="163"/>
        <v>24.226706558061018</v>
      </c>
      <c r="L170" s="54">
        <f t="shared" si="163"/>
        <v>23.957634001907103</v>
      </c>
      <c r="M170" s="54">
        <f t="shared" si="163"/>
        <v>24.022354913280061</v>
      </c>
      <c r="N170" s="54">
        <f t="shared" si="163"/>
        <v>23.751450078196939</v>
      </c>
      <c r="O170" s="54">
        <f t="shared" si="163"/>
        <v>24.386400623139437</v>
      </c>
      <c r="P170" s="54">
        <f t="shared" si="163"/>
        <v>26.045637837097129</v>
      </c>
      <c r="Q170" s="54">
        <f t="shared" si="163"/>
        <v>25.78401064611656</v>
      </c>
      <c r="R170" s="54">
        <f t="shared" si="163"/>
        <v>27.023513025852381</v>
      </c>
      <c r="S170" s="54">
        <f t="shared" si="163"/>
        <v>27.767486688597927</v>
      </c>
      <c r="T170" s="54">
        <f t="shared" si="163"/>
        <v>28.514665872548544</v>
      </c>
      <c r="U170" s="54">
        <f t="shared" si="163"/>
        <v>30.581057950900398</v>
      </c>
      <c r="V170" s="54">
        <f t="shared" si="163"/>
        <v>31.558330018605336</v>
      </c>
      <c r="W170" s="54">
        <f t="shared" si="163"/>
        <v>31.670243108191567</v>
      </c>
      <c r="X170" s="54">
        <f t="shared" si="163"/>
        <v>30.569502322211665</v>
      </c>
      <c r="Y170" s="54">
        <f t="shared" si="163"/>
        <v>30.353904191067738</v>
      </c>
      <c r="Z170" s="54">
        <f t="shared" si="163"/>
        <v>30.874287121538043</v>
      </c>
      <c r="AA170" s="54">
        <f t="shared" si="163"/>
        <v>31.203767916687664</v>
      </c>
      <c r="AB170" s="54">
        <f t="shared" si="163"/>
        <v>31.670346424730063</v>
      </c>
      <c r="AC170" s="54">
        <f t="shared" si="163"/>
        <v>33.449740737434666</v>
      </c>
      <c r="AD170" s="54">
        <f t="shared" si="163"/>
        <v>34.261113463082431</v>
      </c>
      <c r="AE170" s="54">
        <f t="shared" si="163"/>
        <v>38.286437033245655</v>
      </c>
      <c r="AF170" s="54">
        <f t="shared" si="163"/>
        <v>41.895068032615804</v>
      </c>
      <c r="AG170" s="54">
        <f t="shared" si="163"/>
        <v>42.842052087244426</v>
      </c>
      <c r="AH170" s="54">
        <f t="shared" si="163"/>
        <v>43.912304648351878</v>
      </c>
      <c r="AI170" s="54">
        <f t="shared" ref="AI170:AJ170" si="164">AI105/AI103</f>
        <v>44.818832962019449</v>
      </c>
      <c r="AJ170" s="54">
        <f t="shared" si="164"/>
        <v>43.272954640566866</v>
      </c>
      <c r="AK170" s="54">
        <f t="shared" ref="AK170:AL170" si="165">AK105/AK103</f>
        <v>42.640626656681746</v>
      </c>
      <c r="AL170" s="54">
        <f t="shared" si="165"/>
        <v>46.761099369052857</v>
      </c>
      <c r="AM170" s="54">
        <f t="shared" ref="AM170:AN170" si="166">AM105/AM103</f>
        <v>46.134541997603705</v>
      </c>
      <c r="AN170" s="54">
        <f t="shared" si="166"/>
        <v>46.976710085874529</v>
      </c>
      <c r="AO170" s="54">
        <f t="shared" ref="AO170:AP170" si="167">AO105/AO103</f>
        <v>46.853916277734186</v>
      </c>
      <c r="AP170" s="54">
        <f t="shared" si="167"/>
        <v>41.974228857827171</v>
      </c>
      <c r="AQ170" s="54">
        <f t="shared" ref="AQ170:AR170" si="168">AQ105/AQ103</f>
        <v>38.63833631919055</v>
      </c>
      <c r="AR170" s="54">
        <f t="shared" si="168"/>
        <v>38.514139145114157</v>
      </c>
      <c r="AS170" s="54">
        <f t="shared" ref="AS170:AT170" si="169">AS105/AS103</f>
        <v>38.672651656408412</v>
      </c>
      <c r="AT170" s="54">
        <f t="shared" si="169"/>
        <v>39.963633803211557</v>
      </c>
      <c r="BH170"/>
      <c r="BI170" s="52"/>
    </row>
    <row r="171" spans="2:61" x14ac:dyDescent="0.25">
      <c r="B171" s="18"/>
      <c r="C171" s="1" t="s">
        <v>7</v>
      </c>
      <c r="D171" s="54">
        <f t="shared" ref="D171:AH171" si="170">D108/D106</f>
        <v>24.936003245957625</v>
      </c>
      <c r="E171" s="54">
        <f t="shared" si="170"/>
        <v>24.551533247736526</v>
      </c>
      <c r="F171" s="54">
        <f t="shared" si="170"/>
        <v>25.000509087530158</v>
      </c>
      <c r="G171" s="54">
        <f t="shared" si="170"/>
        <v>26.755851740282626</v>
      </c>
      <c r="H171" s="54">
        <f t="shared" si="170"/>
        <v>27.610846319109942</v>
      </c>
      <c r="I171" s="54">
        <f t="shared" si="170"/>
        <v>28.470201325010748</v>
      </c>
      <c r="J171" s="54">
        <f t="shared" si="170"/>
        <v>29.297929279593387</v>
      </c>
      <c r="K171" s="54">
        <f t="shared" si="170"/>
        <v>30.220697660976981</v>
      </c>
      <c r="L171" s="54">
        <f t="shared" si="170"/>
        <v>30.262452120878468</v>
      </c>
      <c r="M171" s="54">
        <f t="shared" si="170"/>
        <v>30.136983314681231</v>
      </c>
      <c r="N171" s="54">
        <f t="shared" si="170"/>
        <v>29.876090733002293</v>
      </c>
      <c r="O171" s="54">
        <f t="shared" si="170"/>
        <v>29.517102090960201</v>
      </c>
      <c r="P171" s="54">
        <f t="shared" si="170"/>
        <v>30.177631650236677</v>
      </c>
      <c r="Q171" s="54">
        <f t="shared" si="170"/>
        <v>30.258423761560032</v>
      </c>
      <c r="R171" s="54">
        <f t="shared" si="170"/>
        <v>30.631264928782187</v>
      </c>
      <c r="S171" s="54">
        <f t="shared" si="170"/>
        <v>33.911789252011395</v>
      </c>
      <c r="T171" s="54">
        <f t="shared" si="170"/>
        <v>36.056746630485456</v>
      </c>
      <c r="U171" s="54">
        <f t="shared" si="170"/>
        <v>37.509270252776695</v>
      </c>
      <c r="V171" s="54">
        <f t="shared" si="170"/>
        <v>37.468297864898979</v>
      </c>
      <c r="W171" s="54">
        <f t="shared" si="170"/>
        <v>35.527135194149068</v>
      </c>
      <c r="X171" s="54">
        <f t="shared" si="170"/>
        <v>34.339854736499859</v>
      </c>
      <c r="Y171" s="54">
        <f t="shared" si="170"/>
        <v>34.072768185171789</v>
      </c>
      <c r="Z171" s="54">
        <f t="shared" si="170"/>
        <v>34.946958876038238</v>
      </c>
      <c r="AA171" s="54">
        <f t="shared" si="170"/>
        <v>35.389758017963324</v>
      </c>
      <c r="AB171" s="54">
        <f t="shared" si="170"/>
        <v>36.841943139994797</v>
      </c>
      <c r="AC171" s="54">
        <f t="shared" si="170"/>
        <v>39.454256046356583</v>
      </c>
      <c r="AD171" s="54">
        <f t="shared" si="170"/>
        <v>41.784613449078442</v>
      </c>
      <c r="AE171" s="54">
        <f t="shared" si="170"/>
        <v>43.520648655454991</v>
      </c>
      <c r="AF171" s="54">
        <f t="shared" si="170"/>
        <v>44.623631267744926</v>
      </c>
      <c r="AG171" s="54">
        <f t="shared" si="170"/>
        <v>46.235982058065169</v>
      </c>
      <c r="AH171" s="54">
        <f t="shared" si="170"/>
        <v>53.56924533226745</v>
      </c>
      <c r="AI171" s="54">
        <f t="shared" ref="AI171:AJ171" si="171">AI108/AI106</f>
        <v>67.188142471302768</v>
      </c>
      <c r="AJ171" s="54">
        <f t="shared" si="171"/>
        <v>79.896935436893656</v>
      </c>
      <c r="AK171" s="54">
        <f t="shared" ref="AK171:AL171" si="172">AK108/AK106</f>
        <v>89.470891024830138</v>
      </c>
      <c r="AL171" s="54">
        <f t="shared" si="172"/>
        <v>79.262071404806619</v>
      </c>
      <c r="AM171" s="54">
        <f t="shared" ref="AM171:AN171" si="173">AM108/AM106</f>
        <v>59.85110190093237</v>
      </c>
      <c r="AN171" s="54">
        <f t="shared" si="173"/>
        <v>52.025960988264963</v>
      </c>
      <c r="AO171" s="54">
        <f t="shared" ref="AO171:AP171" si="174">AO108/AO106</f>
        <v>45.677077624402479</v>
      </c>
      <c r="AP171" s="54">
        <f t="shared" si="174"/>
        <v>44.046426980159914</v>
      </c>
      <c r="AQ171" s="54">
        <f t="shared" ref="AQ171:AR171" si="175">AQ108/AQ106</f>
        <v>41.08325237709051</v>
      </c>
      <c r="AR171" s="54">
        <f t="shared" si="175"/>
        <v>39.921202603274679</v>
      </c>
      <c r="AS171" s="54">
        <f t="shared" ref="AS171:AT171" si="176">AS108/AS106</f>
        <v>38.929022749054724</v>
      </c>
      <c r="AT171" s="54">
        <f t="shared" si="176"/>
        <v>38.541095121072537</v>
      </c>
      <c r="BH171"/>
      <c r="BI171" s="52"/>
    </row>
    <row r="172" spans="2:61" x14ac:dyDescent="0.25">
      <c r="B172" s="18"/>
      <c r="C172" s="1" t="s">
        <v>8</v>
      </c>
      <c r="D172" s="54">
        <f t="shared" ref="D172:AH172" si="177">D111/D109</f>
        <v>34.3078024794657</v>
      </c>
      <c r="E172" s="54">
        <f t="shared" si="177"/>
        <v>35.440300575807932</v>
      </c>
      <c r="F172" s="54">
        <f t="shared" si="177"/>
        <v>34.988873969134275</v>
      </c>
      <c r="G172" s="54">
        <f t="shared" si="177"/>
        <v>35.852959031703442</v>
      </c>
      <c r="H172" s="54">
        <f t="shared" si="177"/>
        <v>37.546046995732333</v>
      </c>
      <c r="I172" s="54">
        <f t="shared" si="177"/>
        <v>40.404775314568639</v>
      </c>
      <c r="J172" s="54">
        <f t="shared" si="177"/>
        <v>43.570429642677958</v>
      </c>
      <c r="K172" s="54">
        <f t="shared" si="177"/>
        <v>44.645895066019364</v>
      </c>
      <c r="L172" s="54">
        <f t="shared" si="177"/>
        <v>44.658137525168932</v>
      </c>
      <c r="M172" s="54">
        <f t="shared" si="177"/>
        <v>42.128327149381093</v>
      </c>
      <c r="N172" s="54">
        <f t="shared" si="177"/>
        <v>37.874937617127024</v>
      </c>
      <c r="O172" s="54">
        <f t="shared" si="177"/>
        <v>35.301087715223638</v>
      </c>
      <c r="P172" s="54">
        <f t="shared" si="177"/>
        <v>33.297995849020189</v>
      </c>
      <c r="Q172" s="54">
        <f t="shared" si="177"/>
        <v>33.053190345737789</v>
      </c>
      <c r="R172" s="54">
        <f t="shared" si="177"/>
        <v>32.846810546812407</v>
      </c>
      <c r="S172" s="54">
        <f t="shared" si="177"/>
        <v>34.051779377282976</v>
      </c>
      <c r="T172" s="54">
        <f t="shared" si="177"/>
        <v>34.507383867113546</v>
      </c>
      <c r="U172" s="54">
        <f t="shared" si="177"/>
        <v>35.876928454357007</v>
      </c>
      <c r="V172" s="54">
        <f t="shared" si="177"/>
        <v>39.514652441042543</v>
      </c>
      <c r="W172" s="54">
        <f t="shared" si="177"/>
        <v>41.892632478121719</v>
      </c>
      <c r="X172" s="54">
        <f t="shared" si="177"/>
        <v>42.397025518599733</v>
      </c>
      <c r="Y172" s="54">
        <f t="shared" si="177"/>
        <v>42.204380797285395</v>
      </c>
      <c r="Z172" s="54">
        <f t="shared" si="177"/>
        <v>39.884765697135755</v>
      </c>
      <c r="AA172" s="54">
        <f t="shared" si="177"/>
        <v>38.082420367119802</v>
      </c>
      <c r="AB172" s="54">
        <f t="shared" si="177"/>
        <v>36.862214946848034</v>
      </c>
      <c r="AC172" s="54">
        <f t="shared" si="177"/>
        <v>35.023243324223969</v>
      </c>
      <c r="AD172" s="54">
        <f t="shared" si="177"/>
        <v>35.191878477957182</v>
      </c>
      <c r="AE172" s="54">
        <f t="shared" si="177"/>
        <v>35.252507470748455</v>
      </c>
      <c r="AF172" s="54">
        <f t="shared" si="177"/>
        <v>35.768537529046966</v>
      </c>
      <c r="AG172" s="54">
        <f t="shared" si="177"/>
        <v>36.219510301035506</v>
      </c>
      <c r="AH172" s="54">
        <f t="shared" si="177"/>
        <v>38.838198071261218</v>
      </c>
      <c r="AI172" s="54">
        <f t="shared" ref="AI172:AJ172" si="178">AI111/AI109</f>
        <v>42.473059708152128</v>
      </c>
      <c r="AJ172" s="54">
        <f t="shared" si="178"/>
        <v>47.548142254410564</v>
      </c>
      <c r="AK172" s="54">
        <f t="shared" ref="AK172:AL172" si="179">AK111/AK109</f>
        <v>55.362290920754361</v>
      </c>
      <c r="AL172" s="54">
        <f t="shared" si="179"/>
        <v>57.00713153778608</v>
      </c>
      <c r="AM172" s="54">
        <f t="shared" ref="AM172:AN172" si="180">AM111/AM109</f>
        <v>55.081298950419452</v>
      </c>
      <c r="AN172" s="54">
        <f t="shared" si="180"/>
        <v>51.643597183228593</v>
      </c>
      <c r="AO172" s="54">
        <f t="shared" ref="AO172:AP172" si="181">AO111/AO109</f>
        <v>45.712894155979136</v>
      </c>
      <c r="AP172" s="54">
        <f t="shared" si="181"/>
        <v>39.281524695263116</v>
      </c>
      <c r="AQ172" s="54">
        <f t="shared" ref="AQ172:AR172" si="182">AQ111/AQ109</f>
        <v>36.813100787488068</v>
      </c>
      <c r="AR172" s="54">
        <f t="shared" si="182"/>
        <v>35.909119665659027</v>
      </c>
      <c r="AS172" s="54">
        <f t="shared" ref="AS172:AT172" si="183">AS111/AS109</f>
        <v>35.704307550879022</v>
      </c>
      <c r="AT172" s="54">
        <f t="shared" si="183"/>
        <v>37.066651710039878</v>
      </c>
      <c r="BH172"/>
      <c r="BI172" s="52"/>
    </row>
    <row r="173" spans="2:61" x14ac:dyDescent="0.25">
      <c r="B173" s="18"/>
      <c r="C173" s="1" t="s">
        <v>9</v>
      </c>
      <c r="D173" s="54">
        <f t="shared" ref="D173:AH173" si="184">D114/D112</f>
        <v>21.203068735204102</v>
      </c>
      <c r="E173" s="54">
        <f t="shared" si="184"/>
        <v>20.669243431827464</v>
      </c>
      <c r="F173" s="54">
        <f t="shared" si="184"/>
        <v>20.195909941179973</v>
      </c>
      <c r="G173" s="54">
        <f t="shared" si="184"/>
        <v>20.554699956587864</v>
      </c>
      <c r="H173" s="54">
        <f t="shared" si="184"/>
        <v>21.265455069389894</v>
      </c>
      <c r="I173" s="54">
        <f t="shared" si="184"/>
        <v>22.462899422298101</v>
      </c>
      <c r="J173" s="54">
        <f t="shared" si="184"/>
        <v>24.435451986502915</v>
      </c>
      <c r="K173" s="54">
        <f t="shared" si="184"/>
        <v>26.113359507700967</v>
      </c>
      <c r="L173" s="54">
        <f t="shared" si="184"/>
        <v>27.261429728617834</v>
      </c>
      <c r="M173" s="54">
        <f t="shared" si="184"/>
        <v>26.849703876263842</v>
      </c>
      <c r="N173" s="54">
        <f t="shared" si="184"/>
        <v>25.643797782203013</v>
      </c>
      <c r="O173" s="54">
        <f t="shared" si="184"/>
        <v>24.875273564795066</v>
      </c>
      <c r="P173" s="54">
        <f t="shared" si="184"/>
        <v>24.747828145233033</v>
      </c>
      <c r="Q173" s="54">
        <f t="shared" si="184"/>
        <v>25.289526159220301</v>
      </c>
      <c r="R173" s="54">
        <f t="shared" si="184"/>
        <v>26.9598308909578</v>
      </c>
      <c r="S173" s="54">
        <f t="shared" si="184"/>
        <v>27.120260251163245</v>
      </c>
      <c r="T173" s="54">
        <f t="shared" si="184"/>
        <v>28.117619155544734</v>
      </c>
      <c r="U173" s="54">
        <f t="shared" si="184"/>
        <v>29.579221253640959</v>
      </c>
      <c r="V173" s="54">
        <f t="shared" si="184"/>
        <v>29.250595326813862</v>
      </c>
      <c r="W173" s="54">
        <f t="shared" si="184"/>
        <v>30.533146878365571</v>
      </c>
      <c r="X173" s="54">
        <f t="shared" si="184"/>
        <v>31.288764698382547</v>
      </c>
      <c r="Y173" s="54">
        <f t="shared" si="184"/>
        <v>31.384936712262505</v>
      </c>
      <c r="Z173" s="54">
        <f t="shared" si="184"/>
        <v>32.971353706647825</v>
      </c>
      <c r="AA173" s="54">
        <f t="shared" si="184"/>
        <v>33.955306687660666</v>
      </c>
      <c r="AB173" s="54">
        <f t="shared" si="184"/>
        <v>35.544568125811104</v>
      </c>
      <c r="AC173" s="54">
        <f t="shared" si="184"/>
        <v>38.18783757147488</v>
      </c>
      <c r="AD173" s="54">
        <f t="shared" si="184"/>
        <v>39.248376770283137</v>
      </c>
      <c r="AE173" s="54">
        <f t="shared" si="184"/>
        <v>41.049191051090311</v>
      </c>
      <c r="AF173" s="54">
        <f t="shared" si="184"/>
        <v>40.40074052487374</v>
      </c>
      <c r="AG173" s="54">
        <f t="shared" si="184"/>
        <v>38.922878498396926</v>
      </c>
      <c r="AH173" s="54">
        <f t="shared" si="184"/>
        <v>39.276002011557956</v>
      </c>
      <c r="AI173" s="54">
        <f t="shared" ref="AI173:AJ173" si="185">AI114/AI112</f>
        <v>41.686386202784043</v>
      </c>
      <c r="AJ173" s="54">
        <f t="shared" si="185"/>
        <v>43.614192088532874</v>
      </c>
      <c r="AK173" s="54">
        <f t="shared" ref="AK173:AL173" si="186">AK114/AK112</f>
        <v>47.118882916536997</v>
      </c>
      <c r="AL173" s="54">
        <f t="shared" si="186"/>
        <v>45.031456148950305</v>
      </c>
      <c r="AM173" s="54">
        <f t="shared" ref="AM173:AN173" si="187">AM114/AM112</f>
        <v>42.774042228684884</v>
      </c>
      <c r="AN173" s="54">
        <f t="shared" si="187"/>
        <v>38.434334567116679</v>
      </c>
      <c r="AO173" s="54">
        <f t="shared" ref="AO173:AP173" si="188">AO114/AO112</f>
        <v>33.736081898022874</v>
      </c>
      <c r="AP173" s="54">
        <f t="shared" si="188"/>
        <v>31.181904936003779</v>
      </c>
      <c r="AQ173" s="54">
        <f t="shared" ref="AQ173:AR173" si="189">AQ114/AQ112</f>
        <v>28.418806443777637</v>
      </c>
      <c r="AR173" s="54">
        <f t="shared" si="189"/>
        <v>27.049283757209281</v>
      </c>
      <c r="AS173" s="54">
        <f t="shared" ref="AS173:AT173" si="190">AS114/AS112</f>
        <v>27.257886305418371</v>
      </c>
      <c r="AT173" s="54">
        <f t="shared" si="190"/>
        <v>28.058727650751365</v>
      </c>
      <c r="BH173"/>
      <c r="BI173" s="52"/>
    </row>
    <row r="174" spans="2:61" x14ac:dyDescent="0.25">
      <c r="B174" s="18"/>
      <c r="C174" s="1" t="s">
        <v>10</v>
      </c>
      <c r="D174" s="54">
        <f t="shared" ref="D174:AH174" si="191">D117/D115</f>
        <v>24.796093177479477</v>
      </c>
      <c r="E174" s="54">
        <f t="shared" si="191"/>
        <v>25.551788795496986</v>
      </c>
      <c r="F174" s="54">
        <f t="shared" si="191"/>
        <v>25.608017108340825</v>
      </c>
      <c r="G174" s="54">
        <f t="shared" si="191"/>
        <v>27.057145489629328</v>
      </c>
      <c r="H174" s="54">
        <f t="shared" si="191"/>
        <v>28.736295116679866</v>
      </c>
      <c r="I174" s="54">
        <f t="shared" si="191"/>
        <v>29.186496880159485</v>
      </c>
      <c r="J174" s="54">
        <f t="shared" si="191"/>
        <v>31.279870408440203</v>
      </c>
      <c r="K174" s="54">
        <f t="shared" si="191"/>
        <v>32.312820420697342</v>
      </c>
      <c r="L174" s="54">
        <f t="shared" si="191"/>
        <v>32.576015956469284</v>
      </c>
      <c r="M174" s="54">
        <f t="shared" si="191"/>
        <v>31.509585295077397</v>
      </c>
      <c r="N174" s="54">
        <f t="shared" si="191"/>
        <v>29.318367865558674</v>
      </c>
      <c r="O174" s="54">
        <f t="shared" si="191"/>
        <v>28.20867084382251</v>
      </c>
      <c r="P174" s="54">
        <f t="shared" si="191"/>
        <v>27.141926625401513</v>
      </c>
      <c r="Q174" s="54">
        <f t="shared" si="191"/>
        <v>27.896243465850297</v>
      </c>
      <c r="R174" s="54">
        <f t="shared" si="191"/>
        <v>31.180841185898736</v>
      </c>
      <c r="S174" s="54">
        <f t="shared" si="191"/>
        <v>33.810915604107635</v>
      </c>
      <c r="T174" s="54">
        <f t="shared" si="191"/>
        <v>37.587717752575365</v>
      </c>
      <c r="U174" s="54">
        <f t="shared" si="191"/>
        <v>41.234975239381313</v>
      </c>
      <c r="V174" s="54">
        <f t="shared" si="191"/>
        <v>40.424336791554772</v>
      </c>
      <c r="W174" s="54">
        <f t="shared" si="191"/>
        <v>39.585403071429077</v>
      </c>
      <c r="X174" s="54">
        <f t="shared" si="191"/>
        <v>37.724063636279396</v>
      </c>
      <c r="Y174" s="54">
        <f t="shared" si="191"/>
        <v>37.091334962570478</v>
      </c>
      <c r="Z174" s="54">
        <f t="shared" si="191"/>
        <v>39.322667814255013</v>
      </c>
      <c r="AA174" s="54">
        <f t="shared" si="191"/>
        <v>41.429980488527036</v>
      </c>
      <c r="AB174" s="54">
        <f t="shared" si="191"/>
        <v>42.456991984747397</v>
      </c>
      <c r="AC174" s="54">
        <f t="shared" si="191"/>
        <v>41.355947226685117</v>
      </c>
      <c r="AD174" s="54">
        <f t="shared" si="191"/>
        <v>37.745646178685362</v>
      </c>
      <c r="AE174" s="54">
        <f t="shared" si="191"/>
        <v>34.68914673854173</v>
      </c>
      <c r="AF174" s="54">
        <f t="shared" si="191"/>
        <v>32.49506646008318</v>
      </c>
      <c r="AG174" s="54">
        <f t="shared" si="191"/>
        <v>30.804328858520591</v>
      </c>
      <c r="AH174" s="54">
        <f t="shared" si="191"/>
        <v>33.460288200198477</v>
      </c>
      <c r="AI174" s="54">
        <f t="shared" ref="AI174:AJ174" si="192">AI117/AI115</f>
        <v>38.726990745850458</v>
      </c>
      <c r="AJ174" s="54">
        <f t="shared" si="192"/>
        <v>47.241908566566771</v>
      </c>
      <c r="AK174" s="54">
        <f t="shared" ref="AK174:AL174" si="193">AK117/AK115</f>
        <v>52.047874477052758</v>
      </c>
      <c r="AL174" s="54">
        <f t="shared" si="193"/>
        <v>48.220118010963937</v>
      </c>
      <c r="AM174" s="54">
        <f t="shared" ref="AM174:AN174" si="194">AM117/AM115</f>
        <v>42.896306930162737</v>
      </c>
      <c r="AN174" s="54">
        <f t="shared" si="194"/>
        <v>39.148585445946765</v>
      </c>
      <c r="AO174" s="54">
        <f t="shared" ref="AO174:AP174" si="195">AO117/AO115</f>
        <v>37.723406146365498</v>
      </c>
      <c r="AP174" s="54">
        <f t="shared" si="195"/>
        <v>36.994657517635893</v>
      </c>
      <c r="AQ174" s="54">
        <f t="shared" ref="AQ174:AR174" si="196">AQ117/AQ115</f>
        <v>37.57618928339518</v>
      </c>
      <c r="AR174" s="54">
        <f t="shared" si="196"/>
        <v>37.87933090927293</v>
      </c>
      <c r="AS174" s="54">
        <f t="shared" ref="AS174:AT174" si="197">AS117/AS115</f>
        <v>42.648564290296406</v>
      </c>
      <c r="AT174" s="54">
        <f t="shared" si="197"/>
        <v>43.729979558860016</v>
      </c>
      <c r="BH174"/>
      <c r="BI174" s="52"/>
    </row>
    <row r="175" spans="2:61" x14ac:dyDescent="0.25">
      <c r="B175" s="18"/>
      <c r="C175" s="1" t="s">
        <v>11</v>
      </c>
      <c r="D175" s="54">
        <f t="shared" ref="D175:AH175" si="198">D120/D118</f>
        <v>25.105695151664928</v>
      </c>
      <c r="E175" s="54">
        <f t="shared" si="198"/>
        <v>24.43134104238738</v>
      </c>
      <c r="F175" s="54">
        <f t="shared" si="198"/>
        <v>24.343359759646837</v>
      </c>
      <c r="G175" s="54">
        <f t="shared" si="198"/>
        <v>24.073211886038724</v>
      </c>
      <c r="H175" s="54">
        <f t="shared" si="198"/>
        <v>23.814203758723021</v>
      </c>
      <c r="I175" s="54">
        <f t="shared" si="198"/>
        <v>23.325544361594371</v>
      </c>
      <c r="J175" s="54">
        <f t="shared" si="198"/>
        <v>22.553097130337854</v>
      </c>
      <c r="K175" s="54">
        <f t="shared" si="198"/>
        <v>22.926605696347373</v>
      </c>
      <c r="L175" s="54">
        <f t="shared" si="198"/>
        <v>22.49893219005693</v>
      </c>
      <c r="M175" s="54">
        <f t="shared" si="198"/>
        <v>22.709194923257048</v>
      </c>
      <c r="N175" s="54">
        <f t="shared" si="198"/>
        <v>23.317873356192674</v>
      </c>
      <c r="O175" s="54">
        <f t="shared" si="198"/>
        <v>24.211245389482251</v>
      </c>
      <c r="P175" s="54">
        <f t="shared" si="198"/>
        <v>25.777161813021578</v>
      </c>
      <c r="Q175" s="54">
        <f t="shared" si="198"/>
        <v>28.069342303445399</v>
      </c>
      <c r="R175" s="54">
        <f t="shared" si="198"/>
        <v>29.326743894888331</v>
      </c>
      <c r="S175" s="54">
        <f t="shared" si="198"/>
        <v>30.049175573620335</v>
      </c>
      <c r="T175" s="54">
        <f t="shared" si="198"/>
        <v>30.47509994684015</v>
      </c>
      <c r="U175" s="54">
        <f t="shared" si="198"/>
        <v>30.344530377308775</v>
      </c>
      <c r="V175" s="54">
        <f t="shared" si="198"/>
        <v>33.181790031436755</v>
      </c>
      <c r="W175" s="54">
        <f t="shared" si="198"/>
        <v>33.729428679685093</v>
      </c>
      <c r="X175" s="54">
        <f t="shared" si="198"/>
        <v>38.013131034907424</v>
      </c>
      <c r="Y175" s="54">
        <f t="shared" si="198"/>
        <v>39.74484328583452</v>
      </c>
      <c r="Z175" s="54">
        <f t="shared" si="198"/>
        <v>38.299866450754664</v>
      </c>
      <c r="AA175" s="54">
        <f t="shared" si="198"/>
        <v>39.131090770094303</v>
      </c>
      <c r="AB175" s="54">
        <f t="shared" si="198"/>
        <v>37.114523339899037</v>
      </c>
      <c r="AC175" s="54">
        <f t="shared" si="198"/>
        <v>36.133882531964062</v>
      </c>
      <c r="AD175" s="54">
        <f t="shared" si="198"/>
        <v>35.80685257169862</v>
      </c>
      <c r="AE175" s="54">
        <f t="shared" si="198"/>
        <v>35.045014054227224</v>
      </c>
      <c r="AF175" s="54">
        <f t="shared" si="198"/>
        <v>35.228946266146451</v>
      </c>
      <c r="AG175" s="54">
        <f t="shared" si="198"/>
        <v>37.315827290831599</v>
      </c>
      <c r="AH175" s="54">
        <f t="shared" si="198"/>
        <v>42.188811600067659</v>
      </c>
      <c r="AI175" s="54">
        <f t="shared" ref="AI175:AJ175" si="199">AI120/AI118</f>
        <v>48.049077165309519</v>
      </c>
      <c r="AJ175" s="54">
        <f t="shared" si="199"/>
        <v>51.16817664185961</v>
      </c>
      <c r="AK175" s="54">
        <f t="shared" ref="AK175:AL175" si="200">AK120/AK118</f>
        <v>53.815626644837231</v>
      </c>
      <c r="AL175" s="54">
        <f t="shared" si="200"/>
        <v>44.596059147938298</v>
      </c>
      <c r="AM175" s="54">
        <f t="shared" ref="AM175:AN175" si="201">AM120/AM118</f>
        <v>40.671130270774931</v>
      </c>
      <c r="AN175" s="54">
        <f t="shared" si="201"/>
        <v>38.634605994292087</v>
      </c>
      <c r="AO175" s="54">
        <f t="shared" ref="AO175:AP175" si="202">AO120/AO118</f>
        <v>36.716843306385101</v>
      </c>
      <c r="AP175" s="54">
        <f t="shared" si="202"/>
        <v>37.873700746837031</v>
      </c>
      <c r="AQ175" s="54">
        <f t="shared" ref="AQ175:AR175" si="203">AQ120/AQ118</f>
        <v>36.675089118411265</v>
      </c>
      <c r="AR175" s="54">
        <f t="shared" si="203"/>
        <v>37.341362316353255</v>
      </c>
      <c r="AS175" s="54">
        <f t="shared" ref="AS175:AT175" si="204">AS120/AS118</f>
        <v>38.870514038717154</v>
      </c>
      <c r="AT175" s="54">
        <f t="shared" si="204"/>
        <v>39.587015775017555</v>
      </c>
      <c r="BH175"/>
      <c r="BI175" s="52"/>
    </row>
    <row r="176" spans="2:61" x14ac:dyDescent="0.25">
      <c r="B176" s="18"/>
      <c r="C176" s="1" t="s">
        <v>12</v>
      </c>
      <c r="D176" s="54">
        <f t="shared" ref="D176:AH176" si="205">D123/D121</f>
        <v>19.56068948133391</v>
      </c>
      <c r="E176" s="54">
        <f t="shared" si="205"/>
        <v>19.374593664765971</v>
      </c>
      <c r="F176" s="54">
        <f t="shared" si="205"/>
        <v>19.457991832421488</v>
      </c>
      <c r="G176" s="54">
        <f t="shared" si="205"/>
        <v>18.887879971414822</v>
      </c>
      <c r="H176" s="54">
        <f t="shared" si="205"/>
        <v>18.759275187582404</v>
      </c>
      <c r="I176" s="54">
        <f t="shared" si="205"/>
        <v>18.08669965107315</v>
      </c>
      <c r="J176" s="54">
        <f t="shared" si="205"/>
        <v>17.986096454071188</v>
      </c>
      <c r="K176" s="54">
        <f t="shared" si="205"/>
        <v>17.960395849130034</v>
      </c>
      <c r="L176" s="54">
        <f t="shared" si="205"/>
        <v>17.564260431057257</v>
      </c>
      <c r="M176" s="54">
        <f t="shared" si="205"/>
        <v>17.536507872238897</v>
      </c>
      <c r="N176" s="54">
        <f t="shared" si="205"/>
        <v>17.441395188310441</v>
      </c>
      <c r="O176" s="54">
        <f t="shared" si="205"/>
        <v>17.875661498788464</v>
      </c>
      <c r="P176" s="54">
        <f t="shared" si="205"/>
        <v>19.071668739536911</v>
      </c>
      <c r="Q176" s="54">
        <f t="shared" si="205"/>
        <v>19.691859280203285</v>
      </c>
      <c r="R176" s="54">
        <f t="shared" si="205"/>
        <v>20.230375806675593</v>
      </c>
      <c r="S176" s="54">
        <f t="shared" si="205"/>
        <v>20.22810658034701</v>
      </c>
      <c r="T176" s="54">
        <f t="shared" si="205"/>
        <v>20.109528254731185</v>
      </c>
      <c r="U176" s="54">
        <f t="shared" si="205"/>
        <v>20.120342325641229</v>
      </c>
      <c r="V176" s="54">
        <f t="shared" si="205"/>
        <v>20.182823316368502</v>
      </c>
      <c r="W176" s="54">
        <f t="shared" si="205"/>
        <v>20.853332720804236</v>
      </c>
      <c r="X176" s="54">
        <f t="shared" si="205"/>
        <v>21.320978477361106</v>
      </c>
      <c r="Y176" s="54">
        <f t="shared" si="205"/>
        <v>22.321597339732612</v>
      </c>
      <c r="Z176" s="54">
        <f t="shared" si="205"/>
        <v>22.698978183914246</v>
      </c>
      <c r="AA176" s="54">
        <f t="shared" si="205"/>
        <v>22.493767368015686</v>
      </c>
      <c r="AB176" s="54">
        <f t="shared" si="205"/>
        <v>22.120120714751081</v>
      </c>
      <c r="AC176" s="54">
        <f t="shared" si="205"/>
        <v>21.356480264367018</v>
      </c>
      <c r="AD176" s="54">
        <f t="shared" si="205"/>
        <v>21.374106173985584</v>
      </c>
      <c r="AE176" s="54">
        <f t="shared" si="205"/>
        <v>21.216887541519615</v>
      </c>
      <c r="AF176" s="54">
        <f t="shared" si="205"/>
        <v>20.692102562057656</v>
      </c>
      <c r="AG176" s="54">
        <f t="shared" si="205"/>
        <v>21.338581014166103</v>
      </c>
      <c r="AH176" s="54">
        <f t="shared" si="205"/>
        <v>22.353303386750387</v>
      </c>
      <c r="AI176" s="54">
        <f t="shared" ref="AI176:AJ176" si="206">AI123/AI121</f>
        <v>23.590423288907356</v>
      </c>
      <c r="AJ176" s="54">
        <f t="shared" si="206"/>
        <v>25.868346149007476</v>
      </c>
      <c r="AK176" s="54">
        <f t="shared" ref="AK176:AL176" si="207">AK123/AK121</f>
        <v>26.315866427761947</v>
      </c>
      <c r="AL176" s="54">
        <f t="shared" si="207"/>
        <v>25.903842697387631</v>
      </c>
      <c r="AM176" s="54">
        <f t="shared" ref="AM176:AN176" si="208">AM123/AM121</f>
        <v>25.652910737386804</v>
      </c>
      <c r="AN176" s="54">
        <f t="shared" si="208"/>
        <v>25.026908364237073</v>
      </c>
      <c r="AO176" s="54">
        <f t="shared" ref="AO176:AP176" si="209">AO123/AO121</f>
        <v>24.009245948785825</v>
      </c>
      <c r="AP176" s="54">
        <f t="shared" si="209"/>
        <v>22.605974939682028</v>
      </c>
      <c r="AQ176" s="54">
        <f t="shared" ref="AQ176:AR176" si="210">AQ123/AQ121</f>
        <v>21.940073845314618</v>
      </c>
      <c r="AR176" s="54">
        <f t="shared" si="210"/>
        <v>21.613278111608235</v>
      </c>
      <c r="AS176" s="54">
        <f t="shared" ref="AS176:AT176" si="211">AS123/AS121</f>
        <v>22.301169560989241</v>
      </c>
      <c r="AT176" s="54">
        <f t="shared" si="211"/>
        <v>23.498604517072707</v>
      </c>
      <c r="BH176"/>
      <c r="BI176" s="52"/>
    </row>
    <row r="177" spans="1:61" x14ac:dyDescent="0.25">
      <c r="B177" s="18"/>
      <c r="C177" s="1" t="s">
        <v>84</v>
      </c>
      <c r="D177" s="54">
        <f t="shared" ref="D177:AH177" si="212">D126/D124</f>
        <v>18.508969793778228</v>
      </c>
      <c r="E177" s="54">
        <f t="shared" si="212"/>
        <v>18.403225516144577</v>
      </c>
      <c r="F177" s="54">
        <f t="shared" si="212"/>
        <v>18.12308908828776</v>
      </c>
      <c r="G177" s="54">
        <f t="shared" si="212"/>
        <v>18.690056808694585</v>
      </c>
      <c r="H177" s="54">
        <f t="shared" si="212"/>
        <v>20.246487945703308</v>
      </c>
      <c r="I177" s="54">
        <f t="shared" si="212"/>
        <v>20.779366279474647</v>
      </c>
      <c r="J177" s="54">
        <f t="shared" si="212"/>
        <v>21.081675418175145</v>
      </c>
      <c r="K177" s="54">
        <f t="shared" si="212"/>
        <v>21.889534847220677</v>
      </c>
      <c r="L177" s="54">
        <f t="shared" si="212"/>
        <v>21.39410588450863</v>
      </c>
      <c r="M177" s="54">
        <f t="shared" si="212"/>
        <v>20.871477002107675</v>
      </c>
      <c r="N177" s="54">
        <f t="shared" si="212"/>
        <v>20.951322315775649</v>
      </c>
      <c r="O177" s="54">
        <f t="shared" si="212"/>
        <v>20.810742095440652</v>
      </c>
      <c r="P177" s="54">
        <f t="shared" si="212"/>
        <v>21.838570349419424</v>
      </c>
      <c r="Q177" s="54">
        <f t="shared" si="212"/>
        <v>23.059659598024361</v>
      </c>
      <c r="R177" s="54">
        <f t="shared" si="212"/>
        <v>23.392192895185556</v>
      </c>
      <c r="S177" s="54">
        <f t="shared" si="212"/>
        <v>23.903805307796741</v>
      </c>
      <c r="T177" s="54">
        <f t="shared" si="212"/>
        <v>23.471412265112438</v>
      </c>
      <c r="U177" s="54">
        <f t="shared" si="212"/>
        <v>23.545546860682805</v>
      </c>
      <c r="V177" s="54">
        <f t="shared" si="212"/>
        <v>24.016041682316814</v>
      </c>
      <c r="W177" s="54">
        <f t="shared" si="212"/>
        <v>23.528355316165278</v>
      </c>
      <c r="X177" s="54">
        <f t="shared" si="212"/>
        <v>23.47739027840375</v>
      </c>
      <c r="Y177" s="54">
        <f t="shared" si="212"/>
        <v>23.062034633880312</v>
      </c>
      <c r="Z177" s="54">
        <f t="shared" si="212"/>
        <v>22.940763808560281</v>
      </c>
      <c r="AA177" s="54">
        <f t="shared" si="212"/>
        <v>23.298646735488287</v>
      </c>
      <c r="AB177" s="54">
        <f t="shared" si="212"/>
        <v>23.764639642548136</v>
      </c>
      <c r="AC177" s="54">
        <f t="shared" si="212"/>
        <v>24.453101438387616</v>
      </c>
      <c r="AD177" s="54">
        <f t="shared" si="212"/>
        <v>24.461445296431407</v>
      </c>
      <c r="AE177" s="54">
        <f t="shared" si="212"/>
        <v>24.114204513053668</v>
      </c>
      <c r="AF177" s="54">
        <f t="shared" si="212"/>
        <v>23.601440194923882</v>
      </c>
      <c r="AG177" s="54">
        <f t="shared" si="212"/>
        <v>23.28240896136375</v>
      </c>
      <c r="AH177" s="54">
        <f t="shared" si="212"/>
        <v>25.149173884081481</v>
      </c>
      <c r="AI177" s="54">
        <f t="shared" ref="AI177:AJ177" si="213">AI126/AI124</f>
        <v>27.151159181095878</v>
      </c>
      <c r="AJ177" s="54">
        <f t="shared" si="213"/>
        <v>28.583560149893227</v>
      </c>
      <c r="AK177" s="54">
        <f t="shared" ref="AK177:AL177" si="214">AK126/AK124</f>
        <v>29.423976265862862</v>
      </c>
      <c r="AL177" s="54">
        <f t="shared" si="214"/>
        <v>28.639601658506265</v>
      </c>
      <c r="AM177" s="54">
        <f t="shared" ref="AM177:AN177" si="215">AM126/AM124</f>
        <v>27.521867623343301</v>
      </c>
      <c r="AN177" s="54">
        <f t="shared" si="215"/>
        <v>27.920376236059333</v>
      </c>
      <c r="AO177" s="54">
        <f t="shared" ref="AO177:AP177" si="216">AO126/AO124</f>
        <v>27.593229199197406</v>
      </c>
      <c r="AP177" s="54">
        <f t="shared" si="216"/>
        <v>25.895889092943076</v>
      </c>
      <c r="AQ177" s="54">
        <f t="shared" ref="AQ177:AR177" si="217">AQ126/AQ124</f>
        <v>25.433694843592015</v>
      </c>
      <c r="AR177" s="54">
        <f t="shared" si="217"/>
        <v>24.174935444570664</v>
      </c>
      <c r="AS177" s="54">
        <f t="shared" ref="AS177:AT177" si="218">AS126/AS124</f>
        <v>24.445262004065672</v>
      </c>
      <c r="AT177" s="54">
        <f t="shared" si="218"/>
        <v>24.840832024388522</v>
      </c>
      <c r="BH177"/>
      <c r="BI177" s="52"/>
    </row>
    <row r="178" spans="1:61" x14ac:dyDescent="0.25">
      <c r="B178" s="18"/>
      <c r="C178" s="1" t="s">
        <v>13</v>
      </c>
      <c r="D178" s="54">
        <f t="shared" ref="D178:AH178" si="219">D129/D127</f>
        <v>22.031401832937288</v>
      </c>
      <c r="E178" s="54">
        <f t="shared" si="219"/>
        <v>21.856807748039991</v>
      </c>
      <c r="F178" s="54">
        <f t="shared" si="219"/>
        <v>21.358058854533695</v>
      </c>
      <c r="G178" s="54">
        <f t="shared" si="219"/>
        <v>21.140143605766713</v>
      </c>
      <c r="H178" s="54">
        <f t="shared" si="219"/>
        <v>20.967206060013197</v>
      </c>
      <c r="I178" s="54">
        <f t="shared" si="219"/>
        <v>21.02859419731093</v>
      </c>
      <c r="J178" s="54">
        <f t="shared" si="219"/>
        <v>21.629291447101743</v>
      </c>
      <c r="K178" s="54">
        <f t="shared" si="219"/>
        <v>21.885636682768943</v>
      </c>
      <c r="L178" s="54">
        <f t="shared" si="219"/>
        <v>22.388047047333597</v>
      </c>
      <c r="M178" s="54">
        <f t="shared" si="219"/>
        <v>22.360390234113758</v>
      </c>
      <c r="N178" s="54">
        <f t="shared" si="219"/>
        <v>22.331026023539472</v>
      </c>
      <c r="O178" s="54">
        <f t="shared" si="219"/>
        <v>22.329428521622297</v>
      </c>
      <c r="P178" s="54">
        <f t="shared" si="219"/>
        <v>22.406688437586261</v>
      </c>
      <c r="Q178" s="54">
        <f t="shared" si="219"/>
        <v>23.257960282420214</v>
      </c>
      <c r="R178" s="54">
        <f t="shared" si="219"/>
        <v>24.185329069555372</v>
      </c>
      <c r="S178" s="54">
        <f t="shared" si="219"/>
        <v>24.928510962884207</v>
      </c>
      <c r="T178" s="54">
        <f t="shared" si="219"/>
        <v>25.764031059688499</v>
      </c>
      <c r="U178" s="54">
        <f t="shared" si="219"/>
        <v>26.450948397733992</v>
      </c>
      <c r="V178" s="54">
        <f t="shared" si="219"/>
        <v>26.571714740699964</v>
      </c>
      <c r="W178" s="54">
        <f t="shared" si="219"/>
        <v>26.616403412154867</v>
      </c>
      <c r="X178" s="54">
        <f t="shared" si="219"/>
        <v>26.790973417479435</v>
      </c>
      <c r="Y178" s="54">
        <f t="shared" si="219"/>
        <v>26.895005938679322</v>
      </c>
      <c r="Z178" s="54">
        <f t="shared" si="219"/>
        <v>27.028126080979163</v>
      </c>
      <c r="AA178" s="54">
        <f t="shared" si="219"/>
        <v>27.802566010591587</v>
      </c>
      <c r="AB178" s="54">
        <f t="shared" si="219"/>
        <v>28.149697587182374</v>
      </c>
      <c r="AC178" s="54">
        <f t="shared" si="219"/>
        <v>28.505789210585487</v>
      </c>
      <c r="AD178" s="54">
        <f t="shared" si="219"/>
        <v>29.326620650259439</v>
      </c>
      <c r="AE178" s="54">
        <f t="shared" si="219"/>
        <v>30.503479634963327</v>
      </c>
      <c r="AF178" s="54">
        <f t="shared" si="219"/>
        <v>31.87263384381426</v>
      </c>
      <c r="AG178" s="54">
        <f t="shared" si="219"/>
        <v>32.963041730445838</v>
      </c>
      <c r="AH178" s="54">
        <f t="shared" si="219"/>
        <v>38.165242947335727</v>
      </c>
      <c r="AI178" s="54">
        <f t="shared" ref="AI178:AJ178" si="220">AI129/AI127</f>
        <v>43.934274600160499</v>
      </c>
      <c r="AJ178" s="54">
        <f t="shared" si="220"/>
        <v>50.878896232834649</v>
      </c>
      <c r="AK178" s="54">
        <f>AK129/AK127</f>
        <v>59.871031388082443</v>
      </c>
      <c r="AL178" s="54">
        <f t="shared" ref="AL178:AM178" si="221">AL129/AL127</f>
        <v>56.748056410670742</v>
      </c>
      <c r="AM178" s="54">
        <f t="shared" si="221"/>
        <v>49.723369557614525</v>
      </c>
      <c r="AN178" s="54">
        <f t="shared" ref="AN178:AO178" si="222">AN129/AN127</f>
        <v>42.773037948102669</v>
      </c>
      <c r="AO178" s="54">
        <f t="shared" si="222"/>
        <v>39.094567355016892</v>
      </c>
      <c r="AP178" s="54">
        <f t="shared" ref="AP178:AQ178" si="223">AP129/AP127</f>
        <v>36.472813476598503</v>
      </c>
      <c r="AQ178" s="54">
        <f t="shared" si="223"/>
        <v>36.899340069549652</v>
      </c>
      <c r="AR178" s="54">
        <f t="shared" ref="AR178:AT178" si="224">AR129/AR127</f>
        <v>37.655300436276214</v>
      </c>
      <c r="AS178" s="54">
        <f t="shared" si="224"/>
        <v>37.268855370420972</v>
      </c>
      <c r="AT178" s="54">
        <f t="shared" si="224"/>
        <v>36.691776144798922</v>
      </c>
      <c r="BH178"/>
      <c r="BI178" s="52"/>
    </row>
    <row r="179" spans="1:61" x14ac:dyDescent="0.25">
      <c r="B179" s="18"/>
      <c r="C179" s="1" t="s">
        <v>14</v>
      </c>
      <c r="D179" s="54">
        <f t="shared" ref="D179:AH179" si="225">D132/D130</f>
        <v>20.553646995731359</v>
      </c>
      <c r="E179" s="54">
        <f t="shared" si="225"/>
        <v>20.220362316685147</v>
      </c>
      <c r="F179" s="54">
        <f t="shared" si="225"/>
        <v>20.337819146385488</v>
      </c>
      <c r="G179" s="54">
        <f t="shared" si="225"/>
        <v>20.1941201654335</v>
      </c>
      <c r="H179" s="54">
        <f t="shared" si="225"/>
        <v>19.588755960124676</v>
      </c>
      <c r="I179" s="54">
        <f t="shared" si="225"/>
        <v>19.912445260444361</v>
      </c>
      <c r="J179" s="54">
        <f t="shared" si="225"/>
        <v>20.05655869907622</v>
      </c>
      <c r="K179" s="54">
        <f t="shared" si="225"/>
        <v>20.823834788769179</v>
      </c>
      <c r="L179" s="54">
        <f t="shared" si="225"/>
        <v>21.676054032534065</v>
      </c>
      <c r="M179" s="54">
        <f t="shared" si="225"/>
        <v>22.333906856433995</v>
      </c>
      <c r="N179" s="54">
        <f t="shared" si="225"/>
        <v>23.185285419681257</v>
      </c>
      <c r="O179" s="54">
        <f t="shared" si="225"/>
        <v>23.657684555499259</v>
      </c>
      <c r="P179" s="54">
        <f t="shared" si="225"/>
        <v>24.794254251554705</v>
      </c>
      <c r="Q179" s="54">
        <f t="shared" si="225"/>
        <v>25.419021032451699</v>
      </c>
      <c r="R179" s="54">
        <f t="shared" si="225"/>
        <v>24.827788122334855</v>
      </c>
      <c r="S179" s="54">
        <f t="shared" si="225"/>
        <v>24.628922922590299</v>
      </c>
      <c r="T179" s="54">
        <f t="shared" si="225"/>
        <v>24.448389023334542</v>
      </c>
      <c r="U179" s="54">
        <f t="shared" si="225"/>
        <v>24.51947531176614</v>
      </c>
      <c r="V179" s="54">
        <f t="shared" si="225"/>
        <v>25.222071347323972</v>
      </c>
      <c r="W179" s="54">
        <f t="shared" si="225"/>
        <v>25.753674304406776</v>
      </c>
      <c r="X179" s="54">
        <f t="shared" si="225"/>
        <v>26.324251667073124</v>
      </c>
      <c r="Y179" s="54">
        <f t="shared" si="225"/>
        <v>26.918642306113661</v>
      </c>
      <c r="Z179" s="54">
        <f t="shared" si="225"/>
        <v>27.793428317434412</v>
      </c>
      <c r="AA179" s="54">
        <f t="shared" si="225"/>
        <v>28.459412973886934</v>
      </c>
      <c r="AB179" s="54">
        <f t="shared" si="225"/>
        <v>28.988270093507509</v>
      </c>
      <c r="AC179" s="54">
        <f t="shared" si="225"/>
        <v>29.195269627471738</v>
      </c>
      <c r="AD179" s="54">
        <f t="shared" si="225"/>
        <v>29.227306007824218</v>
      </c>
      <c r="AE179" s="54">
        <f t="shared" si="225"/>
        <v>29.044543137764609</v>
      </c>
      <c r="AF179" s="54">
        <f t="shared" si="225"/>
        <v>28.945192629806847</v>
      </c>
      <c r="AG179" s="54">
        <f t="shared" si="225"/>
        <v>28.984265129055938</v>
      </c>
      <c r="AH179" s="54">
        <f t="shared" si="225"/>
        <v>30.750949394490423</v>
      </c>
      <c r="AI179" s="54">
        <f t="shared" ref="AI179:AJ179" si="226">AI132/AI130</f>
        <v>34.340734029153445</v>
      </c>
      <c r="AJ179" s="54">
        <f t="shared" si="226"/>
        <v>36.912160736593798</v>
      </c>
      <c r="AK179" s="54">
        <f t="shared" ref="AK179:AL179" si="227">AK132/AK130</f>
        <v>39.13958976968712</v>
      </c>
      <c r="AL179" s="54">
        <f t="shared" si="227"/>
        <v>36.92533053048227</v>
      </c>
      <c r="AM179" s="54">
        <f t="shared" ref="AM179:AN179" si="228">AM132/AM130</f>
        <v>33.63581213644779</v>
      </c>
      <c r="AN179" s="54">
        <f t="shared" si="228"/>
        <v>30.644961047905444</v>
      </c>
      <c r="AO179" s="54">
        <f t="shared" ref="AO179:AP179" si="229">AO132/AO130</f>
        <v>28.234072287236049</v>
      </c>
      <c r="AP179" s="54">
        <f t="shared" si="229"/>
        <v>27.139154938055629</v>
      </c>
      <c r="AQ179" s="54">
        <f t="shared" ref="AQ179:AR179" si="230">AQ132/AQ130</f>
        <v>25.807680014500594</v>
      </c>
      <c r="AR179" s="54">
        <f t="shared" si="230"/>
        <v>26.312191440459369</v>
      </c>
      <c r="AS179" s="54">
        <f t="shared" ref="AS179:AT179" si="231">AS132/AS130</f>
        <v>26.987163436065657</v>
      </c>
      <c r="AT179" s="54">
        <f t="shared" si="231"/>
        <v>27.819177602828532</v>
      </c>
      <c r="BH179"/>
      <c r="BI179" s="52"/>
    </row>
    <row r="180" spans="1:61" x14ac:dyDescent="0.25">
      <c r="B180" s="18"/>
      <c r="C180" s="1" t="s">
        <v>15</v>
      </c>
      <c r="D180" s="54">
        <f t="shared" ref="D180:AH180" si="232">D135/D133</f>
        <v>14.418637329812375</v>
      </c>
      <c r="E180" s="54">
        <f t="shared" si="232"/>
        <v>14.115788162406195</v>
      </c>
      <c r="F180" s="54">
        <f t="shared" si="232"/>
        <v>14.282179289911657</v>
      </c>
      <c r="G180" s="54">
        <f t="shared" si="232"/>
        <v>14.368222452356298</v>
      </c>
      <c r="H180" s="54">
        <f t="shared" si="232"/>
        <v>14.798984578969776</v>
      </c>
      <c r="I180" s="54">
        <f t="shared" si="232"/>
        <v>14.670725211652583</v>
      </c>
      <c r="J180" s="54">
        <f t="shared" si="232"/>
        <v>14.617022946892094</v>
      </c>
      <c r="K180" s="54">
        <f t="shared" si="232"/>
        <v>14.521446690417536</v>
      </c>
      <c r="L180" s="54">
        <f t="shared" si="232"/>
        <v>14.473680515794305</v>
      </c>
      <c r="M180" s="54">
        <f t="shared" si="232"/>
        <v>14.908822842887227</v>
      </c>
      <c r="N180" s="54">
        <f t="shared" si="232"/>
        <v>15.105609109868613</v>
      </c>
      <c r="O180" s="54">
        <f t="shared" si="232"/>
        <v>14.862241451920539</v>
      </c>
      <c r="P180" s="54">
        <f t="shared" si="232"/>
        <v>14.595352430577879</v>
      </c>
      <c r="Q180" s="54">
        <f t="shared" si="232"/>
        <v>14.476736664375967</v>
      </c>
      <c r="R180" s="54">
        <f t="shared" si="232"/>
        <v>14.724458588059226</v>
      </c>
      <c r="S180" s="54">
        <f t="shared" si="232"/>
        <v>15.60331953949999</v>
      </c>
      <c r="T180" s="54">
        <f t="shared" si="232"/>
        <v>16.591261450282818</v>
      </c>
      <c r="U180" s="54">
        <f t="shared" si="232"/>
        <v>17.192774035019493</v>
      </c>
      <c r="V180" s="54">
        <f t="shared" si="232"/>
        <v>17.084016013746634</v>
      </c>
      <c r="W180" s="54">
        <f t="shared" si="232"/>
        <v>17.214181336888608</v>
      </c>
      <c r="X180" s="54">
        <f t="shared" si="232"/>
        <v>17.634625793713745</v>
      </c>
      <c r="Y180" s="54">
        <f t="shared" si="232"/>
        <v>18.243418209538834</v>
      </c>
      <c r="Z180" s="54">
        <f t="shared" si="232"/>
        <v>19.601940631274633</v>
      </c>
      <c r="AA180" s="54">
        <f t="shared" si="232"/>
        <v>20.458018998677641</v>
      </c>
      <c r="AB180" s="54">
        <f t="shared" si="232"/>
        <v>20.683295199745526</v>
      </c>
      <c r="AC180" s="54">
        <f t="shared" si="232"/>
        <v>20.504166160797457</v>
      </c>
      <c r="AD180" s="54">
        <f t="shared" si="232"/>
        <v>19.805581806718639</v>
      </c>
      <c r="AE180" s="54">
        <f t="shared" si="232"/>
        <v>19.008811281360348</v>
      </c>
      <c r="AF180" s="54">
        <f t="shared" si="232"/>
        <v>18.453135370135314</v>
      </c>
      <c r="AG180" s="54">
        <f t="shared" si="232"/>
        <v>17.89454200735732</v>
      </c>
      <c r="AH180" s="54">
        <f t="shared" si="232"/>
        <v>18.53807998821036</v>
      </c>
      <c r="AI180" s="54">
        <f t="shared" ref="AI180:AJ180" si="233">AI135/AI133</f>
        <v>19.288335047204828</v>
      </c>
      <c r="AJ180" s="54">
        <f t="shared" si="233"/>
        <v>20.355490255037537</v>
      </c>
      <c r="AK180" s="54">
        <f t="shared" ref="AK180:AL180" si="234">AK135/AK133</f>
        <v>21.046100500746633</v>
      </c>
      <c r="AL180" s="54">
        <f t="shared" si="234"/>
        <v>20.418779974812871</v>
      </c>
      <c r="AM180" s="54">
        <f t="shared" ref="AM180:AN180" si="235">AM135/AM133</f>
        <v>20.005506469741984</v>
      </c>
      <c r="AN180" s="54">
        <f t="shared" si="235"/>
        <v>19.195407524583064</v>
      </c>
      <c r="AO180" s="54">
        <f t="shared" ref="AO180:AP180" si="236">AO135/AO133</f>
        <v>19.221040108151403</v>
      </c>
      <c r="AP180" s="54">
        <f t="shared" si="236"/>
        <v>19.800973982816338</v>
      </c>
      <c r="AQ180" s="54">
        <f t="shared" ref="AQ180:AR180" si="237">AQ135/AQ133</f>
        <v>19.575823288541788</v>
      </c>
      <c r="AR180" s="54">
        <f t="shared" si="237"/>
        <v>19.653536270613856</v>
      </c>
      <c r="AS180" s="54">
        <f t="shared" ref="AS180:AT180" si="238">AS135/AS133</f>
        <v>19.827765840796545</v>
      </c>
      <c r="AT180" s="54">
        <f t="shared" si="238"/>
        <v>19.801770411555925</v>
      </c>
      <c r="BH180"/>
      <c r="BI180" s="52"/>
    </row>
    <row r="181" spans="1:61" x14ac:dyDescent="0.25">
      <c r="B181" s="18"/>
      <c r="C181" s="1" t="s">
        <v>16</v>
      </c>
      <c r="D181" s="54">
        <f t="shared" ref="D181:AH181" si="239">D138/D136</f>
        <v>15.934514740547016</v>
      </c>
      <c r="E181" s="54">
        <f t="shared" si="239"/>
        <v>15.409094576480754</v>
      </c>
      <c r="F181" s="54">
        <f t="shared" si="239"/>
        <v>14.779157892617608</v>
      </c>
      <c r="G181" s="54">
        <f t="shared" si="239"/>
        <v>14.165552540000734</v>
      </c>
      <c r="H181" s="54">
        <f t="shared" si="239"/>
        <v>14.116583561573355</v>
      </c>
      <c r="I181" s="54">
        <f t="shared" si="239"/>
        <v>13.635669021563366</v>
      </c>
      <c r="J181" s="54">
        <f t="shared" si="239"/>
        <v>13.704330409620397</v>
      </c>
      <c r="K181" s="54">
        <f t="shared" si="239"/>
        <v>14.254570172729073</v>
      </c>
      <c r="L181" s="54">
        <f t="shared" si="239"/>
        <v>14.442743197600477</v>
      </c>
      <c r="M181" s="54">
        <f t="shared" si="239"/>
        <v>14.207584993061527</v>
      </c>
      <c r="N181" s="54">
        <f t="shared" si="239"/>
        <v>13.984537417502583</v>
      </c>
      <c r="O181" s="54">
        <f t="shared" si="239"/>
        <v>13.398458615885005</v>
      </c>
      <c r="P181" s="54">
        <f t="shared" si="239"/>
        <v>13.082092829940668</v>
      </c>
      <c r="Q181" s="54">
        <f t="shared" si="239"/>
        <v>13.62506868392742</v>
      </c>
      <c r="R181" s="54">
        <f t="shared" si="239"/>
        <v>14.240131399587494</v>
      </c>
      <c r="S181" s="54">
        <f t="shared" si="239"/>
        <v>14.917606180560158</v>
      </c>
      <c r="T181" s="54">
        <f t="shared" si="239"/>
        <v>14.758471363591296</v>
      </c>
      <c r="U181" s="54">
        <f t="shared" si="239"/>
        <v>14.499991990927583</v>
      </c>
      <c r="V181" s="54">
        <f t="shared" si="239"/>
        <v>14.449813283028536</v>
      </c>
      <c r="W181" s="54">
        <f t="shared" si="239"/>
        <v>14.222351577848602</v>
      </c>
      <c r="X181" s="54">
        <f t="shared" si="239"/>
        <v>14.55619004068404</v>
      </c>
      <c r="Y181" s="54">
        <f t="shared" si="239"/>
        <v>15.033041327947211</v>
      </c>
      <c r="Z181" s="54">
        <f t="shared" si="239"/>
        <v>15.632092023533149</v>
      </c>
      <c r="AA181" s="54">
        <f t="shared" si="239"/>
        <v>15.527167306039072</v>
      </c>
      <c r="AB181" s="54">
        <f t="shared" si="239"/>
        <v>15.415088994988482</v>
      </c>
      <c r="AC181" s="54">
        <f t="shared" si="239"/>
        <v>15.0341696902551</v>
      </c>
      <c r="AD181" s="54">
        <f t="shared" si="239"/>
        <v>14.494215278355604</v>
      </c>
      <c r="AE181" s="54">
        <f t="shared" si="239"/>
        <v>14.954215144147716</v>
      </c>
      <c r="AF181" s="54">
        <f t="shared" si="239"/>
        <v>15.212277271587297</v>
      </c>
      <c r="AG181" s="54">
        <f t="shared" si="239"/>
        <v>15.670492196692518</v>
      </c>
      <c r="AH181" s="54">
        <f t="shared" si="239"/>
        <v>17.075554177048723</v>
      </c>
      <c r="AI181" s="54">
        <f t="shared" ref="AI181:AJ181" si="240">AI138/AI136</f>
        <v>19.582101152845897</v>
      </c>
      <c r="AJ181" s="54">
        <f t="shared" si="240"/>
        <v>20.740458013214329</v>
      </c>
      <c r="AK181" s="54">
        <f t="shared" ref="AK181:AL181" si="241">AK138/AK136</f>
        <v>24.369124273578748</v>
      </c>
      <c r="AL181" s="54">
        <f t="shared" si="241"/>
        <v>23.697795315823566</v>
      </c>
      <c r="AM181" s="54">
        <f t="shared" ref="AM181:AN181" si="242">AM138/AM136</f>
        <v>22.427166984706702</v>
      </c>
      <c r="AN181" s="54">
        <f t="shared" si="242"/>
        <v>22.284667788349367</v>
      </c>
      <c r="AO181" s="54">
        <f t="shared" ref="AO181:AP181" si="243">AO138/AO136</f>
        <v>19.604601799913926</v>
      </c>
      <c r="AP181" s="54">
        <f t="shared" si="243"/>
        <v>18.903615693595896</v>
      </c>
      <c r="AQ181" s="54">
        <f t="shared" ref="AQ181:AR181" si="244">AQ138/AQ136</f>
        <v>18.115385161006881</v>
      </c>
      <c r="AR181" s="54">
        <f t="shared" si="244"/>
        <v>18.183289110785807</v>
      </c>
      <c r="AS181" s="54">
        <f t="shared" ref="AS181:AT181" si="245">AS138/AS136</f>
        <v>18.42156182069845</v>
      </c>
      <c r="AT181" s="54">
        <f t="shared" si="245"/>
        <v>19.025970519378625</v>
      </c>
      <c r="BH181"/>
      <c r="BI181" s="52"/>
    </row>
    <row r="182" spans="1:61" x14ac:dyDescent="0.25">
      <c r="B182" s="18"/>
      <c r="C182" s="1" t="s">
        <v>17</v>
      </c>
      <c r="D182" s="54">
        <f t="shared" ref="D182:AH182" si="246">D141/D139</f>
        <v>21.598697246897075</v>
      </c>
      <c r="E182" s="54">
        <f t="shared" si="246"/>
        <v>20.904906091595453</v>
      </c>
      <c r="F182" s="54">
        <f t="shared" si="246"/>
        <v>20.702258015196179</v>
      </c>
      <c r="G182" s="54">
        <f t="shared" si="246"/>
        <v>21.02605765323613</v>
      </c>
      <c r="H182" s="54">
        <f t="shared" si="246"/>
        <v>21.153056803239629</v>
      </c>
      <c r="I182" s="54">
        <f t="shared" si="246"/>
        <v>21.504899577647322</v>
      </c>
      <c r="J182" s="54">
        <f t="shared" si="246"/>
        <v>22.103636912624516</v>
      </c>
      <c r="K182" s="54">
        <f t="shared" si="246"/>
        <v>21.480058635109458</v>
      </c>
      <c r="L182" s="54">
        <f t="shared" si="246"/>
        <v>21.14127779886984</v>
      </c>
      <c r="M182" s="54">
        <f t="shared" si="246"/>
        <v>20.366186440979185</v>
      </c>
      <c r="N182" s="54">
        <f t="shared" si="246"/>
        <v>19.300719888378321</v>
      </c>
      <c r="O182" s="54">
        <f t="shared" si="246"/>
        <v>19.179701716965095</v>
      </c>
      <c r="P182" s="54">
        <f t="shared" si="246"/>
        <v>18.923200323468372</v>
      </c>
      <c r="Q182" s="54">
        <f t="shared" si="246"/>
        <v>19.365805980123241</v>
      </c>
      <c r="R182" s="54">
        <f t="shared" si="246"/>
        <v>20.566110821588204</v>
      </c>
      <c r="S182" s="54">
        <f t="shared" si="246"/>
        <v>21.297985557948998</v>
      </c>
      <c r="T182" s="54">
        <f t="shared" si="246"/>
        <v>22.489897435051525</v>
      </c>
      <c r="U182" s="54">
        <f t="shared" si="246"/>
        <v>23.096333552492041</v>
      </c>
      <c r="V182" s="54">
        <f t="shared" si="246"/>
        <v>23.335616915758646</v>
      </c>
      <c r="W182" s="54">
        <f t="shared" si="246"/>
        <v>24.115006684956761</v>
      </c>
      <c r="X182" s="54">
        <f t="shared" si="246"/>
        <v>24.506255690646658</v>
      </c>
      <c r="Y182" s="54">
        <f t="shared" si="246"/>
        <v>25.47280633546848</v>
      </c>
      <c r="Z182" s="54">
        <f t="shared" si="246"/>
        <v>26.066696188753742</v>
      </c>
      <c r="AA182" s="54">
        <f t="shared" si="246"/>
        <v>25.697097879323756</v>
      </c>
      <c r="AB182" s="54">
        <f t="shared" si="246"/>
        <v>25.69434292534147</v>
      </c>
      <c r="AC182" s="54">
        <f t="shared" si="246"/>
        <v>25.760496112174138</v>
      </c>
      <c r="AD182" s="54">
        <f t="shared" si="246"/>
        <v>25.52810108095305</v>
      </c>
      <c r="AE182" s="54">
        <f t="shared" si="246"/>
        <v>25.799337894872547</v>
      </c>
      <c r="AF182" s="54">
        <f t="shared" si="246"/>
        <v>25.386580376657538</v>
      </c>
      <c r="AG182" s="54">
        <f t="shared" si="246"/>
        <v>24.90094479549197</v>
      </c>
      <c r="AH182" s="54">
        <f t="shared" si="246"/>
        <v>26.574752202677608</v>
      </c>
      <c r="AI182" s="54">
        <f t="shared" ref="AI182:AJ182" si="247">AI141/AI139</f>
        <v>29.34594370538521</v>
      </c>
      <c r="AJ182" s="54">
        <f t="shared" si="247"/>
        <v>31.477920563858344</v>
      </c>
      <c r="AK182" s="54">
        <f t="shared" ref="AK182:AL182" si="248">AK141/AK139</f>
        <v>33.277144249877132</v>
      </c>
      <c r="AL182" s="54">
        <f t="shared" si="248"/>
        <v>31.25889374862285</v>
      </c>
      <c r="AM182" s="54">
        <f t="shared" ref="AM182:AN182" si="249">AM141/AM139</f>
        <v>29.51254038794675</v>
      </c>
      <c r="AN182" s="54">
        <f t="shared" si="249"/>
        <v>28.506363179832558</v>
      </c>
      <c r="AO182" s="54">
        <f t="shared" ref="AO182:AP182" si="250">AO141/AO139</f>
        <v>27.233778770625555</v>
      </c>
      <c r="AP182" s="54">
        <f t="shared" si="250"/>
        <v>25.976943777702783</v>
      </c>
      <c r="AQ182" s="54">
        <f t="shared" ref="AQ182:AR182" si="251">AQ141/AQ139</f>
        <v>24.102750811787971</v>
      </c>
      <c r="AR182" s="54">
        <f t="shared" si="251"/>
        <v>23.951163740760386</v>
      </c>
      <c r="AS182" s="54">
        <f t="shared" ref="AS182:AT182" si="252">AS141/AS139</f>
        <v>23.960630921390447</v>
      </c>
      <c r="AT182" s="54">
        <f t="shared" si="252"/>
        <v>23.986100714351728</v>
      </c>
      <c r="BH182"/>
      <c r="BI182" s="52"/>
    </row>
    <row r="183" spans="1:61" x14ac:dyDescent="0.25">
      <c r="B183" s="18"/>
      <c r="C183" s="1" t="s">
        <v>20</v>
      </c>
      <c r="D183" s="54">
        <f t="shared" ref="D183:AH183" si="253">D144/D142</f>
        <v>16.405469464739056</v>
      </c>
      <c r="E183" s="54">
        <f t="shared" si="253"/>
        <v>15.509445250857938</v>
      </c>
      <c r="F183" s="54">
        <f t="shared" si="253"/>
        <v>15.438070373826752</v>
      </c>
      <c r="G183" s="54">
        <f t="shared" si="253"/>
        <v>14.312806932203983</v>
      </c>
      <c r="H183" s="54">
        <f t="shared" si="253"/>
        <v>13.644787036692639</v>
      </c>
      <c r="I183" s="54">
        <f t="shared" si="253"/>
        <v>13.359565143023934</v>
      </c>
      <c r="J183" s="54">
        <f t="shared" si="253"/>
        <v>13.238505172697309</v>
      </c>
      <c r="K183" s="54">
        <f t="shared" si="253"/>
        <v>13.020545162020689</v>
      </c>
      <c r="L183" s="54">
        <f t="shared" si="253"/>
        <v>13.337607333834054</v>
      </c>
      <c r="M183" s="54">
        <f t="shared" si="253"/>
        <v>13.532839286679092</v>
      </c>
      <c r="N183" s="54">
        <f t="shared" si="253"/>
        <v>13.491744287771219</v>
      </c>
      <c r="O183" s="54">
        <f t="shared" si="253"/>
        <v>14.101810766840375</v>
      </c>
      <c r="P183" s="54">
        <f t="shared" si="253"/>
        <v>14.570129513634962</v>
      </c>
      <c r="Q183" s="54">
        <f t="shared" si="253"/>
        <v>14.847539515625629</v>
      </c>
      <c r="R183" s="54">
        <f t="shared" si="253"/>
        <v>14.851437198311769</v>
      </c>
      <c r="S183" s="54">
        <f t="shared" si="253"/>
        <v>15.638165940617681</v>
      </c>
      <c r="T183" s="54">
        <f t="shared" si="253"/>
        <v>15.852426280938559</v>
      </c>
      <c r="U183" s="54">
        <f t="shared" si="253"/>
        <v>16.951785202088626</v>
      </c>
      <c r="V183" s="54">
        <f t="shared" si="253"/>
        <v>17.674291198311963</v>
      </c>
      <c r="W183" s="54">
        <f t="shared" si="253"/>
        <v>18.578065908869377</v>
      </c>
      <c r="X183" s="54">
        <f t="shared" si="253"/>
        <v>18.839397940314225</v>
      </c>
      <c r="Y183" s="54">
        <f t="shared" si="253"/>
        <v>18.109339236840643</v>
      </c>
      <c r="Z183" s="54">
        <f t="shared" si="253"/>
        <v>18.003256768024588</v>
      </c>
      <c r="AA183" s="54">
        <f t="shared" si="253"/>
        <v>18.0555773883701</v>
      </c>
      <c r="AB183" s="54">
        <f t="shared" si="253"/>
        <v>18.313871253688902</v>
      </c>
      <c r="AC183" s="54">
        <f t="shared" si="253"/>
        <v>19.538366495169967</v>
      </c>
      <c r="AD183" s="54">
        <f t="shared" si="253"/>
        <v>20.685519948324607</v>
      </c>
      <c r="AE183" s="54">
        <f t="shared" si="253"/>
        <v>20.556423001100402</v>
      </c>
      <c r="AF183" s="54">
        <f t="shared" si="253"/>
        <v>21.557998806405401</v>
      </c>
      <c r="AG183" s="54">
        <f t="shared" si="253"/>
        <v>21.751975968498499</v>
      </c>
      <c r="AH183" s="54">
        <f t="shared" si="253"/>
        <v>21.709106251287327</v>
      </c>
      <c r="AI183" s="54">
        <f t="shared" ref="AI183:AJ183" si="254">AI144/AI142</f>
        <v>22.805191345541317</v>
      </c>
      <c r="AJ183" s="54">
        <f t="shared" si="254"/>
        <v>22.465735808888798</v>
      </c>
      <c r="AK183" s="54">
        <f t="shared" ref="AK183:AL183" si="255">AK144/AK142</f>
        <v>21.424096214024619</v>
      </c>
      <c r="AL183" s="54">
        <f t="shared" si="255"/>
        <v>20.068144244231242</v>
      </c>
      <c r="AM183" s="54">
        <f t="shared" ref="AM183:AN183" si="256">AM144/AM142</f>
        <v>17.857497866229146</v>
      </c>
      <c r="AN183" s="54">
        <f t="shared" si="256"/>
        <v>16.447103034418909</v>
      </c>
      <c r="AO183" s="54">
        <f t="shared" ref="AO183:AP183" si="257">AO144/AO142</f>
        <v>16.01195884250653</v>
      </c>
      <c r="AP183" s="54">
        <f t="shared" si="257"/>
        <v>15.124833050580657</v>
      </c>
      <c r="AQ183" s="54">
        <f t="shared" ref="AQ183:AR183" si="258">AQ144/AQ142</f>
        <v>15.491350720683425</v>
      </c>
      <c r="AR183" s="54">
        <f t="shared" si="258"/>
        <v>16.102523743563484</v>
      </c>
      <c r="AS183" s="54">
        <f t="shared" ref="AS183:AT183" si="259">AS144/AS142</f>
        <v>16.341356785839537</v>
      </c>
      <c r="AT183" s="54">
        <f t="shared" si="259"/>
        <v>17.92977680487218</v>
      </c>
      <c r="BH183"/>
      <c r="BI183" s="52"/>
    </row>
    <row r="184" spans="1:61" x14ac:dyDescent="0.25">
      <c r="B184" s="18"/>
      <c r="C184" s="1" t="s">
        <v>18</v>
      </c>
      <c r="D184" s="54">
        <f t="shared" ref="D184:AH184" si="260">D147/D145</f>
        <v>14.963581993114522</v>
      </c>
      <c r="E184" s="54">
        <f t="shared" si="260"/>
        <v>13.775760924955597</v>
      </c>
      <c r="F184" s="54">
        <f t="shared" si="260"/>
        <v>13.866127727005846</v>
      </c>
      <c r="G184" s="54">
        <f t="shared" si="260"/>
        <v>14.249242945635295</v>
      </c>
      <c r="H184" s="54">
        <f t="shared" si="260"/>
        <v>14.332553545639678</v>
      </c>
      <c r="I184" s="54">
        <f t="shared" si="260"/>
        <v>14.665460727828929</v>
      </c>
      <c r="J184" s="54">
        <f t="shared" si="260"/>
        <v>14.4554400163926</v>
      </c>
      <c r="K184" s="54">
        <f t="shared" si="260"/>
        <v>14.125939626610995</v>
      </c>
      <c r="L184" s="54">
        <f t="shared" si="260"/>
        <v>13.75920468680363</v>
      </c>
      <c r="M184" s="54">
        <f t="shared" si="260"/>
        <v>13.707484574835767</v>
      </c>
      <c r="N184" s="54">
        <f t="shared" si="260"/>
        <v>13.81583005384134</v>
      </c>
      <c r="O184" s="54">
        <f t="shared" si="260"/>
        <v>14.267277374353933</v>
      </c>
      <c r="P184" s="54">
        <f t="shared" si="260"/>
        <v>14.726732790201048</v>
      </c>
      <c r="Q184" s="54">
        <f t="shared" si="260"/>
        <v>15.13992483630928</v>
      </c>
      <c r="R184" s="54">
        <f t="shared" si="260"/>
        <v>15.653007052800158</v>
      </c>
      <c r="S184" s="54">
        <f t="shared" si="260"/>
        <v>15.794479925916331</v>
      </c>
      <c r="T184" s="54">
        <f t="shared" si="260"/>
        <v>15.956370887583775</v>
      </c>
      <c r="U184" s="54">
        <f t="shared" si="260"/>
        <v>16.083792514867561</v>
      </c>
      <c r="V184" s="54">
        <f t="shared" si="260"/>
        <v>15.899788770861798</v>
      </c>
      <c r="W184" s="54">
        <f t="shared" si="260"/>
        <v>15.602809659556335</v>
      </c>
      <c r="X184" s="54">
        <f t="shared" si="260"/>
        <v>15.803933869669706</v>
      </c>
      <c r="Y184" s="54">
        <f t="shared" si="260"/>
        <v>15.528934201990671</v>
      </c>
      <c r="Z184" s="54">
        <f t="shared" si="260"/>
        <v>15.66345524226765</v>
      </c>
      <c r="AA184" s="54">
        <f t="shared" si="260"/>
        <v>15.776931102264925</v>
      </c>
      <c r="AB184" s="54">
        <f t="shared" si="260"/>
        <v>15.531994653646068</v>
      </c>
      <c r="AC184" s="54">
        <f t="shared" si="260"/>
        <v>16.266845995173878</v>
      </c>
      <c r="AD184" s="54">
        <f t="shared" si="260"/>
        <v>16.097768229624418</v>
      </c>
      <c r="AE184" s="54">
        <f t="shared" si="260"/>
        <v>16.355110848864932</v>
      </c>
      <c r="AF184" s="54">
        <f t="shared" si="260"/>
        <v>16.416731425667059</v>
      </c>
      <c r="AG184" s="54">
        <f t="shared" si="260"/>
        <v>15.927253471669012</v>
      </c>
      <c r="AH184" s="54">
        <f t="shared" si="260"/>
        <v>17.057534170340404</v>
      </c>
      <c r="AI184" s="54">
        <f t="shared" ref="AI184" si="261">AI147/AI145</f>
        <v>18.110666290481692</v>
      </c>
      <c r="AJ184" s="54">
        <f>AJ147/AJ145</f>
        <v>19.882637159956239</v>
      </c>
      <c r="AK184" s="54">
        <f>AK147/AK145</f>
        <v>22.269092941309403</v>
      </c>
      <c r="AL184" s="54">
        <f t="shared" ref="AL184:AM184" si="262">AL147/AL145</f>
        <v>22.105288397047396</v>
      </c>
      <c r="AM184" s="54">
        <f t="shared" si="262"/>
        <v>21.133074842014416</v>
      </c>
      <c r="AN184" s="54">
        <f t="shared" ref="AN184:AO184" si="263">AN147/AN145</f>
        <v>19.955545099331186</v>
      </c>
      <c r="AO184" s="54">
        <f t="shared" si="263"/>
        <v>18.759355708286865</v>
      </c>
      <c r="AP184" s="54">
        <f t="shared" ref="AP184:AQ184" si="264">AP147/AP145</f>
        <v>18.002463003137862</v>
      </c>
      <c r="AQ184" s="54">
        <f t="shared" si="264"/>
        <v>17.72004316416534</v>
      </c>
      <c r="AR184" s="54">
        <f t="shared" ref="AR184:AT184" si="265">AR147/AR145</f>
        <v>18.517094582889545</v>
      </c>
      <c r="AS184" s="54">
        <f t="shared" si="265"/>
        <v>19.307220491496661</v>
      </c>
      <c r="AT184" s="54">
        <f t="shared" si="265"/>
        <v>19.932549109288157</v>
      </c>
      <c r="BH184"/>
      <c r="BI184" s="52"/>
    </row>
    <row r="185" spans="1:61" x14ac:dyDescent="0.25">
      <c r="B185" s="18"/>
      <c r="C185" s="1" t="s">
        <v>19</v>
      </c>
      <c r="D185" s="54">
        <f>D150/D148</f>
        <v>29.004060165283562</v>
      </c>
      <c r="E185" s="54">
        <f t="shared" ref="E185:AH185" si="266">E150/E148</f>
        <v>28.67297469524787</v>
      </c>
      <c r="F185" s="54">
        <f t="shared" si="266"/>
        <v>28.39247254852074</v>
      </c>
      <c r="G185" s="54">
        <f t="shared" si="266"/>
        <v>27.888357866345626</v>
      </c>
      <c r="H185" s="54">
        <f t="shared" si="266"/>
        <v>27.374583971778581</v>
      </c>
      <c r="I185" s="54">
        <f t="shared" si="266"/>
        <v>27.239292125024004</v>
      </c>
      <c r="J185" s="54">
        <f t="shared" si="266"/>
        <v>26.762951563809555</v>
      </c>
      <c r="K185" s="54">
        <f t="shared" si="266"/>
        <v>26.348552474792104</v>
      </c>
      <c r="L185" s="54">
        <f t="shared" si="266"/>
        <v>26.090417609380065</v>
      </c>
      <c r="M185" s="54">
        <f t="shared" si="266"/>
        <v>26.384307863232358</v>
      </c>
      <c r="N185" s="54">
        <f t="shared" si="266"/>
        <v>27.086385167742506</v>
      </c>
      <c r="O185" s="54">
        <f t="shared" si="266"/>
        <v>28.391278251822154</v>
      </c>
      <c r="P185" s="54">
        <f t="shared" si="266"/>
        <v>29.085449038141846</v>
      </c>
      <c r="Q185" s="54">
        <f t="shared" si="266"/>
        <v>29.079337736563289</v>
      </c>
      <c r="R185" s="54">
        <f t="shared" si="266"/>
        <v>28.984255923530341</v>
      </c>
      <c r="S185" s="54">
        <f t="shared" si="266"/>
        <v>28.595286370058975</v>
      </c>
      <c r="T185" s="54">
        <f t="shared" si="266"/>
        <v>28.108522712556173</v>
      </c>
      <c r="U185" s="54">
        <f t="shared" si="266"/>
        <v>27.843104938297095</v>
      </c>
      <c r="V185" s="54">
        <f t="shared" si="266"/>
        <v>27.880109486015286</v>
      </c>
      <c r="W185" s="54">
        <f t="shared" si="266"/>
        <v>28.411825157916667</v>
      </c>
      <c r="X185" s="54">
        <f t="shared" si="266"/>
        <v>29.864734142031359</v>
      </c>
      <c r="Y185" s="54">
        <f t="shared" si="266"/>
        <v>31.771891568337754</v>
      </c>
      <c r="Z185" s="54">
        <f t="shared" si="266"/>
        <v>31.985228286409253</v>
      </c>
      <c r="AA185" s="54">
        <f t="shared" si="266"/>
        <v>31.650524695403373</v>
      </c>
      <c r="AB185" s="54">
        <f t="shared" si="266"/>
        <v>30.669537937355813</v>
      </c>
      <c r="AC185" s="54">
        <f t="shared" si="266"/>
        <v>29.480789876761666</v>
      </c>
      <c r="AD185" s="54">
        <f t="shared" si="266"/>
        <v>29.352266569173228</v>
      </c>
      <c r="AE185" s="54">
        <f t="shared" si="266"/>
        <v>28.276504216051507</v>
      </c>
      <c r="AF185" s="54">
        <f t="shared" si="266"/>
        <v>27.312525355326905</v>
      </c>
      <c r="AG185" s="54">
        <f t="shared" si="266"/>
        <v>26.73863495937568</v>
      </c>
      <c r="AH185" s="54">
        <f t="shared" si="266"/>
        <v>26.730160581101149</v>
      </c>
      <c r="AI185" s="54">
        <f t="shared" ref="AI185:AJ185" si="267">AI150/AI148</f>
        <v>28.665094169642988</v>
      </c>
      <c r="AJ185" s="54">
        <f t="shared" si="267"/>
        <v>30.638655207589526</v>
      </c>
      <c r="AK185" s="54">
        <f t="shared" ref="AK185:AL185" si="268">AK150/AK148</f>
        <v>32.285341807232058</v>
      </c>
      <c r="AL185" s="54">
        <f t="shared" si="268"/>
        <v>32.847090059220683</v>
      </c>
      <c r="AM185" s="54">
        <f t="shared" ref="AM185:AN185" si="269">AM150/AM148</f>
        <v>31.469199692310781</v>
      </c>
      <c r="AN185" s="54">
        <f t="shared" si="269"/>
        <v>30.532250424290332</v>
      </c>
      <c r="AO185" s="54">
        <f t="shared" ref="AO185:AP185" si="270">AO150/AO148</f>
        <v>28.55272730927835</v>
      </c>
      <c r="AP185" s="54">
        <f t="shared" si="270"/>
        <v>26.520776465011718</v>
      </c>
      <c r="AQ185" s="54">
        <f t="shared" ref="AQ185:AR185" si="271">AQ150/AQ148</f>
        <v>26.155972178532817</v>
      </c>
      <c r="AR185" s="54">
        <f t="shared" si="271"/>
        <v>25.967864055908876</v>
      </c>
      <c r="AS185" s="54">
        <f t="shared" ref="AS185:AT185" si="272">AS150/AS148</f>
        <v>26.742493411953397</v>
      </c>
      <c r="AT185" s="54">
        <f t="shared" si="272"/>
        <v>27.192475381510949</v>
      </c>
      <c r="BH185"/>
      <c r="BI185" s="52"/>
    </row>
    <row r="186" spans="1:61" x14ac:dyDescent="0.25">
      <c r="B186" s="18"/>
      <c r="C186" s="1" t="s">
        <v>57</v>
      </c>
      <c r="D186" s="54">
        <f>D153/D151</f>
        <v>23.149767678376712</v>
      </c>
      <c r="E186" s="54">
        <f t="shared" ref="E186:AI186" si="273">E153/E151</f>
        <v>22.924109567005214</v>
      </c>
      <c r="F186" s="54">
        <f t="shared" si="273"/>
        <v>22.873392289341734</v>
      </c>
      <c r="G186" s="54">
        <f t="shared" si="273"/>
        <v>22.856473389440772</v>
      </c>
      <c r="H186" s="54">
        <f t="shared" si="273"/>
        <v>22.788582996174412</v>
      </c>
      <c r="I186" s="54">
        <f t="shared" si="273"/>
        <v>22.906956826148448</v>
      </c>
      <c r="J186" s="54">
        <f t="shared" si="273"/>
        <v>23.129305698096204</v>
      </c>
      <c r="K186" s="54">
        <f t="shared" si="273"/>
        <v>23.505018079579131</v>
      </c>
      <c r="L186" s="54">
        <f t="shared" si="273"/>
        <v>23.719440940742551</v>
      </c>
      <c r="M186" s="54">
        <f t="shared" si="273"/>
        <v>23.877765754632623</v>
      </c>
      <c r="N186" s="54">
        <f t="shared" si="273"/>
        <v>24.007620381234684</v>
      </c>
      <c r="O186" s="54">
        <f t="shared" si="273"/>
        <v>24.09482011020128</v>
      </c>
      <c r="P186" s="54">
        <f t="shared" si="273"/>
        <v>24.724812171826365</v>
      </c>
      <c r="Q186" s="54">
        <f t="shared" si="273"/>
        <v>25.407121291173514</v>
      </c>
      <c r="R186" s="54">
        <f t="shared" si="273"/>
        <v>25.828858257333216</v>
      </c>
      <c r="S186" s="54">
        <f t="shared" si="273"/>
        <v>26.3871935459658</v>
      </c>
      <c r="T186" s="54">
        <f t="shared" si="273"/>
        <v>27.008434023127688</v>
      </c>
      <c r="U186" s="54">
        <f t="shared" si="273"/>
        <v>27.572890255574489</v>
      </c>
      <c r="V186" s="54">
        <f t="shared" si="273"/>
        <v>28.184060028982177</v>
      </c>
      <c r="W186" s="54">
        <f t="shared" si="273"/>
        <v>28.559708752187849</v>
      </c>
      <c r="X186" s="54">
        <f t="shared" si="273"/>
        <v>28.879950016486703</v>
      </c>
      <c r="Y186" s="54">
        <f t="shared" si="273"/>
        <v>29.197554070105081</v>
      </c>
      <c r="Z186" s="54">
        <f t="shared" si="273"/>
        <v>29.691022806150887</v>
      </c>
      <c r="AA186" s="54">
        <f t="shared" si="273"/>
        <v>30.03824164338436</v>
      </c>
      <c r="AB186" s="54">
        <f t="shared" si="273"/>
        <v>30.291675708207851</v>
      </c>
      <c r="AC186" s="54">
        <f t="shared" si="273"/>
        <v>30.528786762625224</v>
      </c>
      <c r="AD186" s="54">
        <f t="shared" si="273"/>
        <v>30.570287894613653</v>
      </c>
      <c r="AE186" s="54">
        <f>AE153/AE151</f>
        <v>30.619723443943542</v>
      </c>
      <c r="AF186" s="54">
        <f t="shared" si="273"/>
        <v>30.473348901433731</v>
      </c>
      <c r="AG186" s="54">
        <f t="shared" si="273"/>
        <v>30.624034713813586</v>
      </c>
      <c r="AH186" s="54">
        <f t="shared" si="273"/>
        <v>33.042114768786078</v>
      </c>
      <c r="AI186" s="54">
        <f t="shared" si="273"/>
        <v>36.576245850184684</v>
      </c>
      <c r="AJ186" s="54">
        <f>AJ153/AJ151</f>
        <v>39.937001943792708</v>
      </c>
      <c r="AK186" s="54">
        <f>AK153/AK151</f>
        <v>42.944459504297711</v>
      </c>
      <c r="AL186" s="54">
        <f t="shared" ref="AL186" si="274">AL153/AL151</f>
        <v>40.9411137510942</v>
      </c>
      <c r="AM186" s="54">
        <f>AM153/AM151</f>
        <v>37.779797792159187</v>
      </c>
      <c r="AN186" s="54">
        <f t="shared" ref="AN186" si="275">AN153/AN151</f>
        <v>35.100644327396168</v>
      </c>
      <c r="AO186" s="54">
        <f>AO153/AO151</f>
        <v>32.724689457982755</v>
      </c>
      <c r="AP186" s="54">
        <f>AP153/AP151</f>
        <v>31.010268074046845</v>
      </c>
      <c r="AQ186" s="54">
        <f t="shared" ref="AQ186:AR186" si="276">AQ153/AQ151</f>
        <v>30.143342674879889</v>
      </c>
      <c r="AR186" s="54">
        <f t="shared" si="276"/>
        <v>30.250439102414376</v>
      </c>
      <c r="AS186" s="54">
        <f t="shared" ref="AS186:AT186" si="277">AS153/AS151</f>
        <v>30.749587713521024</v>
      </c>
      <c r="AT186" s="54">
        <f t="shared" si="277"/>
        <v>31.323616782793358</v>
      </c>
      <c r="BH186"/>
      <c r="BI186" s="52"/>
    </row>
    <row r="187" spans="1:61" x14ac:dyDescent="0.25">
      <c r="B187" s="18"/>
      <c r="C187" s="1" t="s">
        <v>55</v>
      </c>
      <c r="D187" s="26">
        <f>D156/D154</f>
        <v>27.711967140369559</v>
      </c>
      <c r="E187" s="26">
        <f t="shared" ref="E187:AO187" si="278">E156/E154</f>
        <v>27.660409665639694</v>
      </c>
      <c r="F187" s="26">
        <f t="shared" si="278"/>
        <v>27.780331744430118</v>
      </c>
      <c r="G187" s="26">
        <f t="shared" si="278"/>
        <v>27.859052205958445</v>
      </c>
      <c r="H187" s="26">
        <f t="shared" si="278"/>
        <v>27.642148549133701</v>
      </c>
      <c r="I187" s="26">
        <f t="shared" si="278"/>
        <v>27.369940308539999</v>
      </c>
      <c r="J187" s="26">
        <f t="shared" si="278"/>
        <v>27.085270868902903</v>
      </c>
      <c r="K187" s="26">
        <f t="shared" si="278"/>
        <v>26.888412752510746</v>
      </c>
      <c r="L187" s="26">
        <f t="shared" si="278"/>
        <v>26.809567736067148</v>
      </c>
      <c r="M187" s="26">
        <f t="shared" si="278"/>
        <v>26.732755675449706</v>
      </c>
      <c r="N187" s="26">
        <f t="shared" si="278"/>
        <v>26.945693951461333</v>
      </c>
      <c r="O187" s="26">
        <f t="shared" si="278"/>
        <v>27.082651210226967</v>
      </c>
      <c r="P187" s="26">
        <f t="shared" si="278"/>
        <v>27.607838679844797</v>
      </c>
      <c r="Q187" s="26">
        <f t="shared" si="278"/>
        <v>28.243551810040639</v>
      </c>
      <c r="R187" s="26">
        <f t="shared" si="278"/>
        <v>28.6342691460422</v>
      </c>
      <c r="S187" s="26">
        <f t="shared" si="278"/>
        <v>29.34830229938645</v>
      </c>
      <c r="T187" s="26">
        <f t="shared" si="278"/>
        <v>30.213589002576246</v>
      </c>
      <c r="U187" s="26">
        <f t="shared" si="278"/>
        <v>31.141677161462923</v>
      </c>
      <c r="V187" s="26">
        <f t="shared" si="278"/>
        <v>31.870016186656034</v>
      </c>
      <c r="W187" s="26">
        <f t="shared" si="278"/>
        <v>32.207471142942758</v>
      </c>
      <c r="X187" s="26">
        <f t="shared" si="278"/>
        <v>32.332145365146154</v>
      </c>
      <c r="Y187" s="26">
        <f t="shared" si="278"/>
        <v>32.474285861098622</v>
      </c>
      <c r="Z187" s="26">
        <f t="shared" si="278"/>
        <v>32.936738193827331</v>
      </c>
      <c r="AA187" s="26">
        <f t="shared" si="278"/>
        <v>33.37164041357228</v>
      </c>
      <c r="AB187" s="26">
        <f t="shared" si="278"/>
        <v>33.799738144898207</v>
      </c>
      <c r="AC187" s="26">
        <f t="shared" si="278"/>
        <v>34.024200546980069</v>
      </c>
      <c r="AD187" s="26">
        <f t="shared" si="278"/>
        <v>34.016423392183157</v>
      </c>
      <c r="AE187" s="26">
        <f t="shared" si="278"/>
        <v>34.130924964812202</v>
      </c>
      <c r="AF187" s="26">
        <f t="shared" si="278"/>
        <v>34.01914613829647</v>
      </c>
      <c r="AG187" s="26">
        <f t="shared" si="278"/>
        <v>34.217984274838109</v>
      </c>
      <c r="AH187" s="26">
        <f t="shared" si="278"/>
        <v>36.724029243127582</v>
      </c>
      <c r="AI187" s="26">
        <f t="shared" si="278"/>
        <v>40.335308929839222</v>
      </c>
      <c r="AJ187" s="26">
        <f t="shared" si="278"/>
        <v>43.310661058395745</v>
      </c>
      <c r="AK187" s="26">
        <f t="shared" si="278"/>
        <v>45.446463209184543</v>
      </c>
      <c r="AL187" s="26">
        <f t="shared" si="278"/>
        <v>43.269876431978716</v>
      </c>
      <c r="AM187" s="26">
        <f t="shared" si="278"/>
        <v>39.348082824063326</v>
      </c>
      <c r="AN187" s="26">
        <f t="shared" si="278"/>
        <v>36.576633878172878</v>
      </c>
      <c r="AO187" s="26">
        <f t="shared" si="278"/>
        <v>34.354923050091145</v>
      </c>
      <c r="AP187" s="26">
        <f>AP156/AP154</f>
        <v>32.564025843484515</v>
      </c>
      <c r="AQ187" s="26">
        <f t="shared" ref="AQ187:AR187" si="279">AQ156/AQ154</f>
        <v>31.894229421477807</v>
      </c>
      <c r="AR187" s="26">
        <f t="shared" si="279"/>
        <v>31.805633817193716</v>
      </c>
      <c r="AS187" s="26">
        <f t="shared" ref="AS187" si="280">AS156/AS154</f>
        <v>32.145346039132022</v>
      </c>
      <c r="AT187" s="26">
        <f>AT156/AT154</f>
        <v>32.711954469303983</v>
      </c>
      <c r="BH187"/>
      <c r="BI187" s="52"/>
    </row>
    <row r="188" spans="1:61" x14ac:dyDescent="0.25">
      <c r="B188" s="18"/>
      <c r="BH188"/>
      <c r="BI188" s="52"/>
    </row>
    <row r="189" spans="1:61" x14ac:dyDescent="0.25">
      <c r="A189" s="39"/>
      <c r="B189" s="18"/>
    </row>
    <row r="190" spans="1:61" x14ac:dyDescent="0.25">
      <c r="A190" s="39"/>
      <c r="C190"/>
      <c r="AN190" s="2"/>
      <c r="AO190" s="2"/>
      <c r="AP190" s="2"/>
    </row>
    <row r="191" spans="1:61" x14ac:dyDescent="0.25">
      <c r="C191"/>
      <c r="AA191" s="1"/>
      <c r="AB191" s="24"/>
      <c r="AC191" s="38"/>
      <c r="AD191" s="38"/>
      <c r="AE191" s="1"/>
    </row>
    <row r="192" spans="1:61" x14ac:dyDescent="0.25">
      <c r="C192" t="s">
        <v>95</v>
      </c>
      <c r="O192" s="1"/>
      <c r="P192" s="24"/>
      <c r="Q192" s="24"/>
      <c r="R192" s="24"/>
      <c r="S192" s="24"/>
    </row>
    <row r="193" spans="3:11" x14ac:dyDescent="0.25">
      <c r="C193" t="s">
        <v>95</v>
      </c>
      <c r="G193" s="1"/>
      <c r="H193" s="24"/>
      <c r="I193" s="24"/>
      <c r="J193" s="24"/>
      <c r="K193" s="24"/>
    </row>
    <row r="194" spans="3:11" x14ac:dyDescent="0.25">
      <c r="C194" s="1" t="s">
        <v>95</v>
      </c>
      <c r="D194" s="24"/>
      <c r="E194" s="24"/>
      <c r="F194" s="24"/>
      <c r="G194" s="24"/>
    </row>
    <row r="195" spans="3:11" x14ac:dyDescent="0.25">
      <c r="D195" s="24"/>
      <c r="E195" s="24"/>
      <c r="F195" s="24"/>
      <c r="G195" s="24"/>
    </row>
    <row r="196" spans="3:11" x14ac:dyDescent="0.25">
      <c r="D196" s="24"/>
      <c r="E196" s="24"/>
      <c r="F196" s="24"/>
      <c r="G196" s="24"/>
    </row>
    <row r="197" spans="3:11" x14ac:dyDescent="0.25">
      <c r="C197"/>
    </row>
    <row r="198" spans="3:11" x14ac:dyDescent="0.25">
      <c r="C198"/>
    </row>
    <row r="199" spans="3:11" x14ac:dyDescent="0.25">
      <c r="C199"/>
    </row>
    <row r="200" spans="3:11" x14ac:dyDescent="0.25">
      <c r="C200"/>
    </row>
    <row r="201" spans="3:11" x14ac:dyDescent="0.25">
      <c r="C201"/>
    </row>
    <row r="202" spans="3:11" x14ac:dyDescent="0.25">
      <c r="C202"/>
    </row>
    <row r="203" spans="3:11" x14ac:dyDescent="0.25">
      <c r="C203"/>
    </row>
    <row r="204" spans="3:11" x14ac:dyDescent="0.25">
      <c r="C204"/>
    </row>
    <row r="205" spans="3:11" x14ac:dyDescent="0.25">
      <c r="C205"/>
    </row>
    <row r="206" spans="3:11" x14ac:dyDescent="0.25">
      <c r="C206"/>
    </row>
    <row r="207" spans="3:11" x14ac:dyDescent="0.25">
      <c r="C207"/>
    </row>
    <row r="208" spans="3:11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2:59" x14ac:dyDescent="0.25">
      <c r="C225"/>
    </row>
    <row r="226" spans="2:59" x14ac:dyDescent="0.25">
      <c r="C226"/>
    </row>
    <row r="227" spans="2:59" x14ac:dyDescent="0.25">
      <c r="B227" s="39"/>
      <c r="C227"/>
    </row>
    <row r="228" spans="2:59" x14ac:dyDescent="0.25">
      <c r="B228" s="39"/>
      <c r="C228"/>
    </row>
    <row r="229" spans="2:59" x14ac:dyDescent="0.25">
      <c r="B229" s="39"/>
      <c r="C229"/>
    </row>
    <row r="232" spans="2:59" x14ac:dyDescent="0.25">
      <c r="BG232" s="52"/>
    </row>
  </sheetData>
  <mergeCells count="48">
    <mergeCell ref="B127:B129"/>
    <mergeCell ref="B145:B147"/>
    <mergeCell ref="B148:B150"/>
    <mergeCell ref="B151:B153"/>
    <mergeCell ref="B130:B132"/>
    <mergeCell ref="B133:B135"/>
    <mergeCell ref="B136:B138"/>
    <mergeCell ref="B139:B141"/>
    <mergeCell ref="B142:B144"/>
    <mergeCell ref="B57:B59"/>
    <mergeCell ref="B60:B62"/>
    <mergeCell ref="B63:B65"/>
    <mergeCell ref="B85:B87"/>
    <mergeCell ref="B88:B90"/>
    <mergeCell ref="B75:B77"/>
    <mergeCell ref="B39:B41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42:B44"/>
    <mergeCell ref="B45:B47"/>
    <mergeCell ref="B48:B50"/>
    <mergeCell ref="B51:B53"/>
    <mergeCell ref="B54:B56"/>
    <mergeCell ref="B154:B156"/>
    <mergeCell ref="B66:B68"/>
    <mergeCell ref="B69:B71"/>
    <mergeCell ref="B72:B74"/>
    <mergeCell ref="B91:B93"/>
    <mergeCell ref="B94:B96"/>
    <mergeCell ref="B97:B99"/>
    <mergeCell ref="B100:B102"/>
    <mergeCell ref="B103:B105"/>
    <mergeCell ref="B106:B108"/>
    <mergeCell ref="B109:B111"/>
    <mergeCell ref="B112:B114"/>
    <mergeCell ref="B115:B117"/>
    <mergeCell ref="B118:B120"/>
    <mergeCell ref="B121:B123"/>
    <mergeCell ref="B124:B12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6:CA154"/>
  <sheetViews>
    <sheetView topLeftCell="A59" zoomScale="50" zoomScaleNormal="50" workbookViewId="0">
      <selection activeCell="B96" sqref="B96"/>
    </sheetView>
  </sheetViews>
  <sheetFormatPr defaultRowHeight="15" x14ac:dyDescent="0.25"/>
  <cols>
    <col min="2" max="2" width="16.85546875" customWidth="1"/>
    <col min="3" max="3" width="10.5703125" customWidth="1"/>
    <col min="4" max="4" width="10.140625" customWidth="1"/>
    <col min="5" max="6" width="10.28515625" customWidth="1"/>
    <col min="7" max="8" width="10.140625" customWidth="1"/>
    <col min="9" max="9" width="9.85546875" customWidth="1"/>
    <col min="10" max="10" width="10.140625" customWidth="1"/>
    <col min="11" max="11" width="11" bestFit="1" customWidth="1"/>
    <col min="12" max="13" width="11.42578125" bestFit="1" customWidth="1"/>
    <col min="14" max="19" width="12" bestFit="1" customWidth="1"/>
    <col min="20" max="20" width="10.42578125" bestFit="1" customWidth="1"/>
    <col min="21" max="21" width="12" bestFit="1" customWidth="1"/>
    <col min="22" max="22" width="11.42578125" bestFit="1" customWidth="1"/>
    <col min="23" max="27" width="12" bestFit="1" customWidth="1"/>
    <col min="28" max="30" width="11.42578125" bestFit="1" customWidth="1"/>
    <col min="31" max="31" width="12" bestFit="1" customWidth="1"/>
    <col min="32" max="33" width="12.140625" bestFit="1" customWidth="1"/>
    <col min="34" max="34" width="11.5703125" bestFit="1" customWidth="1"/>
    <col min="35" max="35" width="12.28515625" bestFit="1" customWidth="1"/>
    <col min="36" max="36" width="12.7109375" bestFit="1" customWidth="1"/>
    <col min="37" max="37" width="12.28515625" bestFit="1" customWidth="1"/>
    <col min="38" max="39" width="12.7109375" bestFit="1" customWidth="1"/>
    <col min="40" max="41" width="12.28515625" bestFit="1" customWidth="1"/>
    <col min="42" max="42" width="11.7109375" bestFit="1" customWidth="1"/>
    <col min="43" max="44" width="11.140625" bestFit="1" customWidth="1"/>
    <col min="45" max="46" width="10.7109375" bestFit="1" customWidth="1"/>
    <col min="47" max="48" width="11.140625" bestFit="1" customWidth="1"/>
  </cols>
  <sheetData>
    <row r="6" spans="2:79" x14ac:dyDescent="0.25">
      <c r="B6" s="9" t="s">
        <v>157</v>
      </c>
      <c r="C6" s="9"/>
      <c r="D6" s="9"/>
      <c r="E6" s="9"/>
      <c r="F6" s="9"/>
      <c r="G6" s="9"/>
      <c r="H6" s="7"/>
      <c r="I6" s="7"/>
    </row>
    <row r="8" spans="2:79" ht="30" x14ac:dyDescent="0.25">
      <c r="B8" s="8"/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2" t="s">
        <v>27</v>
      </c>
      <c r="J8" s="2" t="s">
        <v>28</v>
      </c>
      <c r="K8" s="2" t="s">
        <v>29</v>
      </c>
      <c r="L8" s="2" t="s">
        <v>30</v>
      </c>
      <c r="M8" s="2" t="s">
        <v>31</v>
      </c>
      <c r="N8" s="2" t="s">
        <v>32</v>
      </c>
      <c r="O8" s="2" t="s">
        <v>33</v>
      </c>
      <c r="P8" s="2" t="s">
        <v>34</v>
      </c>
      <c r="Q8" s="2" t="s">
        <v>35</v>
      </c>
      <c r="R8" s="2" t="s">
        <v>36</v>
      </c>
      <c r="S8" s="2" t="s">
        <v>37</v>
      </c>
      <c r="T8" s="2" t="s">
        <v>38</v>
      </c>
      <c r="U8" s="2" t="s">
        <v>39</v>
      </c>
      <c r="V8" s="2" t="s">
        <v>40</v>
      </c>
      <c r="W8" s="2" t="s">
        <v>41</v>
      </c>
      <c r="X8" s="2" t="s">
        <v>42</v>
      </c>
      <c r="Y8" s="2" t="s">
        <v>43</v>
      </c>
      <c r="Z8" s="2" t="s">
        <v>44</v>
      </c>
      <c r="AA8" s="2" t="s">
        <v>45</v>
      </c>
      <c r="AB8" s="2" t="s">
        <v>46</v>
      </c>
      <c r="AC8" s="2" t="s">
        <v>47</v>
      </c>
      <c r="AD8" s="2" t="s">
        <v>48</v>
      </c>
      <c r="AE8" s="2" t="s">
        <v>49</v>
      </c>
      <c r="AF8" s="2" t="s">
        <v>50</v>
      </c>
      <c r="AG8" s="2" t="s">
        <v>51</v>
      </c>
      <c r="AH8" s="2" t="s">
        <v>52</v>
      </c>
      <c r="AI8" s="2" t="s">
        <v>53</v>
      </c>
      <c r="AJ8" s="2" t="s">
        <v>54</v>
      </c>
      <c r="AK8" s="2" t="s">
        <v>89</v>
      </c>
      <c r="AL8" s="2" t="s">
        <v>90</v>
      </c>
      <c r="AM8" s="2" t="s">
        <v>92</v>
      </c>
      <c r="AN8" s="2" t="s">
        <v>93</v>
      </c>
      <c r="AO8" s="2" t="s">
        <v>94</v>
      </c>
      <c r="AP8" s="2" t="s">
        <v>96</v>
      </c>
      <c r="AQ8" s="2" t="s">
        <v>97</v>
      </c>
      <c r="AR8" s="2" t="s">
        <v>98</v>
      </c>
      <c r="AS8" s="2" t="s">
        <v>101</v>
      </c>
      <c r="AT8" s="2" t="s">
        <v>102</v>
      </c>
      <c r="AU8" s="2" t="s">
        <v>103</v>
      </c>
      <c r="AV8" s="2" t="s">
        <v>104</v>
      </c>
      <c r="AW8" s="2" t="s">
        <v>105</v>
      </c>
      <c r="AX8" s="2" t="s">
        <v>106</v>
      </c>
    </row>
    <row r="9" spans="2:79" x14ac:dyDescent="0.25">
      <c r="B9" s="1" t="s">
        <v>0</v>
      </c>
      <c r="C9" s="85">
        <v>25.509179999999997</v>
      </c>
      <c r="D9" s="85">
        <v>24.902940000000001</v>
      </c>
      <c r="E9" s="85">
        <v>25.243929999999999</v>
      </c>
      <c r="F9" s="85">
        <v>23.09178</v>
      </c>
      <c r="G9" s="85">
        <v>24.26239</v>
      </c>
      <c r="H9" s="85">
        <v>24.789179999999998</v>
      </c>
      <c r="I9" s="85">
        <v>21.72344</v>
      </c>
      <c r="J9" s="85">
        <v>21.104700000000001</v>
      </c>
      <c r="K9" s="85">
        <v>24.885450000000002</v>
      </c>
      <c r="L9" s="85">
        <v>23.220869999999998</v>
      </c>
      <c r="M9" s="85">
        <v>22.677070000000001</v>
      </c>
      <c r="N9" s="85">
        <v>22.90297</v>
      </c>
      <c r="O9" s="85">
        <v>27.594980000000003</v>
      </c>
      <c r="P9" s="85">
        <v>27.920499999999997</v>
      </c>
      <c r="Q9" s="85">
        <v>25.979570000000002</v>
      </c>
      <c r="R9" s="85">
        <v>27.018270000000001</v>
      </c>
      <c r="S9" s="85">
        <v>30.16685</v>
      </c>
      <c r="T9" s="85">
        <v>31.635980000000004</v>
      </c>
      <c r="U9" s="85">
        <v>30.989549999999998</v>
      </c>
      <c r="V9" s="85">
        <v>34.525069999999999</v>
      </c>
      <c r="W9" s="85">
        <v>36.667180000000002</v>
      </c>
      <c r="X9" s="85">
        <v>36.737090000000002</v>
      </c>
      <c r="Y9" s="85">
        <v>36.588369999999998</v>
      </c>
      <c r="Z9" s="85">
        <v>36.067080000000004</v>
      </c>
      <c r="AA9" s="85">
        <v>34.678560000000004</v>
      </c>
      <c r="AB9" s="85">
        <v>33.727420000000002</v>
      </c>
      <c r="AC9" s="85">
        <v>33.473770000000002</v>
      </c>
      <c r="AD9" s="85">
        <v>34.196629999999999</v>
      </c>
      <c r="AE9" s="85">
        <v>35.966650000000001</v>
      </c>
      <c r="AF9" s="85">
        <v>33.377119999999998</v>
      </c>
      <c r="AG9" s="85">
        <v>32.041640000000001</v>
      </c>
      <c r="AH9" s="85">
        <v>31.180190000000003</v>
      </c>
      <c r="AI9" s="85">
        <v>33.918520000000001</v>
      </c>
      <c r="AJ9" s="85">
        <v>40.092509999999997</v>
      </c>
      <c r="AK9" s="85">
        <v>38.096239999999995</v>
      </c>
      <c r="AL9" s="85">
        <v>35.488619999999997</v>
      </c>
      <c r="AM9" s="85">
        <v>39.718979999999995</v>
      </c>
      <c r="AN9" s="85">
        <v>36.750590000000003</v>
      </c>
      <c r="AO9" s="85">
        <v>34.93</v>
      </c>
      <c r="AP9" s="85">
        <v>33.326090000000001</v>
      </c>
      <c r="AQ9" s="85">
        <v>29.169889999999999</v>
      </c>
      <c r="AR9" s="85">
        <v>29.898780000000002</v>
      </c>
      <c r="AS9" s="85">
        <v>28.248669999999997</v>
      </c>
      <c r="AT9" s="85">
        <v>29.197390000000002</v>
      </c>
      <c r="AU9" s="85">
        <v>30.957889999999999</v>
      </c>
      <c r="AV9" s="85">
        <v>32.877519999999997</v>
      </c>
      <c r="AW9" s="85"/>
      <c r="AX9" s="85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</row>
    <row r="10" spans="2:79" x14ac:dyDescent="0.25">
      <c r="B10" s="1" t="s">
        <v>1</v>
      </c>
      <c r="C10" s="85">
        <v>26.048629999999999</v>
      </c>
      <c r="D10" s="85">
        <v>24.553240000000002</v>
      </c>
      <c r="E10" s="85">
        <v>25.664399999999997</v>
      </c>
      <c r="F10" s="85">
        <v>23.253960000000003</v>
      </c>
      <c r="G10" s="85">
        <v>24.700790000000001</v>
      </c>
      <c r="H10" s="85">
        <v>24.716670000000001</v>
      </c>
      <c r="I10" s="85">
        <v>23.615099999999998</v>
      </c>
      <c r="J10" s="85">
        <v>22.236710000000002</v>
      </c>
      <c r="K10" s="85">
        <v>23.058669999999999</v>
      </c>
      <c r="L10" s="85">
        <v>21.622700000000002</v>
      </c>
      <c r="M10" s="85">
        <v>22.373070000000002</v>
      </c>
      <c r="N10" s="85">
        <v>22.33953</v>
      </c>
      <c r="O10" s="85">
        <v>25.905460000000001</v>
      </c>
      <c r="P10" s="85">
        <v>25.48883</v>
      </c>
      <c r="Q10" s="85">
        <v>24.83248</v>
      </c>
      <c r="R10" s="85">
        <v>23.189360000000001</v>
      </c>
      <c r="S10" s="85">
        <v>27.422249999999998</v>
      </c>
      <c r="T10" s="85">
        <v>27.30857</v>
      </c>
      <c r="U10" s="85">
        <v>28.51962</v>
      </c>
      <c r="V10" s="85">
        <v>26.520719999999997</v>
      </c>
      <c r="W10" s="85">
        <v>27.106400000000004</v>
      </c>
      <c r="X10" s="85">
        <v>27.679029999999997</v>
      </c>
      <c r="Y10" s="85">
        <v>25.183810000000001</v>
      </c>
      <c r="Z10" s="85">
        <v>25.526860000000003</v>
      </c>
      <c r="AA10" s="85">
        <v>27.053060000000002</v>
      </c>
      <c r="AB10" s="85">
        <v>28.725119999999997</v>
      </c>
      <c r="AC10" s="85">
        <v>30.055009999999999</v>
      </c>
      <c r="AD10" s="85">
        <v>28.627970000000001</v>
      </c>
      <c r="AE10" s="85">
        <v>29.91602</v>
      </c>
      <c r="AF10" s="85">
        <v>30.009390000000003</v>
      </c>
      <c r="AG10" s="85">
        <v>28.373130000000003</v>
      </c>
      <c r="AH10" s="85">
        <v>27.566459999999999</v>
      </c>
      <c r="AI10" s="85">
        <v>32.485660000000003</v>
      </c>
      <c r="AJ10" s="85">
        <v>34.162080000000003</v>
      </c>
      <c r="AK10" s="85">
        <v>31.226880000000001</v>
      </c>
      <c r="AL10" s="85">
        <v>32.73827</v>
      </c>
      <c r="AM10" s="85">
        <v>34.001829999999998</v>
      </c>
      <c r="AN10" s="85">
        <v>34.219349999999999</v>
      </c>
      <c r="AO10" s="85">
        <v>32.113799999999998</v>
      </c>
      <c r="AP10" s="85">
        <v>30.293740000000003</v>
      </c>
      <c r="AQ10" s="85">
        <v>32.603480000000005</v>
      </c>
      <c r="AR10" s="85">
        <v>28.949570000000001</v>
      </c>
      <c r="AS10" s="85">
        <v>28.892379999999999</v>
      </c>
      <c r="AT10" s="85">
        <v>25.527250000000002</v>
      </c>
      <c r="AU10" s="85">
        <v>30.03444</v>
      </c>
      <c r="AV10" s="85">
        <v>29.539009999999998</v>
      </c>
      <c r="AW10" s="85"/>
      <c r="AX10" s="85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</row>
    <row r="11" spans="2:79" x14ac:dyDescent="0.25">
      <c r="B11" s="1" t="s">
        <v>2</v>
      </c>
      <c r="C11" s="85">
        <v>28.494819999999997</v>
      </c>
      <c r="D11" s="85">
        <v>28.086390000000002</v>
      </c>
      <c r="E11" s="85">
        <v>25.235869999999998</v>
      </c>
      <c r="F11" s="85">
        <v>23.499189999999999</v>
      </c>
      <c r="G11" s="85">
        <v>29.409130000000001</v>
      </c>
      <c r="H11" s="85">
        <v>31.145780000000002</v>
      </c>
      <c r="I11" s="85">
        <v>25.44652</v>
      </c>
      <c r="J11" s="85">
        <v>25.645379999999999</v>
      </c>
      <c r="K11" s="85">
        <v>23.889520000000001</v>
      </c>
      <c r="L11" s="85">
        <v>22.892489999999999</v>
      </c>
      <c r="M11" s="85">
        <v>23.29907</v>
      </c>
      <c r="N11" s="85">
        <v>22.052659999999999</v>
      </c>
      <c r="O11" s="85">
        <v>24.349080000000001</v>
      </c>
      <c r="P11" s="85">
        <v>25.438549999999999</v>
      </c>
      <c r="Q11" s="85">
        <v>25.409009999999999</v>
      </c>
      <c r="R11" s="85">
        <v>25.419029999999999</v>
      </c>
      <c r="S11" s="85">
        <v>32.028669999999998</v>
      </c>
      <c r="T11" s="85">
        <v>31.794750000000001</v>
      </c>
      <c r="U11" s="85">
        <v>31.06793</v>
      </c>
      <c r="V11" s="85">
        <v>28.791889999999999</v>
      </c>
      <c r="W11" s="85">
        <v>31.83305</v>
      </c>
      <c r="X11" s="85">
        <v>32.865480000000005</v>
      </c>
      <c r="Y11" s="85">
        <v>33.134390000000003</v>
      </c>
      <c r="Z11" s="85">
        <v>33.474359999999997</v>
      </c>
      <c r="AA11" s="85">
        <v>33.894300000000001</v>
      </c>
      <c r="AB11" s="85">
        <v>38.352560000000004</v>
      </c>
      <c r="AC11" s="85">
        <v>32.811230000000002</v>
      </c>
      <c r="AD11" s="85">
        <v>33.315199999999997</v>
      </c>
      <c r="AE11" s="85">
        <v>33.315339999999999</v>
      </c>
      <c r="AF11" s="85">
        <v>29.669899999999998</v>
      </c>
      <c r="AG11" s="85">
        <v>34.327889999999996</v>
      </c>
      <c r="AH11" s="85">
        <v>33.188740000000003</v>
      </c>
      <c r="AI11" s="85">
        <v>34.575270000000003</v>
      </c>
      <c r="AJ11" s="85">
        <v>35.10539</v>
      </c>
      <c r="AK11" s="85">
        <v>36.811039999999998</v>
      </c>
      <c r="AL11" s="85">
        <v>31.69229</v>
      </c>
      <c r="AM11" s="85">
        <v>30.516300000000001</v>
      </c>
      <c r="AN11" s="85">
        <v>29.036899999999999</v>
      </c>
      <c r="AO11" s="85">
        <v>29.041869999999996</v>
      </c>
      <c r="AP11" s="85">
        <v>26.57657</v>
      </c>
      <c r="AQ11" s="85">
        <v>30.742580000000004</v>
      </c>
      <c r="AR11" s="85">
        <v>29.403820000000003</v>
      </c>
      <c r="AS11" s="85">
        <v>28.161259999999999</v>
      </c>
      <c r="AT11" s="85">
        <v>25.674629999999997</v>
      </c>
      <c r="AU11" s="85">
        <v>25.700189999999999</v>
      </c>
      <c r="AV11" s="85">
        <v>28.15821</v>
      </c>
      <c r="AW11" s="85"/>
      <c r="AX11" s="85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</row>
    <row r="12" spans="2:79" x14ac:dyDescent="0.25">
      <c r="B12" s="1" t="s">
        <v>3</v>
      </c>
      <c r="C12" s="85">
        <v>29.526669999999999</v>
      </c>
      <c r="D12" s="85">
        <v>28.696260000000002</v>
      </c>
      <c r="E12" s="85">
        <v>25.84995</v>
      </c>
      <c r="F12" s="85">
        <v>26.66536</v>
      </c>
      <c r="G12" s="85">
        <v>29.585810000000002</v>
      </c>
      <c r="H12" s="85">
        <v>28.194029999999998</v>
      </c>
      <c r="I12" s="85">
        <v>26.484729999999999</v>
      </c>
      <c r="J12" s="85">
        <v>25.680779999999999</v>
      </c>
      <c r="K12" s="85">
        <v>25.639210000000002</v>
      </c>
      <c r="L12" s="85">
        <v>34.229120000000002</v>
      </c>
      <c r="M12" s="85">
        <v>30.201729999999998</v>
      </c>
      <c r="N12" s="85">
        <v>26.191310000000001</v>
      </c>
      <c r="O12" s="85">
        <v>30.045329999999996</v>
      </c>
      <c r="P12" s="85">
        <v>29.983419999999999</v>
      </c>
      <c r="Q12" s="85">
        <v>29.225079999999998</v>
      </c>
      <c r="R12" s="85">
        <v>29.634840000000001</v>
      </c>
      <c r="S12" s="85">
        <v>32.589939999999999</v>
      </c>
      <c r="T12" s="85">
        <v>30.282360000000004</v>
      </c>
      <c r="U12" s="85">
        <v>30.459479999999999</v>
      </c>
      <c r="V12" s="85">
        <v>30.67353</v>
      </c>
      <c r="W12" s="85">
        <v>32.843889999999995</v>
      </c>
      <c r="X12" s="85">
        <v>34.579419999999999</v>
      </c>
      <c r="Y12" s="85">
        <v>34.037700000000001</v>
      </c>
      <c r="Z12" s="85">
        <v>35.167209999999997</v>
      </c>
      <c r="AA12" s="85">
        <v>35.901919999999997</v>
      </c>
      <c r="AB12" s="85">
        <v>34.296849999999999</v>
      </c>
      <c r="AC12" s="85">
        <v>32.869109999999999</v>
      </c>
      <c r="AD12" s="85">
        <v>30.35295</v>
      </c>
      <c r="AE12" s="85">
        <v>35.656949999999995</v>
      </c>
      <c r="AF12" s="85">
        <v>32.271180000000001</v>
      </c>
      <c r="AG12" s="85">
        <v>31.840459999999997</v>
      </c>
      <c r="AH12" s="85">
        <v>29.408040000000003</v>
      </c>
      <c r="AI12" s="85">
        <v>32.29627</v>
      </c>
      <c r="AJ12" s="85">
        <v>38.245889999999996</v>
      </c>
      <c r="AK12" s="85">
        <v>42.063369999999999</v>
      </c>
      <c r="AL12" s="85">
        <v>36.16039</v>
      </c>
      <c r="AM12" s="85">
        <v>41.205089999999998</v>
      </c>
      <c r="AN12" s="85">
        <v>38.194310000000002</v>
      </c>
      <c r="AO12" s="85">
        <v>36.802790000000002</v>
      </c>
      <c r="AP12" s="85">
        <v>32.5471</v>
      </c>
      <c r="AQ12" s="85">
        <v>35.838920000000002</v>
      </c>
      <c r="AR12" s="85">
        <v>30.64959</v>
      </c>
      <c r="AS12" s="85">
        <v>32.631149999999998</v>
      </c>
      <c r="AT12" s="85">
        <v>31.75731</v>
      </c>
      <c r="AU12" s="85">
        <v>35.163509999999995</v>
      </c>
      <c r="AV12" s="85">
        <v>37.026130000000002</v>
      </c>
      <c r="AW12" s="85"/>
      <c r="AX12" s="85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</row>
    <row r="13" spans="2:79" x14ac:dyDescent="0.25">
      <c r="B13" s="1" t="s">
        <v>4</v>
      </c>
      <c r="C13" s="85">
        <v>34.534239999999997</v>
      </c>
      <c r="D13" s="85">
        <v>34.31382</v>
      </c>
      <c r="E13" s="85">
        <v>33.803090000000005</v>
      </c>
      <c r="F13" s="85">
        <v>30.978119999999997</v>
      </c>
      <c r="G13" s="85">
        <v>31.93824</v>
      </c>
      <c r="H13" s="85">
        <v>28.566970000000001</v>
      </c>
      <c r="I13" s="85">
        <v>29.66169</v>
      </c>
      <c r="J13" s="85">
        <v>27.53905</v>
      </c>
      <c r="K13" s="85">
        <v>28.750530000000001</v>
      </c>
      <c r="L13" s="85">
        <v>29.115039999999997</v>
      </c>
      <c r="M13" s="85">
        <v>28.972809999999999</v>
      </c>
      <c r="N13" s="85">
        <v>27.026630000000001</v>
      </c>
      <c r="O13" s="85">
        <v>29.476760000000002</v>
      </c>
      <c r="P13" s="85">
        <v>31.625579999999999</v>
      </c>
      <c r="Q13" s="85">
        <v>29.740860000000001</v>
      </c>
      <c r="R13" s="85">
        <v>28.995140000000003</v>
      </c>
      <c r="S13" s="85">
        <v>31.581849999999999</v>
      </c>
      <c r="T13" s="85">
        <v>31.615209999999998</v>
      </c>
      <c r="U13" s="85">
        <v>31.719540000000002</v>
      </c>
      <c r="V13" s="85">
        <v>32.411670000000001</v>
      </c>
      <c r="W13" s="85">
        <v>34.25271</v>
      </c>
      <c r="X13" s="85">
        <v>32.693339999999999</v>
      </c>
      <c r="Y13" s="85">
        <v>32.087479999999999</v>
      </c>
      <c r="Z13" s="85">
        <v>31.249749999999999</v>
      </c>
      <c r="AA13" s="85">
        <v>31.389699999999998</v>
      </c>
      <c r="AB13" s="85">
        <v>33.705629999999999</v>
      </c>
      <c r="AC13" s="85">
        <v>34.349550000000001</v>
      </c>
      <c r="AD13" s="85">
        <v>34.577330000000003</v>
      </c>
      <c r="AE13" s="85">
        <v>36.578719999999997</v>
      </c>
      <c r="AF13" s="85">
        <v>35.856500000000004</v>
      </c>
      <c r="AG13" s="85">
        <v>35.62894</v>
      </c>
      <c r="AH13" s="85">
        <v>37.835229999999996</v>
      </c>
      <c r="AI13" s="85">
        <v>37.368690000000001</v>
      </c>
      <c r="AJ13" s="85">
        <v>43.315310000000004</v>
      </c>
      <c r="AK13" s="85">
        <v>41.113219999999998</v>
      </c>
      <c r="AL13" s="85">
        <v>36.33522</v>
      </c>
      <c r="AM13" s="85">
        <v>38.312669999999997</v>
      </c>
      <c r="AN13" s="85">
        <v>32.385940000000005</v>
      </c>
      <c r="AO13" s="85">
        <v>32.754739999999998</v>
      </c>
      <c r="AP13" s="85">
        <v>32.110579999999999</v>
      </c>
      <c r="AQ13" s="85">
        <v>34.173439999999999</v>
      </c>
      <c r="AR13" s="85">
        <v>31.571390000000001</v>
      </c>
      <c r="AS13" s="85">
        <v>26.936419999999998</v>
      </c>
      <c r="AT13" s="85">
        <v>28.863199999999999</v>
      </c>
      <c r="AU13" s="85">
        <v>29.519079999999999</v>
      </c>
      <c r="AV13" s="85">
        <v>30.708639999999999</v>
      </c>
      <c r="AW13" s="85"/>
      <c r="AX13" s="85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</row>
    <row r="14" spans="2:79" x14ac:dyDescent="0.25">
      <c r="B14" s="1" t="s">
        <v>5</v>
      </c>
      <c r="C14" s="85">
        <v>27.710920000000002</v>
      </c>
      <c r="D14" s="85">
        <v>27.316000000000003</v>
      </c>
      <c r="E14" s="85">
        <v>26.173770000000001</v>
      </c>
      <c r="F14" s="85">
        <v>25.14209</v>
      </c>
      <c r="G14" s="85">
        <v>26.87696</v>
      </c>
      <c r="H14" s="85">
        <v>26.090950000000003</v>
      </c>
      <c r="I14" s="85">
        <v>23.42033</v>
      </c>
      <c r="J14" s="85">
        <v>24.877009999999999</v>
      </c>
      <c r="K14" s="85">
        <v>25.747299999999999</v>
      </c>
      <c r="L14" s="85">
        <v>24.515729999999998</v>
      </c>
      <c r="M14" s="85">
        <v>26.1645</v>
      </c>
      <c r="N14" s="85">
        <v>24.662790000000001</v>
      </c>
      <c r="O14" s="85">
        <v>26.377270000000003</v>
      </c>
      <c r="P14" s="85">
        <v>26.106649999999998</v>
      </c>
      <c r="Q14" s="85">
        <v>26.689200000000003</v>
      </c>
      <c r="R14" s="85">
        <v>27.357160000000004</v>
      </c>
      <c r="S14" s="85">
        <v>30.98451</v>
      </c>
      <c r="T14" s="85">
        <v>30.205840000000002</v>
      </c>
      <c r="U14" s="85">
        <v>32.198030000000003</v>
      </c>
      <c r="V14" s="85">
        <v>29.532770000000003</v>
      </c>
      <c r="W14" s="85">
        <v>30.907350000000001</v>
      </c>
      <c r="X14" s="85">
        <v>30.203049999999998</v>
      </c>
      <c r="Y14" s="85">
        <v>30.110189999999999</v>
      </c>
      <c r="Z14" s="85">
        <v>27.82216</v>
      </c>
      <c r="AA14" s="85">
        <v>28.53678</v>
      </c>
      <c r="AB14" s="85">
        <v>26.544479999999997</v>
      </c>
      <c r="AC14" s="85">
        <v>27.152090000000001</v>
      </c>
      <c r="AD14" s="85">
        <v>26.625769999999999</v>
      </c>
      <c r="AE14" s="85">
        <v>30.542380000000001</v>
      </c>
      <c r="AF14" s="85">
        <v>29.006419999999999</v>
      </c>
      <c r="AG14" s="85">
        <v>28.819860000000002</v>
      </c>
      <c r="AH14" s="85">
        <v>25.59151</v>
      </c>
      <c r="AI14" s="85">
        <v>29.348859999999998</v>
      </c>
      <c r="AJ14" s="85">
        <v>37.672460000000001</v>
      </c>
      <c r="AK14" s="85">
        <v>37.71884</v>
      </c>
      <c r="AL14" s="85">
        <v>35.402860000000004</v>
      </c>
      <c r="AM14" s="85">
        <v>33.46555</v>
      </c>
      <c r="AN14" s="85">
        <v>31.852180000000001</v>
      </c>
      <c r="AO14" s="85">
        <v>28.977920000000001</v>
      </c>
      <c r="AP14" s="85">
        <v>28.446680000000001</v>
      </c>
      <c r="AQ14" s="85">
        <v>33.296340000000001</v>
      </c>
      <c r="AR14" s="85">
        <v>31.074370000000002</v>
      </c>
      <c r="AS14" s="85">
        <v>31.942120000000003</v>
      </c>
      <c r="AT14" s="85">
        <v>30.551390000000001</v>
      </c>
      <c r="AU14" s="85">
        <v>34.129399999999997</v>
      </c>
      <c r="AV14" s="85">
        <v>34.34789</v>
      </c>
      <c r="AW14" s="85"/>
      <c r="AX14" s="85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</row>
    <row r="15" spans="2:79" x14ac:dyDescent="0.25">
      <c r="B15" s="1" t="s">
        <v>6</v>
      </c>
      <c r="C15" s="85">
        <v>34.369169999999997</v>
      </c>
      <c r="D15" s="85">
        <v>33.283299999999997</v>
      </c>
      <c r="E15" s="85">
        <v>32.849869999999996</v>
      </c>
      <c r="F15" s="85">
        <v>29.70627</v>
      </c>
      <c r="G15" s="85">
        <v>31.187340000000003</v>
      </c>
      <c r="H15" s="85">
        <v>29.820530000000002</v>
      </c>
      <c r="I15" s="85">
        <v>27.388020000000001</v>
      </c>
      <c r="J15" s="85">
        <v>26.078900000000001</v>
      </c>
      <c r="K15" s="85">
        <v>26.747430000000001</v>
      </c>
      <c r="L15" s="85">
        <v>27.359380000000002</v>
      </c>
      <c r="M15" s="85">
        <v>28.022300000000001</v>
      </c>
      <c r="N15" s="85">
        <v>26.960450000000002</v>
      </c>
      <c r="O15" s="85">
        <v>30.072320000000001</v>
      </c>
      <c r="P15" s="85">
        <v>27.470830000000003</v>
      </c>
      <c r="Q15" s="85">
        <v>27.231640000000002</v>
      </c>
      <c r="R15" s="85">
        <v>28.778269999999999</v>
      </c>
      <c r="S15" s="85">
        <v>30.77929</v>
      </c>
      <c r="T15" s="85">
        <v>29.01305</v>
      </c>
      <c r="U15" s="85">
        <v>29.47944</v>
      </c>
      <c r="V15" s="85">
        <v>26.895960000000002</v>
      </c>
      <c r="W15" s="85">
        <v>31.217939999999999</v>
      </c>
      <c r="X15" s="85">
        <v>30.489599999999999</v>
      </c>
      <c r="Y15" s="85">
        <v>30.794599999999999</v>
      </c>
      <c r="Z15" s="85">
        <v>31.691000000000003</v>
      </c>
      <c r="AA15" s="85">
        <v>32.686790000000002</v>
      </c>
      <c r="AB15" s="85">
        <v>33.375729999999997</v>
      </c>
      <c r="AC15" s="85">
        <v>33.06127</v>
      </c>
      <c r="AD15" s="85">
        <v>32.226430000000001</v>
      </c>
      <c r="AE15" s="85">
        <v>34.574660000000002</v>
      </c>
      <c r="AF15" s="85">
        <v>34.009479999999996</v>
      </c>
      <c r="AG15" s="85">
        <v>36.650880000000001</v>
      </c>
      <c r="AH15" s="85">
        <v>33.732030000000002</v>
      </c>
      <c r="AI15" s="85">
        <v>33.842329999999997</v>
      </c>
      <c r="AJ15" s="85">
        <v>36.700830000000003</v>
      </c>
      <c r="AK15" s="85">
        <v>38.321390000000001</v>
      </c>
      <c r="AL15" s="85">
        <v>36.15793</v>
      </c>
      <c r="AM15" s="85">
        <v>34.203739999999996</v>
      </c>
      <c r="AN15" s="85">
        <v>37.67586</v>
      </c>
      <c r="AO15" s="85">
        <v>36.597030000000004</v>
      </c>
      <c r="AP15" s="85">
        <v>33.672809999999998</v>
      </c>
      <c r="AQ15" s="85">
        <v>34.585900000000002</v>
      </c>
      <c r="AR15" s="85">
        <v>33.199240000000003</v>
      </c>
      <c r="AS15" s="85">
        <v>33.786389999999997</v>
      </c>
      <c r="AT15" s="85">
        <v>34.477109999999996</v>
      </c>
      <c r="AU15" s="85">
        <v>37.896540000000002</v>
      </c>
      <c r="AV15" s="85">
        <v>36.101729999999996</v>
      </c>
      <c r="AW15" s="85"/>
      <c r="AX15" s="85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</row>
    <row r="16" spans="2:79" x14ac:dyDescent="0.25">
      <c r="B16" s="1" t="s">
        <v>7</v>
      </c>
      <c r="C16" s="85">
        <v>32.37285</v>
      </c>
      <c r="D16" s="85">
        <v>33.591569999999997</v>
      </c>
      <c r="E16" s="85">
        <v>30.895400000000002</v>
      </c>
      <c r="F16" s="85">
        <v>31.814830000000001</v>
      </c>
      <c r="G16" s="85">
        <v>34.355510000000002</v>
      </c>
      <c r="H16" s="85">
        <v>34.014050000000005</v>
      </c>
      <c r="I16" s="85">
        <v>31.179320000000001</v>
      </c>
      <c r="J16" s="85">
        <v>30.472059999999999</v>
      </c>
      <c r="K16" s="85">
        <v>30.751169999999998</v>
      </c>
      <c r="L16" s="85">
        <v>29.569089999999999</v>
      </c>
      <c r="M16" s="85">
        <v>32.426909999999999</v>
      </c>
      <c r="N16" s="85">
        <v>28.367639999999998</v>
      </c>
      <c r="O16" s="85">
        <v>30.090670000000003</v>
      </c>
      <c r="P16" s="85">
        <v>29.932799999999997</v>
      </c>
      <c r="Q16" s="85">
        <v>29.308070000000004</v>
      </c>
      <c r="R16" s="85">
        <v>29.166920000000001</v>
      </c>
      <c r="S16" s="85">
        <v>31.501869999999997</v>
      </c>
      <c r="T16" s="85">
        <v>32.858269999999997</v>
      </c>
      <c r="U16" s="85">
        <v>36.008630000000004</v>
      </c>
      <c r="V16" s="85">
        <v>31.7241</v>
      </c>
      <c r="W16" s="85">
        <v>32.70317</v>
      </c>
      <c r="X16" s="85">
        <v>30.462400000000002</v>
      </c>
      <c r="Y16" s="85">
        <v>31.50468</v>
      </c>
      <c r="Z16" s="85">
        <v>29.82845</v>
      </c>
      <c r="AA16" s="85">
        <v>32.299900000000001</v>
      </c>
      <c r="AB16" s="85">
        <v>31.725150000000003</v>
      </c>
      <c r="AC16" s="85">
        <v>31.880930000000003</v>
      </c>
      <c r="AD16" s="85">
        <v>32.004890000000003</v>
      </c>
      <c r="AE16" s="85">
        <v>34.160699999999999</v>
      </c>
      <c r="AF16" s="85">
        <v>37.909790000000001</v>
      </c>
      <c r="AG16" s="85">
        <v>38.61215</v>
      </c>
      <c r="AH16" s="85">
        <v>35.41046</v>
      </c>
      <c r="AI16" s="85">
        <v>36.435299999999998</v>
      </c>
      <c r="AJ16" s="85">
        <v>41.159240000000004</v>
      </c>
      <c r="AK16" s="85">
        <v>47.51905</v>
      </c>
      <c r="AL16" s="85">
        <v>41.756969999999995</v>
      </c>
      <c r="AM16" s="85">
        <v>42.575690000000002</v>
      </c>
      <c r="AN16" s="85">
        <v>43.453920000000004</v>
      </c>
      <c r="AO16" s="85">
        <v>38.255339999999997</v>
      </c>
      <c r="AP16" s="85">
        <v>37.869709999999998</v>
      </c>
      <c r="AQ16" s="85">
        <v>39.211279999999995</v>
      </c>
      <c r="AR16" s="85">
        <v>35.37162</v>
      </c>
      <c r="AS16" s="85">
        <v>31.775419999999997</v>
      </c>
      <c r="AT16" s="85">
        <v>34.056999999999995</v>
      </c>
      <c r="AU16" s="85">
        <v>33.939700000000002</v>
      </c>
      <c r="AV16" s="85">
        <v>35.563270000000003</v>
      </c>
      <c r="AW16" s="85"/>
      <c r="AX16" s="85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</row>
    <row r="17" spans="2:79" x14ac:dyDescent="0.25">
      <c r="B17" s="1" t="s">
        <v>8</v>
      </c>
      <c r="C17" s="85">
        <v>27.688639999999999</v>
      </c>
      <c r="D17" s="85">
        <v>27.960620000000002</v>
      </c>
      <c r="E17" s="85">
        <v>27.280080000000002</v>
      </c>
      <c r="F17" s="85">
        <v>26.62415</v>
      </c>
      <c r="G17" s="85">
        <v>28.036270000000002</v>
      </c>
      <c r="H17" s="85">
        <v>27.2623</v>
      </c>
      <c r="I17" s="85">
        <v>27.893859999999997</v>
      </c>
      <c r="J17" s="85">
        <v>26.759599999999999</v>
      </c>
      <c r="K17" s="85">
        <v>29.10915</v>
      </c>
      <c r="L17" s="85">
        <v>28.921180000000003</v>
      </c>
      <c r="M17" s="85">
        <v>29.118110000000001</v>
      </c>
      <c r="N17" s="85">
        <v>27.880209999999998</v>
      </c>
      <c r="O17" s="85">
        <v>29.195219999999999</v>
      </c>
      <c r="P17" s="85">
        <v>28.039779999999997</v>
      </c>
      <c r="Q17" s="85">
        <v>28.569460000000003</v>
      </c>
      <c r="R17" s="85">
        <v>33.3476</v>
      </c>
      <c r="S17" s="85">
        <v>31.87105</v>
      </c>
      <c r="T17" s="85">
        <v>29.988520000000001</v>
      </c>
      <c r="U17" s="85">
        <v>32.0075</v>
      </c>
      <c r="V17" s="85">
        <v>32.89143</v>
      </c>
      <c r="W17" s="85">
        <v>35.132469999999998</v>
      </c>
      <c r="X17" s="85">
        <v>35.896000000000001</v>
      </c>
      <c r="Y17" s="85">
        <v>36.02919</v>
      </c>
      <c r="Z17" s="85">
        <v>34.593040000000002</v>
      </c>
      <c r="AA17" s="85">
        <v>34.418990000000001</v>
      </c>
      <c r="AB17" s="85">
        <v>33.617550000000001</v>
      </c>
      <c r="AC17" s="85">
        <v>34.102029999999999</v>
      </c>
      <c r="AD17" s="85">
        <v>32.61354</v>
      </c>
      <c r="AE17" s="85">
        <v>32.741509999999998</v>
      </c>
      <c r="AF17" s="85">
        <v>34.027160000000002</v>
      </c>
      <c r="AG17" s="85">
        <v>33.453310000000002</v>
      </c>
      <c r="AH17" s="85">
        <v>32.589639999999996</v>
      </c>
      <c r="AI17" s="85">
        <v>33.551950000000005</v>
      </c>
      <c r="AJ17" s="85">
        <v>41.378480000000003</v>
      </c>
      <c r="AK17" s="85">
        <v>42.100189999999998</v>
      </c>
      <c r="AL17" s="85">
        <v>40.641820000000003</v>
      </c>
      <c r="AM17" s="85">
        <v>40.615940000000002</v>
      </c>
      <c r="AN17" s="85">
        <v>40.135240000000003</v>
      </c>
      <c r="AO17" s="85">
        <v>41.300940000000004</v>
      </c>
      <c r="AP17" s="85">
        <v>37.432589999999998</v>
      </c>
      <c r="AQ17" s="85">
        <v>39.158739999999995</v>
      </c>
      <c r="AR17" s="85">
        <v>38.09431</v>
      </c>
      <c r="AS17" s="85">
        <v>37.357659999999996</v>
      </c>
      <c r="AT17" s="85">
        <v>34.642000000000003</v>
      </c>
      <c r="AU17" s="85">
        <v>34.845770000000002</v>
      </c>
      <c r="AV17" s="85">
        <v>35.559089999999998</v>
      </c>
      <c r="AW17" s="85"/>
      <c r="AX17" s="85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</row>
    <row r="18" spans="2:79" x14ac:dyDescent="0.25">
      <c r="B18" s="1" t="s">
        <v>9</v>
      </c>
      <c r="C18" s="85">
        <v>34.839489999999998</v>
      </c>
      <c r="D18" s="85">
        <v>33.10033</v>
      </c>
      <c r="E18" s="85">
        <v>31.732769999999999</v>
      </c>
      <c r="F18" s="85">
        <v>30.352079999999997</v>
      </c>
      <c r="G18" s="85">
        <v>31.682389999999998</v>
      </c>
      <c r="H18" s="85">
        <v>30.69097</v>
      </c>
      <c r="I18" s="85">
        <v>32.062170000000002</v>
      </c>
      <c r="J18" s="85">
        <v>33.05312</v>
      </c>
      <c r="K18" s="85">
        <v>33.181660000000001</v>
      </c>
      <c r="L18" s="85">
        <v>34.88317</v>
      </c>
      <c r="M18" s="85">
        <v>34.36645</v>
      </c>
      <c r="N18" s="85">
        <v>29.78678</v>
      </c>
      <c r="O18" s="85">
        <v>33.129350000000002</v>
      </c>
      <c r="P18" s="85">
        <v>32.831759999999996</v>
      </c>
      <c r="Q18" s="85">
        <v>32.92765</v>
      </c>
      <c r="R18" s="85">
        <v>31.938210000000002</v>
      </c>
      <c r="S18" s="85">
        <v>33.423560000000002</v>
      </c>
      <c r="T18" s="85">
        <v>36.32593</v>
      </c>
      <c r="U18" s="85">
        <v>34.770960000000002</v>
      </c>
      <c r="V18" s="85">
        <v>35.1496</v>
      </c>
      <c r="W18" s="85">
        <v>38.12088</v>
      </c>
      <c r="X18" s="85">
        <v>37.625120000000003</v>
      </c>
      <c r="Y18" s="85">
        <v>37.044069999999998</v>
      </c>
      <c r="Z18" s="85">
        <v>35.933680000000003</v>
      </c>
      <c r="AA18" s="85">
        <v>37.612549999999999</v>
      </c>
      <c r="AB18" s="85">
        <v>37.577950000000001</v>
      </c>
      <c r="AC18" s="85">
        <v>38.653399999999998</v>
      </c>
      <c r="AD18" s="85">
        <v>36.092750000000002</v>
      </c>
      <c r="AE18" s="85">
        <v>39.192799999999998</v>
      </c>
      <c r="AF18" s="85">
        <v>38.026020000000003</v>
      </c>
      <c r="AG18" s="85">
        <v>38.909179999999999</v>
      </c>
      <c r="AH18" s="85">
        <v>37.048650000000002</v>
      </c>
      <c r="AI18" s="85">
        <v>38.718449999999997</v>
      </c>
      <c r="AJ18" s="85">
        <v>48.169339999999998</v>
      </c>
      <c r="AK18" s="85">
        <v>47.786879999999996</v>
      </c>
      <c r="AL18" s="85">
        <v>40.259770000000003</v>
      </c>
      <c r="AM18" s="85">
        <v>44.439529999999998</v>
      </c>
      <c r="AN18" s="85">
        <v>40.995440000000002</v>
      </c>
      <c r="AO18" s="85">
        <v>38.234220000000001</v>
      </c>
      <c r="AP18" s="85">
        <v>34.755659999999999</v>
      </c>
      <c r="AQ18" s="85">
        <v>35.148400000000002</v>
      </c>
      <c r="AR18" s="85">
        <v>32.879310000000004</v>
      </c>
      <c r="AS18" s="85">
        <v>32.687919999999998</v>
      </c>
      <c r="AT18" s="85">
        <v>30.492449999999998</v>
      </c>
      <c r="AU18" s="85">
        <v>33.992350000000002</v>
      </c>
      <c r="AV18" s="85">
        <v>34.154869999999995</v>
      </c>
      <c r="AW18" s="85"/>
      <c r="AX18" s="85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</row>
    <row r="19" spans="2:79" x14ac:dyDescent="0.25">
      <c r="B19" s="1" t="s">
        <v>10</v>
      </c>
      <c r="C19" s="85">
        <v>27.210899999999999</v>
      </c>
      <c r="D19" s="85">
        <v>27.20617</v>
      </c>
      <c r="E19" s="85">
        <v>24.82377</v>
      </c>
      <c r="F19" s="85">
        <v>22.54026</v>
      </c>
      <c r="G19" s="85">
        <v>28.33135</v>
      </c>
      <c r="H19" s="85">
        <v>24.841889999999999</v>
      </c>
      <c r="I19" s="85">
        <v>24.19642</v>
      </c>
      <c r="J19" s="85">
        <v>24.954129999999999</v>
      </c>
      <c r="K19" s="85">
        <v>25.170680000000001</v>
      </c>
      <c r="L19" s="85">
        <v>22.148479999999999</v>
      </c>
      <c r="M19" s="85">
        <v>22.893630000000002</v>
      </c>
      <c r="N19" s="85">
        <v>23.792390000000001</v>
      </c>
      <c r="O19" s="85">
        <v>25.020520000000001</v>
      </c>
      <c r="P19" s="85">
        <v>24.721720000000001</v>
      </c>
      <c r="Q19" s="85">
        <v>26.034140000000001</v>
      </c>
      <c r="R19" s="85">
        <v>25.736009999999997</v>
      </c>
      <c r="S19" s="85">
        <v>28.839649999999999</v>
      </c>
      <c r="T19" s="85">
        <v>29.247160000000001</v>
      </c>
      <c r="U19" s="85">
        <v>28.175480000000004</v>
      </c>
      <c r="V19" s="85">
        <v>32.698719999999994</v>
      </c>
      <c r="W19" s="85">
        <v>34.675370000000001</v>
      </c>
      <c r="X19" s="85">
        <v>32.224119999999999</v>
      </c>
      <c r="Y19" s="85">
        <v>31.775720000000003</v>
      </c>
      <c r="Z19" s="85">
        <v>31.531389999999998</v>
      </c>
      <c r="AA19" s="85">
        <v>35.044620000000002</v>
      </c>
      <c r="AB19" s="85">
        <v>37.985989999999994</v>
      </c>
      <c r="AC19" s="85">
        <v>35.39996</v>
      </c>
      <c r="AD19" s="85">
        <v>33.915620000000004</v>
      </c>
      <c r="AE19" s="85">
        <v>32.978079999999999</v>
      </c>
      <c r="AF19" s="85">
        <v>32.146140000000003</v>
      </c>
      <c r="AG19" s="85">
        <v>32.03154</v>
      </c>
      <c r="AH19" s="85">
        <v>30.821639999999999</v>
      </c>
      <c r="AI19" s="85">
        <v>32.760300000000001</v>
      </c>
      <c r="AJ19" s="85">
        <v>39.154380000000003</v>
      </c>
      <c r="AK19" s="85">
        <v>41.596519999999998</v>
      </c>
      <c r="AL19" s="85">
        <v>39.512059999999998</v>
      </c>
      <c r="AM19" s="85">
        <v>35.170099999999998</v>
      </c>
      <c r="AN19" s="85">
        <v>34.012409999999996</v>
      </c>
      <c r="AO19" s="85">
        <v>32.992159999999998</v>
      </c>
      <c r="AP19" s="85">
        <v>31.886880000000001</v>
      </c>
      <c r="AQ19" s="85">
        <v>34.744530000000005</v>
      </c>
      <c r="AR19" s="85">
        <v>34.352989999999998</v>
      </c>
      <c r="AS19" s="85">
        <v>34.065839999999994</v>
      </c>
      <c r="AT19" s="85">
        <v>32.264340000000004</v>
      </c>
      <c r="AU19" s="85">
        <v>37.848320000000001</v>
      </c>
      <c r="AV19" s="85">
        <v>33.923740000000002</v>
      </c>
      <c r="AW19" s="85"/>
      <c r="AX19" s="85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</row>
    <row r="20" spans="2:79" x14ac:dyDescent="0.25">
      <c r="B20" s="1" t="s">
        <v>11</v>
      </c>
      <c r="C20" s="85">
        <v>22.11731</v>
      </c>
      <c r="D20" s="85">
        <v>23.386279999999999</v>
      </c>
      <c r="E20" s="85">
        <v>21.402329999999999</v>
      </c>
      <c r="F20" s="85">
        <v>20.79824</v>
      </c>
      <c r="G20" s="85">
        <v>23.202729999999999</v>
      </c>
      <c r="H20" s="85">
        <v>22.807919999999999</v>
      </c>
      <c r="I20" s="85">
        <v>23.89151</v>
      </c>
      <c r="J20" s="85">
        <v>21.053850000000001</v>
      </c>
      <c r="K20" s="85">
        <v>22.444320000000001</v>
      </c>
      <c r="L20" s="85">
        <v>22.786960000000001</v>
      </c>
      <c r="M20" s="85">
        <v>22.358529999999998</v>
      </c>
      <c r="N20" s="85">
        <v>19.335540000000002</v>
      </c>
      <c r="O20" s="85">
        <v>22.00958</v>
      </c>
      <c r="P20" s="85">
        <v>23.121829999999999</v>
      </c>
      <c r="Q20" s="85">
        <v>25.362879999999997</v>
      </c>
      <c r="R20" s="85">
        <v>23.755749999999999</v>
      </c>
      <c r="S20" s="85">
        <v>26.896879999999999</v>
      </c>
      <c r="T20" s="85">
        <v>30.023319999999998</v>
      </c>
      <c r="U20" s="85">
        <v>30.067519999999998</v>
      </c>
      <c r="V20" s="85">
        <v>27.18985</v>
      </c>
      <c r="W20" s="85">
        <v>28.526509999999998</v>
      </c>
      <c r="X20" s="85">
        <v>29.795850000000002</v>
      </c>
      <c r="Y20" s="85">
        <v>31.341409999999996</v>
      </c>
      <c r="Z20" s="85">
        <v>28.312080000000002</v>
      </c>
      <c r="AA20" s="85">
        <v>28.295269999999999</v>
      </c>
      <c r="AB20" s="85">
        <v>29.66563</v>
      </c>
      <c r="AC20" s="85">
        <v>28.51379</v>
      </c>
      <c r="AD20" s="85">
        <v>26.050649999999997</v>
      </c>
      <c r="AE20" s="85">
        <v>27.486549999999998</v>
      </c>
      <c r="AF20" s="85">
        <v>29.167009999999998</v>
      </c>
      <c r="AG20" s="85">
        <v>29.247790000000002</v>
      </c>
      <c r="AH20" s="85">
        <v>26.420009999999998</v>
      </c>
      <c r="AI20" s="85">
        <v>30.44584</v>
      </c>
      <c r="AJ20" s="85">
        <v>37.443460000000002</v>
      </c>
      <c r="AK20" s="85">
        <v>37.529339999999998</v>
      </c>
      <c r="AL20" s="85">
        <v>34.148040000000002</v>
      </c>
      <c r="AM20" s="85">
        <v>36.882899999999999</v>
      </c>
      <c r="AN20" s="85">
        <v>33.96678</v>
      </c>
      <c r="AO20" s="85">
        <v>34.018509999999999</v>
      </c>
      <c r="AP20" s="85">
        <v>32.661580000000001</v>
      </c>
      <c r="AQ20" s="85">
        <v>34.311659999999996</v>
      </c>
      <c r="AR20" s="85">
        <v>32.078600000000002</v>
      </c>
      <c r="AS20" s="85">
        <v>33.139200000000002</v>
      </c>
      <c r="AT20" s="85">
        <v>31.764690000000002</v>
      </c>
      <c r="AU20" s="85">
        <v>32.414619999999999</v>
      </c>
      <c r="AV20" s="85">
        <v>35.188249999999996</v>
      </c>
      <c r="AW20" s="85"/>
      <c r="AX20" s="85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</row>
    <row r="21" spans="2:79" x14ac:dyDescent="0.25">
      <c r="B21" s="1" t="s">
        <v>12</v>
      </c>
      <c r="C21" s="85">
        <v>15.932589999999999</v>
      </c>
      <c r="D21" s="85">
        <v>14.933270000000002</v>
      </c>
      <c r="E21" s="85">
        <v>14.941520000000001</v>
      </c>
      <c r="F21" s="85">
        <v>13.337679999999999</v>
      </c>
      <c r="G21" s="85">
        <v>15.69459</v>
      </c>
      <c r="H21" s="85">
        <v>15.554789999999999</v>
      </c>
      <c r="I21" s="85">
        <v>13.71734</v>
      </c>
      <c r="J21" s="85">
        <v>12.682860000000002</v>
      </c>
      <c r="K21" s="85">
        <v>13.455080000000001</v>
      </c>
      <c r="L21" s="85">
        <v>14.111360000000001</v>
      </c>
      <c r="M21" s="85">
        <v>14.278689999999999</v>
      </c>
      <c r="N21" s="85">
        <v>13.15335</v>
      </c>
      <c r="O21" s="85">
        <v>15.68366</v>
      </c>
      <c r="P21" s="85">
        <v>15.817039999999999</v>
      </c>
      <c r="Q21" s="85">
        <v>16.334810000000001</v>
      </c>
      <c r="R21" s="85">
        <v>16.81251</v>
      </c>
      <c r="S21" s="85">
        <v>18.344540000000002</v>
      </c>
      <c r="T21" s="85">
        <v>19.799189999999999</v>
      </c>
      <c r="U21" s="85">
        <v>17.234200000000001</v>
      </c>
      <c r="V21" s="85">
        <v>17.835249999999998</v>
      </c>
      <c r="W21" s="85">
        <v>19.768910000000002</v>
      </c>
      <c r="X21" s="85">
        <v>20.36693</v>
      </c>
      <c r="Y21" s="85">
        <v>20.611219999999999</v>
      </c>
      <c r="Z21" s="85">
        <v>18.975670000000001</v>
      </c>
      <c r="AA21" s="85">
        <v>19.787569999999999</v>
      </c>
      <c r="AB21" s="85">
        <v>18.538250000000001</v>
      </c>
      <c r="AC21" s="85">
        <v>18.369240000000001</v>
      </c>
      <c r="AD21" s="85">
        <v>18.059529999999999</v>
      </c>
      <c r="AE21" s="85">
        <v>19.170650000000002</v>
      </c>
      <c r="AF21" s="85">
        <v>20.40889</v>
      </c>
      <c r="AG21" s="85">
        <v>18.908760000000001</v>
      </c>
      <c r="AH21" s="85">
        <v>17.420569999999998</v>
      </c>
      <c r="AI21" s="85">
        <v>21.892780000000002</v>
      </c>
      <c r="AJ21" s="85">
        <v>25.077909999999999</v>
      </c>
      <c r="AK21" s="85">
        <v>25.665050000000001</v>
      </c>
      <c r="AL21" s="85">
        <v>23.400760000000002</v>
      </c>
      <c r="AM21" s="85">
        <v>23.131409999999999</v>
      </c>
      <c r="AN21" s="85">
        <v>22.212899999999998</v>
      </c>
      <c r="AO21" s="85">
        <v>20.593429999999998</v>
      </c>
      <c r="AP21" s="85">
        <v>19.955179999999999</v>
      </c>
      <c r="AQ21" s="85">
        <v>20.40437</v>
      </c>
      <c r="AR21" s="85">
        <v>19.017479999999999</v>
      </c>
      <c r="AS21" s="85">
        <v>18.37867</v>
      </c>
      <c r="AT21" s="85">
        <v>18.362549999999999</v>
      </c>
      <c r="AU21" s="85">
        <v>18.366530000000001</v>
      </c>
      <c r="AV21" s="85">
        <v>17.8825</v>
      </c>
      <c r="AW21" s="85"/>
      <c r="AX21" s="85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</row>
    <row r="22" spans="2:79" x14ac:dyDescent="0.25">
      <c r="B22" s="1" t="s">
        <v>84</v>
      </c>
      <c r="C22" s="85">
        <v>17.978630000000003</v>
      </c>
      <c r="D22" s="85">
        <v>18.051909999999999</v>
      </c>
      <c r="E22" s="85">
        <v>16.93891</v>
      </c>
      <c r="F22" s="85">
        <v>15.48176</v>
      </c>
      <c r="G22" s="85">
        <v>18.09149</v>
      </c>
      <c r="H22" s="85">
        <v>18.103820000000002</v>
      </c>
      <c r="I22" s="85">
        <v>16.78894</v>
      </c>
      <c r="J22" s="85">
        <v>17.88944</v>
      </c>
      <c r="K22" s="85">
        <v>17.538999999999998</v>
      </c>
      <c r="L22" s="85">
        <v>18.453330000000001</v>
      </c>
      <c r="M22" s="85">
        <v>18.518409999999999</v>
      </c>
      <c r="N22" s="85">
        <v>17.414940000000001</v>
      </c>
      <c r="O22" s="85">
        <v>20.357189999999999</v>
      </c>
      <c r="P22" s="85">
        <v>19.49391</v>
      </c>
      <c r="Q22" s="85">
        <v>20.68205</v>
      </c>
      <c r="R22" s="85">
        <v>20.520789999999998</v>
      </c>
      <c r="S22" s="85">
        <v>21.66741</v>
      </c>
      <c r="T22" s="85">
        <v>20.15476</v>
      </c>
      <c r="U22" s="85">
        <v>22.840109999999999</v>
      </c>
      <c r="V22" s="85">
        <v>22.767580000000002</v>
      </c>
      <c r="W22" s="85">
        <v>23.642530000000001</v>
      </c>
      <c r="X22" s="85">
        <v>21.916930000000001</v>
      </c>
      <c r="Y22" s="85">
        <v>21.098310000000001</v>
      </c>
      <c r="Z22" s="85">
        <v>20.183540000000001</v>
      </c>
      <c r="AA22" s="85">
        <v>20.8385</v>
      </c>
      <c r="AB22" s="85">
        <v>21.486889999999999</v>
      </c>
      <c r="AC22" s="85">
        <v>20.220469999999999</v>
      </c>
      <c r="AD22" s="85">
        <v>19.47514</v>
      </c>
      <c r="AE22" s="85">
        <v>21.354659999999999</v>
      </c>
      <c r="AF22" s="85">
        <v>19.721350000000001</v>
      </c>
      <c r="AG22" s="85">
        <v>19.89846</v>
      </c>
      <c r="AH22" s="85">
        <v>20.2346</v>
      </c>
      <c r="AI22" s="85">
        <v>21.954740000000001</v>
      </c>
      <c r="AJ22" s="85">
        <v>27.395009999999999</v>
      </c>
      <c r="AK22" s="85">
        <v>27.118789999999997</v>
      </c>
      <c r="AL22" s="85">
        <v>24.752130000000001</v>
      </c>
      <c r="AM22" s="85">
        <v>24.142949999999999</v>
      </c>
      <c r="AN22" s="85">
        <v>26.384990000000002</v>
      </c>
      <c r="AO22" s="85">
        <v>22.881730000000001</v>
      </c>
      <c r="AP22" s="85">
        <v>22.24746</v>
      </c>
      <c r="AQ22" s="85">
        <v>23.056660000000001</v>
      </c>
      <c r="AR22" s="85">
        <v>20.367060000000002</v>
      </c>
      <c r="AS22" s="85">
        <v>19.779620000000001</v>
      </c>
      <c r="AT22" s="85">
        <v>19.286000000000001</v>
      </c>
      <c r="AU22" s="85">
        <v>22.480069999999998</v>
      </c>
      <c r="AV22" s="85">
        <v>22.509119999999999</v>
      </c>
      <c r="AW22" s="85"/>
      <c r="AX22" s="85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</row>
    <row r="23" spans="2:79" x14ac:dyDescent="0.25">
      <c r="B23" s="1" t="s">
        <v>13</v>
      </c>
      <c r="C23" s="85">
        <v>20.253899999999998</v>
      </c>
      <c r="D23" s="85">
        <v>20.15372</v>
      </c>
      <c r="E23" s="85">
        <v>20.548469999999998</v>
      </c>
      <c r="F23" s="85">
        <v>19.268319999999999</v>
      </c>
      <c r="G23" s="85">
        <v>19.165670000000002</v>
      </c>
      <c r="H23" s="85">
        <v>18.282979999999998</v>
      </c>
      <c r="I23" s="85">
        <v>18.35633</v>
      </c>
      <c r="J23" s="85">
        <v>18.355519999999999</v>
      </c>
      <c r="K23" s="85">
        <v>19.378129999999999</v>
      </c>
      <c r="L23" s="85">
        <v>20.10726</v>
      </c>
      <c r="M23" s="85">
        <v>20.155349999999999</v>
      </c>
      <c r="N23" s="85">
        <v>19.217500000000001</v>
      </c>
      <c r="O23" s="85">
        <v>20.193190000000001</v>
      </c>
      <c r="P23" s="85">
        <v>19.985049999999998</v>
      </c>
      <c r="Q23" s="85">
        <v>19.79392</v>
      </c>
      <c r="R23" s="85">
        <v>19.863579999999999</v>
      </c>
      <c r="S23" s="85">
        <v>20.87163</v>
      </c>
      <c r="T23" s="85">
        <v>21.675850000000001</v>
      </c>
      <c r="U23" s="85">
        <v>21.759990000000002</v>
      </c>
      <c r="V23" s="85">
        <v>21.747859999999999</v>
      </c>
      <c r="W23" s="85">
        <v>23.315239999999999</v>
      </c>
      <c r="X23" s="85">
        <v>23.688089999999999</v>
      </c>
      <c r="Y23" s="85">
        <v>22.673769999999998</v>
      </c>
      <c r="Z23" s="85">
        <v>22.776769999999999</v>
      </c>
      <c r="AA23" s="85">
        <v>23.095929999999999</v>
      </c>
      <c r="AB23" s="85">
        <v>23.150459999999999</v>
      </c>
      <c r="AC23" s="85">
        <v>22.2864</v>
      </c>
      <c r="AD23" s="85">
        <v>21.850629999999999</v>
      </c>
      <c r="AE23" s="85">
        <v>23.681290000000001</v>
      </c>
      <c r="AF23" s="85">
        <v>24.148759999999999</v>
      </c>
      <c r="AG23" s="85">
        <v>24.362829999999999</v>
      </c>
      <c r="AH23" s="85">
        <v>23.300719999999998</v>
      </c>
      <c r="AI23" s="85">
        <v>24.581289999999999</v>
      </c>
      <c r="AJ23" s="85">
        <v>31.827559999999998</v>
      </c>
      <c r="AK23" s="85">
        <v>31.63937</v>
      </c>
      <c r="AL23" s="85">
        <v>30.28548</v>
      </c>
      <c r="AM23" s="85">
        <v>31.385089999999998</v>
      </c>
      <c r="AN23" s="85">
        <v>28.392050000000001</v>
      </c>
      <c r="AO23" s="85">
        <v>26.579160000000002</v>
      </c>
      <c r="AP23" s="85">
        <v>24.310580000000002</v>
      </c>
      <c r="AQ23" s="85">
        <v>27.627079999999999</v>
      </c>
      <c r="AR23" s="85">
        <v>26.421299999999999</v>
      </c>
      <c r="AS23" s="85">
        <v>25.753820000000001</v>
      </c>
      <c r="AT23" s="85">
        <v>23.97034</v>
      </c>
      <c r="AU23" s="85">
        <v>25.173940000000002</v>
      </c>
      <c r="AV23" s="85">
        <v>25.541009999999996</v>
      </c>
      <c r="AW23" s="85"/>
      <c r="AX23" s="85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</row>
    <row r="24" spans="2:79" x14ac:dyDescent="0.25">
      <c r="B24" s="1" t="s">
        <v>14</v>
      </c>
      <c r="C24" s="85">
        <v>13.86993</v>
      </c>
      <c r="D24" s="85">
        <v>13.68684</v>
      </c>
      <c r="E24" s="85">
        <v>13.32216</v>
      </c>
      <c r="F24" s="85">
        <v>12.15043</v>
      </c>
      <c r="G24" s="85">
        <v>12.64828</v>
      </c>
      <c r="H24" s="85">
        <v>12.1151</v>
      </c>
      <c r="I24" s="85">
        <v>12.01845</v>
      </c>
      <c r="J24" s="85">
        <v>11.458130000000001</v>
      </c>
      <c r="K24" s="85">
        <v>11.7188</v>
      </c>
      <c r="L24" s="85">
        <v>12.092410000000001</v>
      </c>
      <c r="M24" s="85">
        <v>13.207450000000001</v>
      </c>
      <c r="N24" s="85">
        <v>12.81115</v>
      </c>
      <c r="O24" s="85">
        <v>13.889250000000001</v>
      </c>
      <c r="P24" s="85">
        <v>13.7981</v>
      </c>
      <c r="Q24" s="85">
        <v>13.596249999999998</v>
      </c>
      <c r="R24" s="85">
        <v>14.27121</v>
      </c>
      <c r="S24" s="85">
        <v>14.928739999999999</v>
      </c>
      <c r="T24" s="85">
        <v>14.212449999999999</v>
      </c>
      <c r="U24" s="85">
        <v>14.750920000000001</v>
      </c>
      <c r="V24" s="85">
        <v>14.461189999999998</v>
      </c>
      <c r="W24" s="85">
        <v>15.658230000000001</v>
      </c>
      <c r="X24" s="85">
        <v>15.332419999999999</v>
      </c>
      <c r="Y24" s="85">
        <v>14.796559999999999</v>
      </c>
      <c r="Z24" s="85">
        <v>15.31331</v>
      </c>
      <c r="AA24" s="85">
        <v>16.229050000000001</v>
      </c>
      <c r="AB24" s="85">
        <v>16.740970000000001</v>
      </c>
      <c r="AC24" s="85">
        <v>15.81179</v>
      </c>
      <c r="AD24" s="85">
        <v>16.694770000000002</v>
      </c>
      <c r="AE24" s="85">
        <v>17.360709999999997</v>
      </c>
      <c r="AF24" s="85">
        <v>16.910430000000002</v>
      </c>
      <c r="AG24" s="85">
        <v>16.095590000000001</v>
      </c>
      <c r="AH24" s="85">
        <v>15.759490000000001</v>
      </c>
      <c r="AI24" s="85">
        <v>16.90625</v>
      </c>
      <c r="AJ24" s="85">
        <v>22.846130000000002</v>
      </c>
      <c r="AK24" s="85">
        <v>23.24248</v>
      </c>
      <c r="AL24" s="85">
        <v>22.400190000000002</v>
      </c>
      <c r="AM24" s="85">
        <v>21.206610000000001</v>
      </c>
      <c r="AN24" s="85">
        <v>20.001369999999998</v>
      </c>
      <c r="AO24" s="85">
        <v>19.77242</v>
      </c>
      <c r="AP24" s="85">
        <v>17.993739999999999</v>
      </c>
      <c r="AQ24" s="85">
        <v>19.020590000000002</v>
      </c>
      <c r="AR24" s="85">
        <v>17.086829999999999</v>
      </c>
      <c r="AS24" s="85">
        <v>16.94998</v>
      </c>
      <c r="AT24" s="85">
        <v>17.040769999999998</v>
      </c>
      <c r="AU24" s="85">
        <v>17.73508</v>
      </c>
      <c r="AV24" s="85">
        <v>18.443989999999999</v>
      </c>
      <c r="AW24" s="85"/>
      <c r="AX24" s="85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</row>
    <row r="25" spans="2:79" x14ac:dyDescent="0.25">
      <c r="B25" s="1" t="s">
        <v>15</v>
      </c>
      <c r="C25" s="85">
        <v>11.885680000000001</v>
      </c>
      <c r="D25" s="85">
        <v>11.85646</v>
      </c>
      <c r="E25" s="85">
        <v>12.521650000000001</v>
      </c>
      <c r="F25" s="85">
        <v>11.528700000000001</v>
      </c>
      <c r="G25" s="85">
        <v>11.70593</v>
      </c>
      <c r="H25" s="85">
        <v>10.64101</v>
      </c>
      <c r="I25" s="85">
        <v>11.299249999999999</v>
      </c>
      <c r="J25" s="85">
        <v>11.381220000000001</v>
      </c>
      <c r="K25" s="85">
        <v>11.391260000000001</v>
      </c>
      <c r="L25" s="85">
        <v>11.233790000000001</v>
      </c>
      <c r="M25" s="85">
        <v>10.949619999999999</v>
      </c>
      <c r="N25" s="85">
        <v>11.4427</v>
      </c>
      <c r="O25" s="85">
        <v>13.25797</v>
      </c>
      <c r="P25" s="85">
        <v>12.92198</v>
      </c>
      <c r="Q25" s="85">
        <v>12.569420000000001</v>
      </c>
      <c r="R25" s="85">
        <v>11.998050000000001</v>
      </c>
      <c r="S25" s="85">
        <v>14.244090000000002</v>
      </c>
      <c r="T25" s="85">
        <v>14.40236</v>
      </c>
      <c r="U25" s="85">
        <v>16.007819999999999</v>
      </c>
      <c r="V25" s="85">
        <v>15.20234</v>
      </c>
      <c r="W25" s="85">
        <v>15.71335</v>
      </c>
      <c r="X25" s="85">
        <v>13.18262</v>
      </c>
      <c r="Y25" s="85">
        <v>14.83273</v>
      </c>
      <c r="Z25" s="85">
        <v>15.18774</v>
      </c>
      <c r="AA25" s="85">
        <v>16.48481</v>
      </c>
      <c r="AB25" s="85">
        <v>17.610139999999998</v>
      </c>
      <c r="AC25" s="85">
        <v>16.371759999999998</v>
      </c>
      <c r="AD25" s="85">
        <v>15.592549999999999</v>
      </c>
      <c r="AE25" s="85">
        <v>15.63744</v>
      </c>
      <c r="AF25" s="85">
        <v>14.92848</v>
      </c>
      <c r="AG25" s="85">
        <v>15.37326</v>
      </c>
      <c r="AH25" s="85">
        <v>14.01009</v>
      </c>
      <c r="AI25" s="85">
        <v>15.51285</v>
      </c>
      <c r="AJ25" s="85">
        <v>17.80443</v>
      </c>
      <c r="AK25" s="85">
        <v>17.861049999999999</v>
      </c>
      <c r="AL25" s="85">
        <v>16.769120000000001</v>
      </c>
      <c r="AM25" s="85">
        <v>16.449770000000001</v>
      </c>
      <c r="AN25" s="85">
        <v>16.873560000000001</v>
      </c>
      <c r="AO25" s="85">
        <v>17.291840000000001</v>
      </c>
      <c r="AP25" s="85">
        <v>15.886339999999999</v>
      </c>
      <c r="AQ25" s="85">
        <v>17.26784</v>
      </c>
      <c r="AR25" s="85">
        <v>16.661660000000001</v>
      </c>
      <c r="AS25" s="85">
        <v>15.475159999999999</v>
      </c>
      <c r="AT25" s="85">
        <v>16.227530000000002</v>
      </c>
      <c r="AU25" s="85">
        <v>17.172419999999999</v>
      </c>
      <c r="AV25" s="85">
        <v>17.566470000000002</v>
      </c>
      <c r="AW25" s="85"/>
      <c r="AX25" s="85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</row>
    <row r="26" spans="2:79" x14ac:dyDescent="0.25">
      <c r="B26" s="1" t="s">
        <v>16</v>
      </c>
      <c r="C26" s="85">
        <v>13.643949999999998</v>
      </c>
      <c r="D26" s="85">
        <v>12.126280000000001</v>
      </c>
      <c r="E26" s="85">
        <v>11.535500000000001</v>
      </c>
      <c r="F26" s="85">
        <v>11.89936</v>
      </c>
      <c r="G26" s="85">
        <v>14.21499</v>
      </c>
      <c r="H26" s="85">
        <v>12.408440000000001</v>
      </c>
      <c r="I26" s="85">
        <v>11.480930000000001</v>
      </c>
      <c r="J26" s="85">
        <v>11.35299</v>
      </c>
      <c r="K26" s="85">
        <v>11.87951</v>
      </c>
      <c r="L26" s="85">
        <v>11.822340000000001</v>
      </c>
      <c r="M26" s="85">
        <v>13.33272</v>
      </c>
      <c r="N26" s="85">
        <v>11.69943</v>
      </c>
      <c r="O26" s="85">
        <v>11.37623</v>
      </c>
      <c r="P26" s="85">
        <v>12.656280000000001</v>
      </c>
      <c r="Q26" s="85">
        <v>12.84564</v>
      </c>
      <c r="R26" s="85">
        <v>13.67989</v>
      </c>
      <c r="S26" s="85">
        <v>15.27435</v>
      </c>
      <c r="T26" s="85">
        <v>16.004809999999999</v>
      </c>
      <c r="U26" s="85">
        <v>15.509270000000001</v>
      </c>
      <c r="V26" s="85">
        <v>14.000950000000001</v>
      </c>
      <c r="W26" s="85">
        <v>14.31298</v>
      </c>
      <c r="X26" s="85">
        <v>15.09084</v>
      </c>
      <c r="Y26" s="85">
        <v>14.55466</v>
      </c>
      <c r="Z26" s="85">
        <v>13.505610000000001</v>
      </c>
      <c r="AA26" s="85">
        <v>15.28656</v>
      </c>
      <c r="AB26" s="85">
        <v>16.160219999999999</v>
      </c>
      <c r="AC26" s="85">
        <v>13.36622</v>
      </c>
      <c r="AD26" s="85">
        <v>12.27717</v>
      </c>
      <c r="AE26" s="85">
        <v>13.358750000000001</v>
      </c>
      <c r="AF26" s="85">
        <v>13.91202</v>
      </c>
      <c r="AG26" s="85">
        <v>15.38213</v>
      </c>
      <c r="AH26" s="85">
        <v>13.748859999999999</v>
      </c>
      <c r="AI26" s="85">
        <v>14.007330000000001</v>
      </c>
      <c r="AJ26" s="85">
        <v>16.76831</v>
      </c>
      <c r="AK26" s="85">
        <v>19.486809999999998</v>
      </c>
      <c r="AL26" s="85">
        <v>16.27243</v>
      </c>
      <c r="AM26" s="85">
        <v>20.203939999999999</v>
      </c>
      <c r="AN26" s="85">
        <v>16.121729999999999</v>
      </c>
      <c r="AO26" s="85">
        <v>18.928900000000002</v>
      </c>
      <c r="AP26" s="85">
        <v>14.266860000000001</v>
      </c>
      <c r="AQ26" s="85">
        <v>15.228839999999998</v>
      </c>
      <c r="AR26" s="85">
        <v>14.823140000000002</v>
      </c>
      <c r="AS26" s="85">
        <v>15.24859</v>
      </c>
      <c r="AT26" s="85">
        <v>14.325609999999999</v>
      </c>
      <c r="AU26" s="85">
        <v>15.666160000000001</v>
      </c>
      <c r="AV26" s="85">
        <v>15.848010000000002</v>
      </c>
      <c r="AW26" s="85"/>
      <c r="AX26" s="85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</row>
    <row r="27" spans="2:79" x14ac:dyDescent="0.25">
      <c r="B27" s="1" t="s">
        <v>17</v>
      </c>
      <c r="C27" s="85">
        <v>18.29063</v>
      </c>
      <c r="D27" s="85">
        <v>17.34853</v>
      </c>
      <c r="E27" s="85">
        <v>16.053570000000001</v>
      </c>
      <c r="F27" s="85">
        <v>15.631970000000001</v>
      </c>
      <c r="G27" s="85">
        <v>15.599679999999999</v>
      </c>
      <c r="H27" s="85">
        <v>15.41915</v>
      </c>
      <c r="I27" s="85">
        <v>15.53237</v>
      </c>
      <c r="J27" s="85">
        <v>15.526770000000001</v>
      </c>
      <c r="K27" s="85">
        <v>16.263490000000001</v>
      </c>
      <c r="L27" s="85">
        <v>16.87519</v>
      </c>
      <c r="M27" s="85">
        <v>16.63636</v>
      </c>
      <c r="N27" s="85">
        <v>17.180999999999997</v>
      </c>
      <c r="O27" s="85">
        <v>16.714950000000002</v>
      </c>
      <c r="P27" s="85">
        <v>17.53341</v>
      </c>
      <c r="Q27" s="85">
        <v>17.900289999999998</v>
      </c>
      <c r="R27" s="85">
        <v>16.78613</v>
      </c>
      <c r="S27" s="85">
        <v>18.248750000000001</v>
      </c>
      <c r="T27" s="85">
        <v>19.68608</v>
      </c>
      <c r="U27" s="85">
        <v>18.562180000000001</v>
      </c>
      <c r="V27" s="85">
        <v>19.667639999999999</v>
      </c>
      <c r="W27" s="85">
        <v>19.373909999999999</v>
      </c>
      <c r="X27" s="85">
        <v>19.927149999999997</v>
      </c>
      <c r="Y27" s="85">
        <v>19.346350000000001</v>
      </c>
      <c r="Z27" s="85">
        <v>19.769469999999998</v>
      </c>
      <c r="AA27" s="85">
        <v>21.90747</v>
      </c>
      <c r="AB27" s="85">
        <v>20.370979999999999</v>
      </c>
      <c r="AC27" s="85">
        <v>20.218520000000002</v>
      </c>
      <c r="AD27" s="85">
        <v>19.640270000000001</v>
      </c>
      <c r="AE27" s="85">
        <v>21.507210000000001</v>
      </c>
      <c r="AF27" s="85">
        <v>19.994859999999999</v>
      </c>
      <c r="AG27" s="85">
        <v>19.80913</v>
      </c>
      <c r="AH27" s="85">
        <v>17.85697</v>
      </c>
      <c r="AI27" s="85">
        <v>19.098680000000002</v>
      </c>
      <c r="AJ27" s="85">
        <v>27.264060000000001</v>
      </c>
      <c r="AK27" s="85">
        <v>26.46697</v>
      </c>
      <c r="AL27" s="85">
        <v>24.30799</v>
      </c>
      <c r="AM27" s="85">
        <v>24.223030000000001</v>
      </c>
      <c r="AN27" s="85">
        <v>22.053990000000002</v>
      </c>
      <c r="AO27" s="85">
        <v>22.007989999999999</v>
      </c>
      <c r="AP27" s="85">
        <v>21.59291</v>
      </c>
      <c r="AQ27" s="85">
        <v>22.306229999999999</v>
      </c>
      <c r="AR27" s="85">
        <v>20.79232</v>
      </c>
      <c r="AS27" s="85">
        <v>20.156769999999998</v>
      </c>
      <c r="AT27" s="85">
        <v>19.10932</v>
      </c>
      <c r="AU27" s="85">
        <v>20.477270000000001</v>
      </c>
      <c r="AV27" s="85">
        <v>19.681850000000001</v>
      </c>
      <c r="AW27" s="85"/>
      <c r="AX27" s="85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</row>
    <row r="28" spans="2:79" x14ac:dyDescent="0.25">
      <c r="B28" s="1" t="s">
        <v>20</v>
      </c>
      <c r="C28" s="85">
        <v>12.345190000000001</v>
      </c>
      <c r="D28" s="85">
        <v>12.619620000000001</v>
      </c>
      <c r="E28" s="85">
        <v>12.618260000000001</v>
      </c>
      <c r="F28" s="85">
        <v>13.572909999999998</v>
      </c>
      <c r="G28" s="85">
        <v>13.68103</v>
      </c>
      <c r="H28" s="85">
        <v>14.651810000000001</v>
      </c>
      <c r="I28" s="85">
        <v>12.159520000000001</v>
      </c>
      <c r="J28" s="85">
        <v>11.65071</v>
      </c>
      <c r="K28" s="85">
        <v>11.610810000000001</v>
      </c>
      <c r="L28" s="85">
        <v>14.117699999999999</v>
      </c>
      <c r="M28" s="85">
        <v>12.60069</v>
      </c>
      <c r="N28" s="85">
        <v>12.74506</v>
      </c>
      <c r="O28" s="85">
        <v>12.786439999999999</v>
      </c>
      <c r="P28" s="85">
        <v>15.945500000000001</v>
      </c>
      <c r="Q28" s="85">
        <v>17.699770000000001</v>
      </c>
      <c r="R28" s="85">
        <v>16.783359999999998</v>
      </c>
      <c r="S28" s="85">
        <v>16.309699999999999</v>
      </c>
      <c r="T28" s="85">
        <v>17.562920000000002</v>
      </c>
      <c r="U28" s="85">
        <v>17.36797</v>
      </c>
      <c r="V28" s="85">
        <v>17.25507</v>
      </c>
      <c r="W28" s="85">
        <v>16.594580000000001</v>
      </c>
      <c r="X28" s="85">
        <v>18.36777</v>
      </c>
      <c r="Y28" s="85">
        <v>18.754519999999999</v>
      </c>
      <c r="Z28" s="85">
        <v>19.813610000000001</v>
      </c>
      <c r="AA28" s="85">
        <v>17.29973</v>
      </c>
      <c r="AB28" s="85">
        <v>17.41478</v>
      </c>
      <c r="AC28" s="85">
        <v>16.370249999999999</v>
      </c>
      <c r="AD28" s="85">
        <v>15.68622</v>
      </c>
      <c r="AE28" s="85">
        <v>18.515889999999999</v>
      </c>
      <c r="AF28" s="85">
        <v>16.783799999999999</v>
      </c>
      <c r="AG28" s="85">
        <v>17.530270000000002</v>
      </c>
      <c r="AH28" s="85">
        <v>16.326589999999999</v>
      </c>
      <c r="AI28" s="85">
        <v>17.267219999999998</v>
      </c>
      <c r="AJ28" s="85">
        <v>19.516110000000001</v>
      </c>
      <c r="AK28" s="85">
        <v>23.387459999999997</v>
      </c>
      <c r="AL28" s="85">
        <v>20.596790000000002</v>
      </c>
      <c r="AM28" s="85">
        <v>21.389800000000001</v>
      </c>
      <c r="AN28" s="85">
        <v>18.31793</v>
      </c>
      <c r="AO28" s="85">
        <v>17.213800000000003</v>
      </c>
      <c r="AP28" s="85">
        <v>17.35369</v>
      </c>
      <c r="AQ28" s="85">
        <v>20.205400000000001</v>
      </c>
      <c r="AR28" s="85">
        <v>13.96485</v>
      </c>
      <c r="AS28" s="85">
        <v>18.703099999999999</v>
      </c>
      <c r="AT28" s="85">
        <v>18.046490000000002</v>
      </c>
      <c r="AU28" s="85">
        <v>18.547599999999999</v>
      </c>
      <c r="AV28" s="85">
        <v>17.959430000000001</v>
      </c>
      <c r="AW28" s="85"/>
      <c r="AX28" s="85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</row>
    <row r="29" spans="2:79" x14ac:dyDescent="0.25">
      <c r="B29" s="1" t="s">
        <v>18</v>
      </c>
      <c r="C29" s="85">
        <v>12.49316</v>
      </c>
      <c r="D29" s="85">
        <v>10.94936</v>
      </c>
      <c r="E29" s="85">
        <v>10.742089999999999</v>
      </c>
      <c r="F29" s="85">
        <v>11.18669</v>
      </c>
      <c r="G29" s="85">
        <v>12.066990000000001</v>
      </c>
      <c r="H29" s="85">
        <v>12.64321</v>
      </c>
      <c r="I29" s="85">
        <v>13.26379</v>
      </c>
      <c r="J29" s="85">
        <v>12.470040000000001</v>
      </c>
      <c r="K29" s="85">
        <v>12.71341</v>
      </c>
      <c r="L29" s="85">
        <v>12.09817</v>
      </c>
      <c r="M29" s="85">
        <v>12.20933</v>
      </c>
      <c r="N29" s="85">
        <v>11.073130000000001</v>
      </c>
      <c r="O29" s="85">
        <v>13.986960000000002</v>
      </c>
      <c r="P29" s="85">
        <v>15.247959999999999</v>
      </c>
      <c r="Q29" s="85">
        <v>16.11712</v>
      </c>
      <c r="R29" s="85">
        <v>17.03012</v>
      </c>
      <c r="S29" s="85">
        <v>15.948109999999998</v>
      </c>
      <c r="T29" s="85">
        <v>15.518090000000001</v>
      </c>
      <c r="U29" s="85">
        <v>14.900640000000001</v>
      </c>
      <c r="V29" s="85">
        <v>15.544169999999999</v>
      </c>
      <c r="W29" s="85">
        <v>16.23405</v>
      </c>
      <c r="X29" s="85">
        <v>15.067059999999998</v>
      </c>
      <c r="Y29" s="85">
        <v>14.08564</v>
      </c>
      <c r="Z29" s="85">
        <v>15.515329999999999</v>
      </c>
      <c r="AA29" s="85">
        <v>14.169319999999999</v>
      </c>
      <c r="AB29" s="85">
        <v>13.920160000000001</v>
      </c>
      <c r="AC29" s="85">
        <v>13.407120000000001</v>
      </c>
      <c r="AD29" s="85">
        <v>13.07817</v>
      </c>
      <c r="AE29" s="85">
        <v>15.573239999999998</v>
      </c>
      <c r="AF29" s="85">
        <v>15.892500000000002</v>
      </c>
      <c r="AG29" s="85">
        <v>15.612500000000001</v>
      </c>
      <c r="AH29" s="85">
        <v>15.1729</v>
      </c>
      <c r="AI29" s="85">
        <v>16.56766</v>
      </c>
      <c r="AJ29" s="85">
        <v>23.02779</v>
      </c>
      <c r="AK29" s="85">
        <v>21.920010000000001</v>
      </c>
      <c r="AL29" s="85">
        <v>23.103550000000002</v>
      </c>
      <c r="AM29" s="85">
        <v>23.029769999999999</v>
      </c>
      <c r="AN29" s="85">
        <v>20.831700000000001</v>
      </c>
      <c r="AO29" s="85">
        <v>17.882960000000001</v>
      </c>
      <c r="AP29" s="85">
        <v>16.289860000000001</v>
      </c>
      <c r="AQ29" s="85">
        <v>17.38841</v>
      </c>
      <c r="AR29" s="85">
        <v>16.337620000000001</v>
      </c>
      <c r="AS29" s="85">
        <v>14.850949999999999</v>
      </c>
      <c r="AT29" s="85">
        <v>15.36895</v>
      </c>
      <c r="AU29" s="85">
        <v>16.722249999999999</v>
      </c>
      <c r="AV29" s="85">
        <v>15.64578</v>
      </c>
      <c r="AW29" s="85"/>
      <c r="AX29" s="85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</row>
    <row r="30" spans="2:79" x14ac:dyDescent="0.25">
      <c r="B30" s="1" t="s">
        <v>19</v>
      </c>
      <c r="C30" s="85">
        <v>13.161410000000002</v>
      </c>
      <c r="D30" s="85">
        <v>14.162159999999998</v>
      </c>
      <c r="E30" s="85">
        <v>13.58193</v>
      </c>
      <c r="F30" s="85">
        <v>13.736889999999999</v>
      </c>
      <c r="G30" s="85">
        <v>14.953430000000001</v>
      </c>
      <c r="H30" s="85">
        <v>13.613520000000001</v>
      </c>
      <c r="I30" s="85">
        <v>12.813040000000001</v>
      </c>
      <c r="J30" s="85">
        <v>12.57981</v>
      </c>
      <c r="K30" s="85">
        <v>13.986199999999998</v>
      </c>
      <c r="L30" s="85">
        <v>14.240839999999999</v>
      </c>
      <c r="M30" s="85">
        <v>13.53618</v>
      </c>
      <c r="N30" s="85">
        <v>15.019879999999999</v>
      </c>
      <c r="O30" s="85">
        <v>14.824909999999999</v>
      </c>
      <c r="P30" s="85">
        <v>14.66991</v>
      </c>
      <c r="Q30" s="85">
        <v>16.01717</v>
      </c>
      <c r="R30" s="85">
        <v>14.52069</v>
      </c>
      <c r="S30" s="85">
        <v>15.248790000000001</v>
      </c>
      <c r="T30" s="85">
        <v>15.648899999999999</v>
      </c>
      <c r="U30" s="85">
        <v>16.024260000000002</v>
      </c>
      <c r="V30" s="85">
        <v>15.359519999999998</v>
      </c>
      <c r="W30" s="85">
        <v>15.752040000000001</v>
      </c>
      <c r="X30" s="85">
        <v>17.160969999999999</v>
      </c>
      <c r="Y30" s="85">
        <v>18.711169999999999</v>
      </c>
      <c r="Z30" s="85">
        <v>18.636600000000001</v>
      </c>
      <c r="AA30" s="85">
        <v>19.3718</v>
      </c>
      <c r="AB30" s="85">
        <v>16.968910000000001</v>
      </c>
      <c r="AC30" s="85">
        <v>17.928269999999998</v>
      </c>
      <c r="AD30" s="85">
        <v>16.55846</v>
      </c>
      <c r="AE30" s="85">
        <v>16.609560000000002</v>
      </c>
      <c r="AF30" s="85">
        <v>16.935110000000002</v>
      </c>
      <c r="AG30" s="85">
        <v>15.685009999999998</v>
      </c>
      <c r="AH30" s="85">
        <v>15.008669999999999</v>
      </c>
      <c r="AI30" s="85">
        <v>17.623459999999998</v>
      </c>
      <c r="AJ30" s="85">
        <v>20.52732</v>
      </c>
      <c r="AK30" s="85">
        <v>22.039210000000001</v>
      </c>
      <c r="AL30" s="85">
        <v>19.60754</v>
      </c>
      <c r="AM30" s="85">
        <v>19.343420000000002</v>
      </c>
      <c r="AN30" s="85">
        <v>20.424600000000002</v>
      </c>
      <c r="AO30" s="85">
        <v>17.973269999999999</v>
      </c>
      <c r="AP30" s="85">
        <v>16.135529999999999</v>
      </c>
      <c r="AQ30" s="85">
        <v>17.010449999999999</v>
      </c>
      <c r="AR30" s="85">
        <v>14.601339999999999</v>
      </c>
      <c r="AS30" s="85">
        <v>14.713750000000001</v>
      </c>
      <c r="AT30" s="85">
        <v>15.07349</v>
      </c>
      <c r="AU30" s="85">
        <v>17.327500000000001</v>
      </c>
      <c r="AV30" s="85">
        <v>16.210979999999999</v>
      </c>
      <c r="AW30" s="85"/>
      <c r="AX30" s="85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</row>
    <row r="31" spans="2:79" x14ac:dyDescent="0.25">
      <c r="B31" s="1" t="s">
        <v>57</v>
      </c>
      <c r="C31" s="85">
        <v>19.449630000000003</v>
      </c>
      <c r="D31" s="85">
        <v>19.19021</v>
      </c>
      <c r="E31" s="85">
        <v>18.734649999999998</v>
      </c>
      <c r="F31" s="85">
        <v>17.678049999999999</v>
      </c>
      <c r="G31" s="85">
        <v>18.718340000000001</v>
      </c>
      <c r="H31" s="85">
        <v>18.103369999999998</v>
      </c>
      <c r="I31" s="85">
        <v>17.6264</v>
      </c>
      <c r="J31" s="85">
        <v>17.16339</v>
      </c>
      <c r="K31" s="85">
        <v>17.92193</v>
      </c>
      <c r="L31" s="85">
        <v>18.235330000000001</v>
      </c>
      <c r="M31" s="85">
        <v>18.565740000000002</v>
      </c>
      <c r="N31" s="85">
        <v>17.736560000000001</v>
      </c>
      <c r="O31" s="85">
        <v>19.328340000000001</v>
      </c>
      <c r="P31" s="85">
        <v>19.334569999999999</v>
      </c>
      <c r="Q31" s="85">
        <v>19.458580000000001</v>
      </c>
      <c r="R31" s="85">
        <v>19.74417</v>
      </c>
      <c r="S31" s="85">
        <v>21.122489999999999</v>
      </c>
      <c r="T31" s="85">
        <v>21.28032</v>
      </c>
      <c r="U31" s="85">
        <v>21.562159999999999</v>
      </c>
      <c r="V31" s="85">
        <v>21.28642</v>
      </c>
      <c r="W31" s="85">
        <v>22.605610000000002</v>
      </c>
      <c r="X31" s="85">
        <v>22.55012</v>
      </c>
      <c r="Y31" s="85">
        <v>22.305019999999999</v>
      </c>
      <c r="Z31" s="85">
        <v>22.055900000000001</v>
      </c>
      <c r="AA31" s="85">
        <v>22.730810000000002</v>
      </c>
      <c r="AB31" s="85">
        <v>22.719480000000001</v>
      </c>
      <c r="AC31" s="85">
        <v>22.162369999999999</v>
      </c>
      <c r="AD31" s="85">
        <v>21.80339</v>
      </c>
      <c r="AE31" s="85">
        <v>23.196100000000001</v>
      </c>
      <c r="AF31" s="85">
        <v>23.0045</v>
      </c>
      <c r="AG31" s="85">
        <v>22.687419999999999</v>
      </c>
      <c r="AH31" s="85">
        <v>21.56317</v>
      </c>
      <c r="AI31" s="85">
        <v>23.442620000000002</v>
      </c>
      <c r="AJ31" s="85">
        <v>29.254570000000001</v>
      </c>
      <c r="AK31" s="85">
        <v>29.520140000000001</v>
      </c>
      <c r="AL31" s="85">
        <v>27.731909999999999</v>
      </c>
      <c r="AM31" s="85">
        <v>27.883289999999999</v>
      </c>
      <c r="AN31" s="85">
        <v>26.424799999999998</v>
      </c>
      <c r="AO31" s="85">
        <v>25.378540000000001</v>
      </c>
      <c r="AP31" s="85">
        <v>23.635179999999998</v>
      </c>
      <c r="AQ31" s="85">
        <v>25.197009999999999</v>
      </c>
      <c r="AR31" s="85">
        <v>23.432230000000001</v>
      </c>
      <c r="AS31" s="85">
        <v>23.074809999999999</v>
      </c>
      <c r="AT31" s="85">
        <v>22.464259999999999</v>
      </c>
      <c r="AU31" s="85">
        <v>23.817640000000001</v>
      </c>
      <c r="AV31" s="85">
        <v>24.166270000000001</v>
      </c>
      <c r="AW31" s="85"/>
      <c r="AX31" s="85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</row>
    <row r="32" spans="2:79" x14ac:dyDescent="0.25">
      <c r="B32" s="1" t="s">
        <v>55</v>
      </c>
      <c r="C32" s="85">
        <v>28.565149999999999</v>
      </c>
      <c r="D32" s="85">
        <v>27.703969999999998</v>
      </c>
      <c r="E32" s="85">
        <v>27.161920000000002</v>
      </c>
      <c r="F32" s="85">
        <v>26.548519999999996</v>
      </c>
      <c r="G32" s="85">
        <v>27.964290000000002</v>
      </c>
      <c r="H32" s="85">
        <v>27.183479999999999</v>
      </c>
      <c r="I32" s="85">
        <v>26.630849999999999</v>
      </c>
      <c r="J32" s="85">
        <v>26.029910000000001</v>
      </c>
      <c r="K32" s="85">
        <v>26.57179</v>
      </c>
      <c r="L32" s="85">
        <v>26.122040000000002</v>
      </c>
      <c r="M32" s="85">
        <v>25.980710000000002</v>
      </c>
      <c r="N32" s="85">
        <v>25.328800000000001</v>
      </c>
      <c r="O32" s="85">
        <v>27.34111</v>
      </c>
      <c r="P32" s="85">
        <v>27.303820000000002</v>
      </c>
      <c r="Q32" s="85">
        <v>27.105590000000003</v>
      </c>
      <c r="R32" s="85">
        <v>27.223459999999999</v>
      </c>
      <c r="S32" s="85">
        <v>28.979159999999997</v>
      </c>
      <c r="T32" s="85">
        <v>28.97242</v>
      </c>
      <c r="U32" s="85">
        <v>29.040769999999998</v>
      </c>
      <c r="V32" s="85">
        <v>29.185689999999997</v>
      </c>
      <c r="W32" s="85">
        <v>30.650189999999998</v>
      </c>
      <c r="X32" s="85">
        <v>30.043189999999996</v>
      </c>
      <c r="Y32" s="85">
        <v>29.604479999999999</v>
      </c>
      <c r="Z32" s="85">
        <v>29.142849999999999</v>
      </c>
      <c r="AA32" s="85">
        <v>30.330570000000002</v>
      </c>
      <c r="AB32" s="85">
        <v>30.039239999999999</v>
      </c>
      <c r="AC32" s="85">
        <v>29.339040000000001</v>
      </c>
      <c r="AD32" s="85">
        <v>29.072799999999997</v>
      </c>
      <c r="AE32" s="85">
        <v>30.716500000000003</v>
      </c>
      <c r="AF32" s="85">
        <v>30.22186</v>
      </c>
      <c r="AG32" s="85">
        <v>30.047350000000002</v>
      </c>
      <c r="AH32" s="85">
        <v>29.307949999999998</v>
      </c>
      <c r="AI32" s="85">
        <v>30.862960000000001</v>
      </c>
      <c r="AJ32" s="85">
        <v>34.92089</v>
      </c>
      <c r="AK32" s="85">
        <v>35.269750000000002</v>
      </c>
      <c r="AL32" s="85">
        <v>33.248529999999995</v>
      </c>
      <c r="AM32" s="85">
        <v>33.595019999999998</v>
      </c>
      <c r="AN32" s="85">
        <v>32.647150000000003</v>
      </c>
      <c r="AO32" s="85">
        <v>30.978630000000003</v>
      </c>
      <c r="AP32" s="85">
        <v>29.546329999999998</v>
      </c>
      <c r="AQ32" s="85">
        <v>31.022129999999997</v>
      </c>
      <c r="AR32" s="85">
        <v>29.387619999999998</v>
      </c>
      <c r="AS32" s="85">
        <v>28.794370000000001</v>
      </c>
      <c r="AT32" s="85">
        <v>28.253519999999998</v>
      </c>
      <c r="AU32" s="85">
        <v>29.672809999999998</v>
      </c>
      <c r="AV32" s="85">
        <v>29.411140000000003</v>
      </c>
      <c r="AW32" s="83"/>
      <c r="AX32" s="83"/>
    </row>
    <row r="38" spans="2:51" x14ac:dyDescent="0.25">
      <c r="B38" s="9" t="s">
        <v>158</v>
      </c>
      <c r="C38" s="9"/>
      <c r="D38" s="9"/>
      <c r="E38" s="9"/>
      <c r="F38" s="9"/>
      <c r="G38" s="9"/>
      <c r="H38" s="7"/>
      <c r="I38" s="7"/>
      <c r="J38" s="7"/>
    </row>
    <row r="40" spans="2:51" ht="30" x14ac:dyDescent="0.25">
      <c r="B40" s="8"/>
      <c r="C40" s="53" t="s">
        <v>24</v>
      </c>
      <c r="D40" s="53" t="s">
        <v>25</v>
      </c>
      <c r="E40" s="53" t="s">
        <v>26</v>
      </c>
      <c r="F40" s="53" t="s">
        <v>27</v>
      </c>
      <c r="G40" s="53" t="s">
        <v>28</v>
      </c>
      <c r="H40" s="53" t="s">
        <v>29</v>
      </c>
      <c r="I40" s="53" t="s">
        <v>30</v>
      </c>
      <c r="J40" s="53" t="s">
        <v>31</v>
      </c>
      <c r="K40" s="53" t="s">
        <v>32</v>
      </c>
      <c r="L40" s="53" t="s">
        <v>33</v>
      </c>
      <c r="M40" s="53" t="s">
        <v>34</v>
      </c>
      <c r="N40" s="53" t="s">
        <v>35</v>
      </c>
      <c r="O40" s="53" t="s">
        <v>36</v>
      </c>
      <c r="P40" s="53" t="s">
        <v>37</v>
      </c>
      <c r="Q40" s="53" t="s">
        <v>38</v>
      </c>
      <c r="R40" s="53" t="s">
        <v>39</v>
      </c>
      <c r="S40" s="53" t="s">
        <v>40</v>
      </c>
      <c r="T40" s="53" t="s">
        <v>41</v>
      </c>
      <c r="U40" s="53" t="s">
        <v>42</v>
      </c>
      <c r="V40" s="53" t="s">
        <v>43</v>
      </c>
      <c r="W40" s="53" t="s">
        <v>44</v>
      </c>
      <c r="X40" s="53" t="s">
        <v>45</v>
      </c>
      <c r="Y40" s="53" t="s">
        <v>46</v>
      </c>
      <c r="Z40" s="53" t="s">
        <v>47</v>
      </c>
      <c r="AA40" s="53" t="s">
        <v>48</v>
      </c>
      <c r="AB40" s="53" t="s">
        <v>49</v>
      </c>
      <c r="AC40" s="53" t="s">
        <v>50</v>
      </c>
      <c r="AD40" s="53" t="s">
        <v>51</v>
      </c>
      <c r="AE40" s="53" t="s">
        <v>52</v>
      </c>
      <c r="AF40" s="53" t="s">
        <v>53</v>
      </c>
      <c r="AG40" s="53" t="s">
        <v>54</v>
      </c>
      <c r="AH40" s="53" t="s">
        <v>89</v>
      </c>
      <c r="AI40" s="53" t="s">
        <v>90</v>
      </c>
      <c r="AJ40" s="53" t="s">
        <v>92</v>
      </c>
      <c r="AK40" s="53" t="s">
        <v>93</v>
      </c>
      <c r="AL40" s="53" t="s">
        <v>94</v>
      </c>
      <c r="AM40" s="53" t="s">
        <v>96</v>
      </c>
      <c r="AN40" s="53" t="s">
        <v>97</v>
      </c>
      <c r="AO40" s="53" t="s">
        <v>98</v>
      </c>
      <c r="AP40" s="53" t="s">
        <v>101</v>
      </c>
      <c r="AQ40" s="53" t="s">
        <v>102</v>
      </c>
    </row>
    <row r="41" spans="2:51" x14ac:dyDescent="0.25">
      <c r="B41" s="1" t="s">
        <v>0</v>
      </c>
      <c r="C41" s="54">
        <f>SUM(C9:F9)/4</f>
        <v>24.686957499999998</v>
      </c>
      <c r="D41" s="54">
        <f t="shared" ref="D41:AJ41" si="0">SUM(D9:G9)/4</f>
        <v>24.375260000000001</v>
      </c>
      <c r="E41" s="54">
        <f t="shared" si="0"/>
        <v>24.346820000000001</v>
      </c>
      <c r="F41" s="54">
        <f t="shared" si="0"/>
        <v>23.466697499999999</v>
      </c>
      <c r="G41" s="54">
        <f t="shared" si="0"/>
        <v>22.969927499999997</v>
      </c>
      <c r="H41" s="54">
        <f t="shared" si="0"/>
        <v>23.125692500000003</v>
      </c>
      <c r="I41" s="54">
        <f t="shared" si="0"/>
        <v>22.733615</v>
      </c>
      <c r="J41" s="54">
        <f t="shared" si="0"/>
        <v>22.972022499999998</v>
      </c>
      <c r="K41" s="54">
        <f t="shared" si="0"/>
        <v>23.421589999999998</v>
      </c>
      <c r="L41" s="54">
        <f t="shared" si="0"/>
        <v>24.098972500000002</v>
      </c>
      <c r="M41" s="54">
        <f t="shared" si="0"/>
        <v>25.273879999999998</v>
      </c>
      <c r="N41" s="54">
        <f t="shared" si="0"/>
        <v>26.099505000000001</v>
      </c>
      <c r="O41" s="54">
        <f t="shared" si="0"/>
        <v>27.128329999999998</v>
      </c>
      <c r="P41" s="54">
        <f t="shared" si="0"/>
        <v>27.771297499999999</v>
      </c>
      <c r="Q41" s="54">
        <f t="shared" si="0"/>
        <v>28.700167500000003</v>
      </c>
      <c r="R41" s="54">
        <f t="shared" si="0"/>
        <v>29.952662499999999</v>
      </c>
      <c r="S41" s="54">
        <f t="shared" si="0"/>
        <v>31.829362499999998</v>
      </c>
      <c r="T41" s="54">
        <f t="shared" si="0"/>
        <v>33.454445</v>
      </c>
      <c r="U41" s="54">
        <f t="shared" si="0"/>
        <v>34.729722500000001</v>
      </c>
      <c r="V41" s="54">
        <f t="shared" si="0"/>
        <v>36.129427499999998</v>
      </c>
      <c r="W41" s="54">
        <f t="shared" si="0"/>
        <v>36.51493</v>
      </c>
      <c r="X41" s="54">
        <f t="shared" si="0"/>
        <v>36.017775</v>
      </c>
      <c r="Y41" s="54">
        <f t="shared" si="0"/>
        <v>35.2653575</v>
      </c>
      <c r="Z41" s="54">
        <f t="shared" si="0"/>
        <v>34.486707500000001</v>
      </c>
      <c r="AA41" s="54">
        <f t="shared" si="0"/>
        <v>34.019095</v>
      </c>
      <c r="AB41" s="54">
        <f t="shared" si="0"/>
        <v>34.341117499999996</v>
      </c>
      <c r="AC41" s="54">
        <f t="shared" si="0"/>
        <v>34.253542500000002</v>
      </c>
      <c r="AD41" s="54">
        <f t="shared" si="0"/>
        <v>33.895510000000002</v>
      </c>
      <c r="AE41" s="54">
        <f t="shared" si="0"/>
        <v>33.141400000000004</v>
      </c>
      <c r="AF41" s="54">
        <f t="shared" si="0"/>
        <v>32.629367500000001</v>
      </c>
      <c r="AG41" s="54">
        <f t="shared" si="0"/>
        <v>34.308215000000004</v>
      </c>
      <c r="AH41" s="54">
        <f t="shared" si="0"/>
        <v>35.821865000000003</v>
      </c>
      <c r="AI41" s="54">
        <f t="shared" si="0"/>
        <v>36.898972499999999</v>
      </c>
      <c r="AJ41" s="54">
        <f t="shared" si="0"/>
        <v>38.349087499999996</v>
      </c>
      <c r="AK41" s="54">
        <f>SUM(AK9:AN9)/4</f>
        <v>37.513607499999992</v>
      </c>
      <c r="AL41" s="54">
        <f t="shared" ref="AL41:AL63" si="1">SUM(AL9:AO9)/4</f>
        <v>36.722047499999995</v>
      </c>
      <c r="AM41" s="54">
        <f>SUM(AM9:AP9)/4</f>
        <v>36.181415000000001</v>
      </c>
      <c r="AN41" s="54">
        <f t="shared" ref="AN41:AN62" si="2">SUM(AN9:AQ9)/4</f>
        <v>33.5441425</v>
      </c>
      <c r="AO41" s="54">
        <f t="shared" ref="AO41:AO62" si="3">SUM(AO9:AR9)/4</f>
        <v>31.831189999999999</v>
      </c>
      <c r="AP41" s="54">
        <f t="shared" ref="AP41:AP63" si="4">SUM(AP9:AS9)/4</f>
        <v>30.160857499999999</v>
      </c>
      <c r="AQ41" s="54">
        <f t="shared" ref="AQ41:AQ63" si="5">SUM(AQ9:AT9)/4</f>
        <v>29.1286825</v>
      </c>
      <c r="AR41" s="20"/>
      <c r="AS41" s="20"/>
      <c r="AT41" s="20"/>
      <c r="AU41" s="20"/>
      <c r="AV41" s="20"/>
      <c r="AW41" s="20"/>
      <c r="AX41" s="20"/>
      <c r="AY41" s="20"/>
    </row>
    <row r="42" spans="2:51" x14ac:dyDescent="0.25">
      <c r="B42" s="1" t="s">
        <v>1</v>
      </c>
      <c r="C42" s="54">
        <f t="shared" ref="C42:AK42" si="6">SUM(C10:F10)/4</f>
        <v>24.880057500000003</v>
      </c>
      <c r="D42" s="54">
        <f t="shared" si="6"/>
        <v>24.543097500000002</v>
      </c>
      <c r="E42" s="54">
        <f t="shared" si="6"/>
        <v>24.583955000000003</v>
      </c>
      <c r="F42" s="54">
        <f t="shared" si="6"/>
        <v>24.071630000000003</v>
      </c>
      <c r="G42" s="54">
        <f t="shared" si="6"/>
        <v>23.817317500000001</v>
      </c>
      <c r="H42" s="54">
        <f t="shared" si="6"/>
        <v>23.4067875</v>
      </c>
      <c r="I42" s="54">
        <f t="shared" si="6"/>
        <v>22.633295000000004</v>
      </c>
      <c r="J42" s="54">
        <f t="shared" si="6"/>
        <v>22.3227875</v>
      </c>
      <c r="K42" s="54">
        <f t="shared" si="6"/>
        <v>22.348492499999999</v>
      </c>
      <c r="L42" s="54">
        <f t="shared" si="6"/>
        <v>23.060190000000002</v>
      </c>
      <c r="M42" s="54">
        <f t="shared" si="6"/>
        <v>24.026722499999998</v>
      </c>
      <c r="N42" s="54">
        <f t="shared" si="6"/>
        <v>24.641575000000003</v>
      </c>
      <c r="O42" s="54">
        <f t="shared" si="6"/>
        <v>24.854032500000002</v>
      </c>
      <c r="P42" s="54">
        <f t="shared" si="6"/>
        <v>25.233229999999999</v>
      </c>
      <c r="Q42" s="54">
        <f t="shared" si="6"/>
        <v>25.688164999999998</v>
      </c>
      <c r="R42" s="54">
        <f t="shared" si="6"/>
        <v>26.609950000000001</v>
      </c>
      <c r="S42" s="54">
        <f t="shared" si="6"/>
        <v>27.442789999999999</v>
      </c>
      <c r="T42" s="54">
        <f t="shared" si="6"/>
        <v>27.363827499999999</v>
      </c>
      <c r="U42" s="54">
        <f t="shared" si="6"/>
        <v>27.456442500000001</v>
      </c>
      <c r="V42" s="54">
        <f t="shared" si="6"/>
        <v>26.622489999999999</v>
      </c>
      <c r="W42" s="54">
        <f t="shared" si="6"/>
        <v>26.374025000000003</v>
      </c>
      <c r="X42" s="54">
        <f t="shared" si="6"/>
        <v>26.360690000000002</v>
      </c>
      <c r="Y42" s="54">
        <f t="shared" si="6"/>
        <v>26.622212500000003</v>
      </c>
      <c r="Z42" s="54">
        <f t="shared" si="6"/>
        <v>27.840012499999997</v>
      </c>
      <c r="AA42" s="54">
        <f t="shared" si="6"/>
        <v>28.615290000000002</v>
      </c>
      <c r="AB42" s="54">
        <f t="shared" si="6"/>
        <v>29.331030000000002</v>
      </c>
      <c r="AC42" s="54">
        <f t="shared" si="6"/>
        <v>29.652097500000004</v>
      </c>
      <c r="AD42" s="54">
        <f t="shared" si="6"/>
        <v>29.231627500000002</v>
      </c>
      <c r="AE42" s="54">
        <f t="shared" si="6"/>
        <v>28.966250000000002</v>
      </c>
      <c r="AF42" s="54">
        <f t="shared" si="6"/>
        <v>29.60866</v>
      </c>
      <c r="AG42" s="54">
        <f t="shared" si="6"/>
        <v>30.646832500000002</v>
      </c>
      <c r="AH42" s="54">
        <f t="shared" si="6"/>
        <v>31.36027</v>
      </c>
      <c r="AI42" s="54">
        <f t="shared" si="6"/>
        <v>32.653222499999998</v>
      </c>
      <c r="AJ42" s="54">
        <f t="shared" si="6"/>
        <v>33.032264999999995</v>
      </c>
      <c r="AK42" s="54">
        <f t="shared" si="6"/>
        <v>33.0465825</v>
      </c>
      <c r="AL42" s="54">
        <f t="shared" si="1"/>
        <v>33.2683125</v>
      </c>
      <c r="AM42" s="54">
        <f t="shared" ref="AM42:AM62" si="7">SUM(AM10:AP10)/4</f>
        <v>32.657180000000004</v>
      </c>
      <c r="AN42" s="54">
        <f t="shared" si="2"/>
        <v>32.307592499999998</v>
      </c>
      <c r="AO42" s="54">
        <f t="shared" si="3"/>
        <v>30.990147499999999</v>
      </c>
      <c r="AP42" s="54">
        <f t="shared" si="4"/>
        <v>30.1847925</v>
      </c>
      <c r="AQ42" s="54">
        <f t="shared" si="5"/>
        <v>28.993169999999999</v>
      </c>
      <c r="AR42" s="20"/>
      <c r="AS42" s="20"/>
      <c r="AT42" s="20"/>
      <c r="AU42" s="20"/>
      <c r="AV42" s="20"/>
      <c r="AW42" s="20"/>
      <c r="AX42" s="20"/>
      <c r="AY42" s="20"/>
    </row>
    <row r="43" spans="2:51" x14ac:dyDescent="0.25">
      <c r="B43" s="1" t="s">
        <v>2</v>
      </c>
      <c r="C43" s="54">
        <f t="shared" ref="C43:AK43" si="8">SUM(C11:F11)/4</f>
        <v>26.329067500000001</v>
      </c>
      <c r="D43" s="54">
        <f t="shared" si="8"/>
        <v>26.557645000000001</v>
      </c>
      <c r="E43" s="54">
        <f t="shared" si="8"/>
        <v>27.322492499999999</v>
      </c>
      <c r="F43" s="54">
        <f t="shared" si="8"/>
        <v>27.375154999999999</v>
      </c>
      <c r="G43" s="54">
        <f t="shared" si="8"/>
        <v>27.911702500000001</v>
      </c>
      <c r="H43" s="54">
        <f t="shared" si="8"/>
        <v>26.5318</v>
      </c>
      <c r="I43" s="54">
        <f t="shared" si="8"/>
        <v>24.468477499999999</v>
      </c>
      <c r="J43" s="54">
        <f t="shared" si="8"/>
        <v>23.931615000000001</v>
      </c>
      <c r="K43" s="54">
        <f t="shared" si="8"/>
        <v>23.033435000000001</v>
      </c>
      <c r="L43" s="54">
        <f t="shared" si="8"/>
        <v>23.148325</v>
      </c>
      <c r="M43" s="54">
        <f t="shared" si="8"/>
        <v>23.784840000000003</v>
      </c>
      <c r="N43" s="54">
        <f t="shared" si="8"/>
        <v>24.312325000000001</v>
      </c>
      <c r="O43" s="54">
        <f t="shared" si="8"/>
        <v>25.153917499999999</v>
      </c>
      <c r="P43" s="54">
        <f t="shared" si="8"/>
        <v>27.073815000000003</v>
      </c>
      <c r="Q43" s="54">
        <f t="shared" si="8"/>
        <v>28.662864999999996</v>
      </c>
      <c r="R43" s="54">
        <f t="shared" si="8"/>
        <v>30.077594999999999</v>
      </c>
      <c r="S43" s="54">
        <f t="shared" si="8"/>
        <v>30.920809999999999</v>
      </c>
      <c r="T43" s="54">
        <f t="shared" si="8"/>
        <v>30.871904999999998</v>
      </c>
      <c r="U43" s="54">
        <f t="shared" si="8"/>
        <v>31.139587500000001</v>
      </c>
      <c r="V43" s="54">
        <f t="shared" si="8"/>
        <v>31.656202499999999</v>
      </c>
      <c r="W43" s="54">
        <f t="shared" si="8"/>
        <v>32.826819999999998</v>
      </c>
      <c r="X43" s="54">
        <f t="shared" si="8"/>
        <v>33.342132500000005</v>
      </c>
      <c r="Y43" s="54">
        <f t="shared" si="8"/>
        <v>34.713902500000003</v>
      </c>
      <c r="Z43" s="54">
        <f t="shared" si="8"/>
        <v>34.633112500000003</v>
      </c>
      <c r="AA43" s="54">
        <f t="shared" si="8"/>
        <v>34.593322499999999</v>
      </c>
      <c r="AB43" s="54">
        <f t="shared" si="8"/>
        <v>34.448582500000001</v>
      </c>
      <c r="AC43" s="54">
        <f t="shared" si="8"/>
        <v>32.277917500000001</v>
      </c>
      <c r="AD43" s="54">
        <f t="shared" si="8"/>
        <v>32.657082500000001</v>
      </c>
      <c r="AE43" s="54">
        <f t="shared" si="8"/>
        <v>32.625467499999999</v>
      </c>
      <c r="AF43" s="54">
        <f t="shared" si="8"/>
        <v>32.940449999999998</v>
      </c>
      <c r="AG43" s="54">
        <f t="shared" si="8"/>
        <v>34.299322500000002</v>
      </c>
      <c r="AH43" s="54">
        <f t="shared" si="8"/>
        <v>34.920110000000001</v>
      </c>
      <c r="AI43" s="54">
        <f t="shared" si="8"/>
        <v>34.545997499999999</v>
      </c>
      <c r="AJ43" s="54">
        <f t="shared" si="8"/>
        <v>33.531255000000002</v>
      </c>
      <c r="AK43" s="54">
        <f t="shared" si="8"/>
        <v>32.014132500000002</v>
      </c>
      <c r="AL43" s="54">
        <f t="shared" si="1"/>
        <v>30.071840000000002</v>
      </c>
      <c r="AM43" s="54">
        <f t="shared" si="7"/>
        <v>28.792909999999999</v>
      </c>
      <c r="AN43" s="54">
        <f t="shared" si="2"/>
        <v>28.84948</v>
      </c>
      <c r="AO43" s="54">
        <f t="shared" si="3"/>
        <v>28.941209999999998</v>
      </c>
      <c r="AP43" s="54">
        <f t="shared" si="4"/>
        <v>28.721057500000001</v>
      </c>
      <c r="AQ43" s="54">
        <f t="shared" si="5"/>
        <v>28.495572499999998</v>
      </c>
      <c r="AR43" s="20"/>
      <c r="AS43" s="20"/>
      <c r="AT43" s="20"/>
      <c r="AU43" s="20"/>
      <c r="AV43" s="20"/>
      <c r="AW43" s="20"/>
      <c r="AX43" s="20"/>
      <c r="AY43" s="20"/>
    </row>
    <row r="44" spans="2:51" x14ac:dyDescent="0.25">
      <c r="B44" s="1" t="s">
        <v>3</v>
      </c>
      <c r="C44" s="54">
        <f t="shared" ref="C44:AK44" si="9">SUM(C12:F12)/4</f>
        <v>27.684559999999998</v>
      </c>
      <c r="D44" s="54">
        <f t="shared" si="9"/>
        <v>27.699345000000001</v>
      </c>
      <c r="E44" s="54">
        <f t="shared" si="9"/>
        <v>27.573787500000002</v>
      </c>
      <c r="F44" s="54">
        <f t="shared" si="9"/>
        <v>27.7324825</v>
      </c>
      <c r="G44" s="54">
        <f t="shared" si="9"/>
        <v>27.486337499999998</v>
      </c>
      <c r="H44" s="54">
        <f t="shared" si="9"/>
        <v>26.4996875</v>
      </c>
      <c r="I44" s="54">
        <f t="shared" si="9"/>
        <v>28.008459999999999</v>
      </c>
      <c r="J44" s="54">
        <f t="shared" si="9"/>
        <v>28.937710000000003</v>
      </c>
      <c r="K44" s="54">
        <f t="shared" si="9"/>
        <v>29.0653425</v>
      </c>
      <c r="L44" s="54">
        <f t="shared" si="9"/>
        <v>30.166872499999997</v>
      </c>
      <c r="M44" s="54">
        <f t="shared" si="9"/>
        <v>29.105447499999997</v>
      </c>
      <c r="N44" s="54">
        <f t="shared" si="9"/>
        <v>28.861284999999995</v>
      </c>
      <c r="O44" s="54">
        <f t="shared" si="9"/>
        <v>29.722167499999998</v>
      </c>
      <c r="P44" s="54">
        <f t="shared" si="9"/>
        <v>30.358319999999999</v>
      </c>
      <c r="Q44" s="54">
        <f t="shared" si="9"/>
        <v>30.433055000000003</v>
      </c>
      <c r="R44" s="54">
        <f t="shared" si="9"/>
        <v>30.741654999999998</v>
      </c>
      <c r="S44" s="54">
        <f t="shared" si="9"/>
        <v>31.001327500000002</v>
      </c>
      <c r="T44" s="54">
        <f t="shared" si="9"/>
        <v>31.064814999999996</v>
      </c>
      <c r="U44" s="54">
        <f t="shared" si="9"/>
        <v>32.13908</v>
      </c>
      <c r="V44" s="54">
        <f t="shared" si="9"/>
        <v>33.033634999999997</v>
      </c>
      <c r="W44" s="54">
        <f t="shared" si="9"/>
        <v>34.157055</v>
      </c>
      <c r="X44" s="54">
        <f t="shared" si="9"/>
        <v>34.9215625</v>
      </c>
      <c r="Y44" s="54">
        <f t="shared" si="9"/>
        <v>34.850920000000002</v>
      </c>
      <c r="Z44" s="54">
        <f t="shared" si="9"/>
        <v>34.558772500000003</v>
      </c>
      <c r="AA44" s="54">
        <f t="shared" si="9"/>
        <v>33.355207499999999</v>
      </c>
      <c r="AB44" s="54">
        <f t="shared" si="9"/>
        <v>33.293965</v>
      </c>
      <c r="AC44" s="54">
        <f t="shared" si="9"/>
        <v>32.787547500000002</v>
      </c>
      <c r="AD44" s="54">
        <f t="shared" si="9"/>
        <v>32.530384999999995</v>
      </c>
      <c r="AE44" s="54">
        <f t="shared" si="9"/>
        <v>32.294157499999997</v>
      </c>
      <c r="AF44" s="54">
        <f t="shared" si="9"/>
        <v>31.453987499999997</v>
      </c>
      <c r="AG44" s="54">
        <f t="shared" si="9"/>
        <v>32.947665000000001</v>
      </c>
      <c r="AH44" s="54">
        <f t="shared" si="9"/>
        <v>35.503392499999997</v>
      </c>
      <c r="AI44" s="54">
        <f t="shared" si="9"/>
        <v>37.191479999999999</v>
      </c>
      <c r="AJ44" s="54">
        <f t="shared" si="9"/>
        <v>39.418684999999996</v>
      </c>
      <c r="AK44" s="54">
        <f t="shared" si="9"/>
        <v>39.405789999999996</v>
      </c>
      <c r="AL44" s="54">
        <f t="shared" si="1"/>
        <v>38.090644999999995</v>
      </c>
      <c r="AM44" s="54">
        <f t="shared" si="7"/>
        <v>37.187322500000001</v>
      </c>
      <c r="AN44" s="54">
        <f t="shared" si="2"/>
        <v>35.845780000000005</v>
      </c>
      <c r="AO44" s="54">
        <f t="shared" si="3"/>
        <v>33.959600000000002</v>
      </c>
      <c r="AP44" s="54">
        <f t="shared" si="4"/>
        <v>32.916690000000003</v>
      </c>
      <c r="AQ44" s="54">
        <f t="shared" si="5"/>
        <v>32.7192425</v>
      </c>
      <c r="AR44" s="20"/>
      <c r="AS44" s="20"/>
      <c r="AT44" s="20"/>
      <c r="AU44" s="20"/>
      <c r="AV44" s="20"/>
      <c r="AW44" s="20"/>
      <c r="AX44" s="20"/>
      <c r="AY44" s="20"/>
    </row>
    <row r="45" spans="2:51" x14ac:dyDescent="0.25">
      <c r="B45" s="1" t="s">
        <v>4</v>
      </c>
      <c r="C45" s="54">
        <f t="shared" ref="C45:AK45" si="10">SUM(C13:F13)/4</f>
        <v>33.407317499999998</v>
      </c>
      <c r="D45" s="54">
        <f t="shared" si="10"/>
        <v>32.758317500000004</v>
      </c>
      <c r="E45" s="54">
        <f t="shared" si="10"/>
        <v>31.321604999999998</v>
      </c>
      <c r="F45" s="54">
        <f t="shared" si="10"/>
        <v>30.286254999999997</v>
      </c>
      <c r="G45" s="54">
        <f t="shared" si="10"/>
        <v>29.4264875</v>
      </c>
      <c r="H45" s="54">
        <f t="shared" si="10"/>
        <v>28.629560000000001</v>
      </c>
      <c r="I45" s="54">
        <f t="shared" si="10"/>
        <v>28.766577499999997</v>
      </c>
      <c r="J45" s="54">
        <f t="shared" si="10"/>
        <v>28.594357499999997</v>
      </c>
      <c r="K45" s="54">
        <f t="shared" si="10"/>
        <v>28.4662525</v>
      </c>
      <c r="L45" s="54">
        <f t="shared" si="10"/>
        <v>28.64781</v>
      </c>
      <c r="M45" s="54">
        <f t="shared" si="10"/>
        <v>29.275445000000001</v>
      </c>
      <c r="N45" s="54">
        <f t="shared" si="10"/>
        <v>29.467457500000002</v>
      </c>
      <c r="O45" s="54">
        <f t="shared" si="10"/>
        <v>29.959585000000001</v>
      </c>
      <c r="P45" s="54">
        <f t="shared" si="10"/>
        <v>30.485857500000002</v>
      </c>
      <c r="Q45" s="54">
        <f t="shared" si="10"/>
        <v>30.483265000000003</v>
      </c>
      <c r="R45" s="54">
        <f t="shared" si="10"/>
        <v>30.977935000000002</v>
      </c>
      <c r="S45" s="54">
        <f t="shared" si="10"/>
        <v>31.832067499999997</v>
      </c>
      <c r="T45" s="54">
        <f t="shared" si="10"/>
        <v>32.499782500000002</v>
      </c>
      <c r="U45" s="54">
        <f t="shared" si="10"/>
        <v>32.769315000000006</v>
      </c>
      <c r="V45" s="54">
        <f t="shared" si="10"/>
        <v>32.8613</v>
      </c>
      <c r="W45" s="54">
        <f t="shared" si="10"/>
        <v>32.570819999999998</v>
      </c>
      <c r="X45" s="54">
        <f t="shared" si="10"/>
        <v>31.855067500000004</v>
      </c>
      <c r="Y45" s="54">
        <f t="shared" si="10"/>
        <v>32.108139999999999</v>
      </c>
      <c r="Z45" s="54">
        <f t="shared" si="10"/>
        <v>32.673657499999997</v>
      </c>
      <c r="AA45" s="54">
        <f t="shared" si="10"/>
        <v>33.505552499999993</v>
      </c>
      <c r="AB45" s="54">
        <f t="shared" si="10"/>
        <v>34.8028075</v>
      </c>
      <c r="AC45" s="54">
        <f t="shared" si="10"/>
        <v>35.340525000000007</v>
      </c>
      <c r="AD45" s="54">
        <f t="shared" si="10"/>
        <v>35.660372500000001</v>
      </c>
      <c r="AE45" s="54">
        <f t="shared" si="10"/>
        <v>36.474847499999996</v>
      </c>
      <c r="AF45" s="54">
        <f t="shared" si="10"/>
        <v>36.672340000000005</v>
      </c>
      <c r="AG45" s="54">
        <f t="shared" si="10"/>
        <v>38.537042499999998</v>
      </c>
      <c r="AH45" s="54">
        <f t="shared" si="10"/>
        <v>39.908112500000001</v>
      </c>
      <c r="AI45" s="54">
        <f t="shared" si="10"/>
        <v>39.533110000000001</v>
      </c>
      <c r="AJ45" s="54">
        <f t="shared" si="10"/>
        <v>39.769104999999996</v>
      </c>
      <c r="AK45" s="54">
        <f t="shared" si="10"/>
        <v>37.036762500000002</v>
      </c>
      <c r="AL45" s="54">
        <f t="shared" si="1"/>
        <v>34.947142499999998</v>
      </c>
      <c r="AM45" s="54">
        <f t="shared" si="7"/>
        <v>33.8909825</v>
      </c>
      <c r="AN45" s="54">
        <f t="shared" si="2"/>
        <v>32.856175</v>
      </c>
      <c r="AO45" s="54">
        <f t="shared" si="3"/>
        <v>32.652537500000001</v>
      </c>
      <c r="AP45" s="54">
        <f t="shared" si="4"/>
        <v>31.197957500000001</v>
      </c>
      <c r="AQ45" s="54">
        <f t="shared" si="5"/>
        <v>30.386112500000003</v>
      </c>
      <c r="AR45" s="20"/>
      <c r="AS45" s="20"/>
      <c r="AT45" s="20"/>
      <c r="AU45" s="20"/>
      <c r="AV45" s="20"/>
      <c r="AW45" s="20"/>
      <c r="AX45" s="20"/>
      <c r="AY45" s="20"/>
    </row>
    <row r="46" spans="2:51" x14ac:dyDescent="0.25">
      <c r="B46" s="1" t="s">
        <v>5</v>
      </c>
      <c r="C46" s="54">
        <f t="shared" ref="C46:AK46" si="11">SUM(C14:F14)/4</f>
        <v>26.585695000000001</v>
      </c>
      <c r="D46" s="54">
        <f t="shared" si="11"/>
        <v>26.377205</v>
      </c>
      <c r="E46" s="54">
        <f t="shared" si="11"/>
        <v>26.070942500000001</v>
      </c>
      <c r="F46" s="54">
        <f t="shared" si="11"/>
        <v>25.382582499999998</v>
      </c>
      <c r="G46" s="54">
        <f t="shared" si="11"/>
        <v>25.316312499999999</v>
      </c>
      <c r="H46" s="54">
        <f t="shared" si="11"/>
        <v>25.033897499999998</v>
      </c>
      <c r="I46" s="54">
        <f t="shared" si="11"/>
        <v>24.640092500000002</v>
      </c>
      <c r="J46" s="54">
        <f t="shared" si="11"/>
        <v>25.326135000000001</v>
      </c>
      <c r="K46" s="54">
        <f t="shared" si="11"/>
        <v>25.272580000000001</v>
      </c>
      <c r="L46" s="54">
        <f t="shared" si="11"/>
        <v>25.430072500000001</v>
      </c>
      <c r="M46" s="54">
        <f t="shared" si="11"/>
        <v>25.827802500000004</v>
      </c>
      <c r="N46" s="54">
        <f t="shared" si="11"/>
        <v>25.9589775</v>
      </c>
      <c r="O46" s="54">
        <f t="shared" si="11"/>
        <v>26.632570000000001</v>
      </c>
      <c r="P46" s="54">
        <f t="shared" si="11"/>
        <v>27.784380000000002</v>
      </c>
      <c r="Q46" s="54">
        <f t="shared" si="11"/>
        <v>28.809177500000004</v>
      </c>
      <c r="R46" s="54">
        <f t="shared" si="11"/>
        <v>30.186385000000005</v>
      </c>
      <c r="S46" s="54">
        <f t="shared" si="11"/>
        <v>30.730287500000003</v>
      </c>
      <c r="T46" s="54">
        <f t="shared" si="11"/>
        <v>30.710997500000005</v>
      </c>
      <c r="U46" s="54">
        <f t="shared" si="11"/>
        <v>30.710299999999997</v>
      </c>
      <c r="V46" s="54">
        <f t="shared" si="11"/>
        <v>30.18834</v>
      </c>
      <c r="W46" s="54">
        <f t="shared" si="11"/>
        <v>29.7606875</v>
      </c>
      <c r="X46" s="54">
        <f t="shared" si="11"/>
        <v>29.168044999999999</v>
      </c>
      <c r="Y46" s="54">
        <f t="shared" si="11"/>
        <v>28.2534025</v>
      </c>
      <c r="Z46" s="54">
        <f t="shared" si="11"/>
        <v>27.5138775</v>
      </c>
      <c r="AA46" s="54">
        <f t="shared" si="11"/>
        <v>27.214780000000001</v>
      </c>
      <c r="AB46" s="54">
        <f t="shared" si="11"/>
        <v>27.716180000000001</v>
      </c>
      <c r="AC46" s="54">
        <f t="shared" si="11"/>
        <v>28.331665000000001</v>
      </c>
      <c r="AD46" s="54">
        <f t="shared" si="11"/>
        <v>28.748607499999999</v>
      </c>
      <c r="AE46" s="54">
        <f t="shared" si="11"/>
        <v>28.490042500000001</v>
      </c>
      <c r="AF46" s="54">
        <f t="shared" si="11"/>
        <v>28.1916625</v>
      </c>
      <c r="AG46" s="54">
        <f t="shared" si="11"/>
        <v>30.358172500000002</v>
      </c>
      <c r="AH46" s="54">
        <f t="shared" si="11"/>
        <v>32.582917500000001</v>
      </c>
      <c r="AI46" s="54">
        <f t="shared" si="11"/>
        <v>35.035755000000002</v>
      </c>
      <c r="AJ46" s="54">
        <f t="shared" si="11"/>
        <v>36.064927500000003</v>
      </c>
      <c r="AK46" s="54">
        <f t="shared" si="11"/>
        <v>34.609857500000004</v>
      </c>
      <c r="AL46" s="54">
        <f t="shared" si="1"/>
        <v>32.424627500000007</v>
      </c>
      <c r="AM46" s="54">
        <f t="shared" si="7"/>
        <v>30.685582499999999</v>
      </c>
      <c r="AN46" s="54">
        <f t="shared" si="2"/>
        <v>30.643280000000001</v>
      </c>
      <c r="AO46" s="54">
        <f t="shared" si="3"/>
        <v>30.4488275</v>
      </c>
      <c r="AP46" s="54">
        <f t="shared" si="4"/>
        <v>31.189877500000001</v>
      </c>
      <c r="AQ46" s="54">
        <f t="shared" si="5"/>
        <v>31.716055000000001</v>
      </c>
      <c r="AR46" s="20"/>
      <c r="AS46" s="20"/>
      <c r="AT46" s="20"/>
      <c r="AU46" s="20"/>
      <c r="AV46" s="20"/>
      <c r="AW46" s="20"/>
      <c r="AX46" s="20"/>
      <c r="AY46" s="20"/>
    </row>
    <row r="47" spans="2:51" x14ac:dyDescent="0.25">
      <c r="B47" s="1" t="s">
        <v>6</v>
      </c>
      <c r="C47" s="54">
        <f t="shared" ref="C47:AK47" si="12">SUM(C15:F15)/4</f>
        <v>32.552152499999998</v>
      </c>
      <c r="D47" s="54">
        <f t="shared" si="12"/>
        <v>31.756695000000001</v>
      </c>
      <c r="E47" s="54">
        <f t="shared" si="12"/>
        <v>30.891002500000003</v>
      </c>
      <c r="F47" s="54">
        <f t="shared" si="12"/>
        <v>29.525539999999999</v>
      </c>
      <c r="G47" s="54">
        <f t="shared" si="12"/>
        <v>28.618697500000003</v>
      </c>
      <c r="H47" s="54">
        <f t="shared" si="12"/>
        <v>27.508720000000004</v>
      </c>
      <c r="I47" s="54">
        <f t="shared" si="12"/>
        <v>26.893432499999999</v>
      </c>
      <c r="J47" s="54">
        <f t="shared" si="12"/>
        <v>27.0520025</v>
      </c>
      <c r="K47" s="54">
        <f t="shared" si="12"/>
        <v>27.272390000000001</v>
      </c>
      <c r="L47" s="54">
        <f t="shared" si="12"/>
        <v>28.103612500000001</v>
      </c>
      <c r="M47" s="54">
        <f t="shared" si="12"/>
        <v>28.131475000000002</v>
      </c>
      <c r="N47" s="54">
        <f t="shared" si="12"/>
        <v>27.933810000000001</v>
      </c>
      <c r="O47" s="54">
        <f t="shared" si="12"/>
        <v>28.388265000000004</v>
      </c>
      <c r="P47" s="54">
        <f t="shared" si="12"/>
        <v>28.5650075</v>
      </c>
      <c r="Q47" s="54">
        <f t="shared" si="12"/>
        <v>28.950562500000004</v>
      </c>
      <c r="R47" s="54">
        <f t="shared" si="12"/>
        <v>29.512512499999996</v>
      </c>
      <c r="S47" s="54">
        <f t="shared" si="12"/>
        <v>29.041934999999999</v>
      </c>
      <c r="T47" s="54">
        <f t="shared" si="12"/>
        <v>29.151597500000001</v>
      </c>
      <c r="U47" s="54">
        <f t="shared" si="12"/>
        <v>29.520734999999998</v>
      </c>
      <c r="V47" s="54">
        <f t="shared" si="12"/>
        <v>29.849525</v>
      </c>
      <c r="W47" s="54">
        <f t="shared" si="12"/>
        <v>31.048285</v>
      </c>
      <c r="X47" s="54">
        <f t="shared" si="12"/>
        <v>31.415497500000001</v>
      </c>
      <c r="Y47" s="54">
        <f t="shared" si="12"/>
        <v>32.137030000000003</v>
      </c>
      <c r="Z47" s="54">
        <f t="shared" si="12"/>
        <v>32.703697500000004</v>
      </c>
      <c r="AA47" s="54">
        <f t="shared" si="12"/>
        <v>32.837555000000002</v>
      </c>
      <c r="AB47" s="54">
        <f t="shared" si="12"/>
        <v>33.3095225</v>
      </c>
      <c r="AC47" s="54">
        <f t="shared" si="12"/>
        <v>33.467959999999998</v>
      </c>
      <c r="AD47" s="54">
        <f t="shared" si="12"/>
        <v>34.365362500000003</v>
      </c>
      <c r="AE47" s="54">
        <f t="shared" si="12"/>
        <v>34.7417625</v>
      </c>
      <c r="AF47" s="54">
        <f t="shared" si="12"/>
        <v>34.558680000000003</v>
      </c>
      <c r="AG47" s="54">
        <f t="shared" si="12"/>
        <v>35.231517500000002</v>
      </c>
      <c r="AH47" s="54">
        <f t="shared" si="12"/>
        <v>35.649145000000004</v>
      </c>
      <c r="AI47" s="54">
        <f t="shared" si="12"/>
        <v>36.25562</v>
      </c>
      <c r="AJ47" s="54">
        <f t="shared" si="12"/>
        <v>36.345972500000002</v>
      </c>
      <c r="AK47" s="54">
        <f t="shared" si="12"/>
        <v>36.589730000000003</v>
      </c>
      <c r="AL47" s="54">
        <f t="shared" si="1"/>
        <v>36.158640000000005</v>
      </c>
      <c r="AM47" s="54">
        <f t="shared" si="7"/>
        <v>35.53736</v>
      </c>
      <c r="AN47" s="54">
        <f t="shared" si="2"/>
        <v>35.632899999999999</v>
      </c>
      <c r="AO47" s="54">
        <f t="shared" si="3"/>
        <v>34.513745</v>
      </c>
      <c r="AP47" s="54">
        <f t="shared" si="4"/>
        <v>33.811085000000006</v>
      </c>
      <c r="AQ47" s="54">
        <f t="shared" si="5"/>
        <v>34.012160000000002</v>
      </c>
      <c r="AR47" s="20"/>
      <c r="AS47" s="20"/>
      <c r="AT47" s="20"/>
      <c r="AU47" s="20"/>
      <c r="AV47" s="20"/>
      <c r="AW47" s="20"/>
      <c r="AX47" s="20"/>
      <c r="AY47" s="20"/>
    </row>
    <row r="48" spans="2:51" x14ac:dyDescent="0.25">
      <c r="B48" s="1" t="s">
        <v>7</v>
      </c>
      <c r="C48" s="54">
        <f t="shared" ref="C48:AK48" si="13">SUM(C16:F16)/4</f>
        <v>32.168662499999996</v>
      </c>
      <c r="D48" s="54">
        <f t="shared" si="13"/>
        <v>32.664327499999999</v>
      </c>
      <c r="E48" s="54">
        <f t="shared" si="13"/>
        <v>32.769947500000001</v>
      </c>
      <c r="F48" s="54">
        <f t="shared" si="13"/>
        <v>32.840927499999999</v>
      </c>
      <c r="G48" s="54">
        <f t="shared" si="13"/>
        <v>32.505234999999999</v>
      </c>
      <c r="H48" s="54">
        <f t="shared" si="13"/>
        <v>31.604150000000001</v>
      </c>
      <c r="I48" s="54">
        <f t="shared" si="13"/>
        <v>30.492910000000002</v>
      </c>
      <c r="J48" s="54">
        <f t="shared" si="13"/>
        <v>30.804807500000003</v>
      </c>
      <c r="K48" s="54">
        <f t="shared" si="13"/>
        <v>30.278702499999998</v>
      </c>
      <c r="L48" s="54">
        <f t="shared" si="13"/>
        <v>30.113577499999998</v>
      </c>
      <c r="M48" s="54">
        <f t="shared" si="13"/>
        <v>30.204505000000001</v>
      </c>
      <c r="N48" s="54">
        <f t="shared" si="13"/>
        <v>29.424795</v>
      </c>
      <c r="O48" s="54">
        <f t="shared" si="13"/>
        <v>29.624615000000002</v>
      </c>
      <c r="P48" s="54">
        <f t="shared" si="13"/>
        <v>29.977415000000001</v>
      </c>
      <c r="Q48" s="54">
        <f t="shared" si="13"/>
        <v>30.708782499999998</v>
      </c>
      <c r="R48" s="54">
        <f t="shared" si="13"/>
        <v>32.383922500000004</v>
      </c>
      <c r="S48" s="54">
        <f t="shared" si="13"/>
        <v>33.023217500000001</v>
      </c>
      <c r="T48" s="54">
        <f t="shared" si="13"/>
        <v>33.323542500000002</v>
      </c>
      <c r="U48" s="54">
        <f t="shared" si="13"/>
        <v>32.724575000000002</v>
      </c>
      <c r="V48" s="54">
        <f t="shared" si="13"/>
        <v>31.598587500000001</v>
      </c>
      <c r="W48" s="54">
        <f t="shared" si="13"/>
        <v>31.124675000000003</v>
      </c>
      <c r="X48" s="54">
        <f t="shared" si="13"/>
        <v>31.023857499999998</v>
      </c>
      <c r="Y48" s="54">
        <f t="shared" si="13"/>
        <v>31.339544999999998</v>
      </c>
      <c r="Z48" s="54">
        <f t="shared" si="13"/>
        <v>31.433607500000001</v>
      </c>
      <c r="AA48" s="54">
        <f t="shared" si="13"/>
        <v>31.977717500000004</v>
      </c>
      <c r="AB48" s="54">
        <f t="shared" si="13"/>
        <v>32.4429175</v>
      </c>
      <c r="AC48" s="54">
        <f t="shared" si="13"/>
        <v>33.989077500000008</v>
      </c>
      <c r="AD48" s="54">
        <f t="shared" si="13"/>
        <v>35.671882500000002</v>
      </c>
      <c r="AE48" s="54">
        <f t="shared" si="13"/>
        <v>36.523274999999998</v>
      </c>
      <c r="AF48" s="54">
        <f t="shared" si="13"/>
        <v>37.091925000000003</v>
      </c>
      <c r="AG48" s="54">
        <f t="shared" si="13"/>
        <v>37.904287500000002</v>
      </c>
      <c r="AH48" s="54">
        <f t="shared" si="13"/>
        <v>40.131012499999997</v>
      </c>
      <c r="AI48" s="54">
        <f t="shared" si="13"/>
        <v>41.717639999999996</v>
      </c>
      <c r="AJ48" s="54">
        <f t="shared" si="13"/>
        <v>43.252737500000002</v>
      </c>
      <c r="AK48" s="54">
        <f t="shared" si="13"/>
        <v>43.826407500000002</v>
      </c>
      <c r="AL48" s="54">
        <f t="shared" si="1"/>
        <v>41.510480000000001</v>
      </c>
      <c r="AM48" s="54">
        <f t="shared" si="7"/>
        <v>40.538665000000002</v>
      </c>
      <c r="AN48" s="54">
        <f t="shared" si="2"/>
        <v>39.697562499999997</v>
      </c>
      <c r="AO48" s="54">
        <f t="shared" si="3"/>
        <v>37.676987499999996</v>
      </c>
      <c r="AP48" s="54">
        <f t="shared" si="4"/>
        <v>36.057007499999997</v>
      </c>
      <c r="AQ48" s="54">
        <f t="shared" si="5"/>
        <v>35.103829999999995</v>
      </c>
      <c r="AR48" s="20"/>
      <c r="AS48" s="20"/>
      <c r="AT48" s="20"/>
      <c r="AU48" s="20"/>
      <c r="AV48" s="20"/>
      <c r="AW48" s="20"/>
      <c r="AX48" s="20"/>
      <c r="AY48" s="20"/>
    </row>
    <row r="49" spans="2:51" x14ac:dyDescent="0.25">
      <c r="B49" s="1" t="s">
        <v>8</v>
      </c>
      <c r="C49" s="54">
        <f t="shared" ref="C49:AK49" si="14">SUM(C17:F17)/4</f>
        <v>27.388372499999999</v>
      </c>
      <c r="D49" s="54">
        <f t="shared" si="14"/>
        <v>27.475280000000001</v>
      </c>
      <c r="E49" s="54">
        <f t="shared" si="14"/>
        <v>27.300699999999999</v>
      </c>
      <c r="F49" s="54">
        <f t="shared" si="14"/>
        <v>27.454144999999997</v>
      </c>
      <c r="G49" s="54">
        <f t="shared" si="14"/>
        <v>27.488007500000002</v>
      </c>
      <c r="H49" s="54">
        <f t="shared" si="14"/>
        <v>27.756227500000001</v>
      </c>
      <c r="I49" s="54">
        <f t="shared" si="14"/>
        <v>28.1709475</v>
      </c>
      <c r="J49" s="54">
        <f t="shared" si="14"/>
        <v>28.47701</v>
      </c>
      <c r="K49" s="54">
        <f t="shared" si="14"/>
        <v>28.7571625</v>
      </c>
      <c r="L49" s="54">
        <f t="shared" si="14"/>
        <v>28.778680000000001</v>
      </c>
      <c r="M49" s="54">
        <f t="shared" si="14"/>
        <v>28.558329999999998</v>
      </c>
      <c r="N49" s="54">
        <f t="shared" si="14"/>
        <v>28.421167499999999</v>
      </c>
      <c r="O49" s="54">
        <f t="shared" si="14"/>
        <v>29.788015000000001</v>
      </c>
      <c r="P49" s="54">
        <f t="shared" si="14"/>
        <v>30.456972499999999</v>
      </c>
      <c r="Q49" s="54">
        <f t="shared" si="14"/>
        <v>30.944157500000003</v>
      </c>
      <c r="R49" s="54">
        <f t="shared" si="14"/>
        <v>31.803667499999996</v>
      </c>
      <c r="S49" s="54">
        <f t="shared" si="14"/>
        <v>31.689625000000003</v>
      </c>
      <c r="T49" s="54">
        <f t="shared" si="14"/>
        <v>32.504980000000003</v>
      </c>
      <c r="U49" s="54">
        <f t="shared" si="14"/>
        <v>33.981850000000001</v>
      </c>
      <c r="V49" s="54">
        <f t="shared" si="14"/>
        <v>34.987272500000003</v>
      </c>
      <c r="W49" s="54">
        <f t="shared" si="14"/>
        <v>35.412675</v>
      </c>
      <c r="X49" s="54">
        <f t="shared" si="14"/>
        <v>35.234304999999999</v>
      </c>
      <c r="Y49" s="54">
        <f t="shared" si="14"/>
        <v>34.664692500000001</v>
      </c>
      <c r="Z49" s="54">
        <f t="shared" si="14"/>
        <v>34.182902499999997</v>
      </c>
      <c r="AA49" s="54">
        <f t="shared" si="14"/>
        <v>33.688027500000004</v>
      </c>
      <c r="AB49" s="54">
        <f t="shared" si="14"/>
        <v>33.268657500000003</v>
      </c>
      <c r="AC49" s="54">
        <f t="shared" si="14"/>
        <v>33.37106</v>
      </c>
      <c r="AD49" s="54">
        <f t="shared" si="14"/>
        <v>33.208880000000008</v>
      </c>
      <c r="AE49" s="54">
        <f t="shared" si="14"/>
        <v>33.202905000000001</v>
      </c>
      <c r="AF49" s="54">
        <f t="shared" si="14"/>
        <v>33.405515000000001</v>
      </c>
      <c r="AG49" s="54">
        <f t="shared" si="14"/>
        <v>35.243344999999998</v>
      </c>
      <c r="AH49" s="54">
        <f t="shared" si="14"/>
        <v>37.405065</v>
      </c>
      <c r="AI49" s="54">
        <f t="shared" si="14"/>
        <v>39.418109999999999</v>
      </c>
      <c r="AJ49" s="54">
        <f t="shared" si="14"/>
        <v>41.184107499999996</v>
      </c>
      <c r="AK49" s="54">
        <f t="shared" si="14"/>
        <v>40.8732975</v>
      </c>
      <c r="AL49" s="54">
        <f t="shared" si="1"/>
        <v>40.673484999999999</v>
      </c>
      <c r="AM49" s="54">
        <f t="shared" si="7"/>
        <v>39.871177500000002</v>
      </c>
      <c r="AN49" s="54">
        <f t="shared" si="2"/>
        <v>39.506877500000002</v>
      </c>
      <c r="AO49" s="54">
        <f t="shared" si="3"/>
        <v>38.996645000000001</v>
      </c>
      <c r="AP49" s="54">
        <f t="shared" si="4"/>
        <v>38.010824999999997</v>
      </c>
      <c r="AQ49" s="54">
        <f t="shared" si="5"/>
        <v>37.313177500000002</v>
      </c>
      <c r="AR49" s="20"/>
      <c r="AS49" s="20"/>
      <c r="AT49" s="20"/>
      <c r="AU49" s="20"/>
      <c r="AV49" s="20"/>
      <c r="AW49" s="20"/>
      <c r="AX49" s="20"/>
      <c r="AY49" s="20"/>
    </row>
    <row r="50" spans="2:51" x14ac:dyDescent="0.25">
      <c r="B50" s="1" t="s">
        <v>9</v>
      </c>
      <c r="C50" s="54">
        <f t="shared" ref="C50:AK50" si="15">SUM(C18:F18)/4</f>
        <v>32.506167499999997</v>
      </c>
      <c r="D50" s="54">
        <f t="shared" si="15"/>
        <v>31.7168925</v>
      </c>
      <c r="E50" s="54">
        <f t="shared" si="15"/>
        <v>31.114552499999995</v>
      </c>
      <c r="F50" s="54">
        <f t="shared" si="15"/>
        <v>31.1969025</v>
      </c>
      <c r="G50" s="54">
        <f t="shared" si="15"/>
        <v>31.872162500000002</v>
      </c>
      <c r="H50" s="54">
        <f t="shared" si="15"/>
        <v>32.246980000000001</v>
      </c>
      <c r="I50" s="54">
        <f t="shared" si="15"/>
        <v>33.295030000000004</v>
      </c>
      <c r="J50" s="54">
        <f t="shared" si="15"/>
        <v>33.871099999999998</v>
      </c>
      <c r="K50" s="54">
        <f t="shared" si="15"/>
        <v>33.054515000000002</v>
      </c>
      <c r="L50" s="54">
        <f t="shared" si="15"/>
        <v>33.041437500000001</v>
      </c>
      <c r="M50" s="54">
        <f t="shared" si="15"/>
        <v>32.528585</v>
      </c>
      <c r="N50" s="54">
        <f t="shared" si="15"/>
        <v>32.168885000000003</v>
      </c>
      <c r="O50" s="54">
        <f t="shared" si="15"/>
        <v>32.706742499999997</v>
      </c>
      <c r="P50" s="54">
        <f t="shared" si="15"/>
        <v>32.780295000000002</v>
      </c>
      <c r="Q50" s="54">
        <f t="shared" si="15"/>
        <v>33.653837500000002</v>
      </c>
      <c r="R50" s="54">
        <f t="shared" si="15"/>
        <v>34.114665000000002</v>
      </c>
      <c r="S50" s="54">
        <f t="shared" si="15"/>
        <v>34.917512500000001</v>
      </c>
      <c r="T50" s="54">
        <f t="shared" si="15"/>
        <v>36.091842499999998</v>
      </c>
      <c r="U50" s="54">
        <f t="shared" si="15"/>
        <v>36.416640000000001</v>
      </c>
      <c r="V50" s="54">
        <f t="shared" si="15"/>
        <v>36.984917500000002</v>
      </c>
      <c r="W50" s="54">
        <f t="shared" si="15"/>
        <v>37.180937500000006</v>
      </c>
      <c r="X50" s="54">
        <f t="shared" si="15"/>
        <v>37.053854999999999</v>
      </c>
      <c r="Y50" s="54">
        <f t="shared" si="15"/>
        <v>37.0420625</v>
      </c>
      <c r="Z50" s="54">
        <f t="shared" si="15"/>
        <v>37.444395</v>
      </c>
      <c r="AA50" s="54">
        <f t="shared" si="15"/>
        <v>37.484162499999996</v>
      </c>
      <c r="AB50" s="54">
        <f t="shared" si="15"/>
        <v>37.879224999999998</v>
      </c>
      <c r="AC50" s="54">
        <f t="shared" si="15"/>
        <v>37.991242499999998</v>
      </c>
      <c r="AD50" s="54">
        <f t="shared" si="15"/>
        <v>38.055187500000002</v>
      </c>
      <c r="AE50" s="54">
        <f t="shared" si="15"/>
        <v>38.294162499999999</v>
      </c>
      <c r="AF50" s="54">
        <f t="shared" si="15"/>
        <v>38.175575000000002</v>
      </c>
      <c r="AG50" s="54">
        <f t="shared" si="15"/>
        <v>40.711404999999999</v>
      </c>
      <c r="AH50" s="54">
        <f t="shared" si="15"/>
        <v>42.93083</v>
      </c>
      <c r="AI50" s="54">
        <f t="shared" si="15"/>
        <v>43.733609999999999</v>
      </c>
      <c r="AJ50" s="54">
        <f t="shared" si="15"/>
        <v>45.163879999999999</v>
      </c>
      <c r="AK50" s="54">
        <f t="shared" si="15"/>
        <v>43.370404999999998</v>
      </c>
      <c r="AL50" s="54">
        <f t="shared" si="1"/>
        <v>40.982239999999997</v>
      </c>
      <c r="AM50" s="54">
        <f t="shared" si="7"/>
        <v>39.606212499999998</v>
      </c>
      <c r="AN50" s="54">
        <f t="shared" si="2"/>
        <v>37.283430000000003</v>
      </c>
      <c r="AO50" s="54">
        <f t="shared" si="3"/>
        <v>35.254397500000003</v>
      </c>
      <c r="AP50" s="54">
        <f t="shared" si="4"/>
        <v>33.867822500000003</v>
      </c>
      <c r="AQ50" s="54">
        <f t="shared" si="5"/>
        <v>32.802019999999999</v>
      </c>
      <c r="AR50" s="20"/>
      <c r="AS50" s="20"/>
      <c r="AT50" s="20"/>
      <c r="AU50" s="20"/>
      <c r="AV50" s="20"/>
      <c r="AW50" s="20"/>
      <c r="AX50" s="20"/>
      <c r="AY50" s="20"/>
    </row>
    <row r="51" spans="2:51" x14ac:dyDescent="0.25">
      <c r="B51" s="1" t="s">
        <v>10</v>
      </c>
      <c r="C51" s="54">
        <f t="shared" ref="C51:AK51" si="16">SUM(C19:F19)/4</f>
        <v>25.445274999999999</v>
      </c>
      <c r="D51" s="54">
        <f t="shared" si="16"/>
        <v>25.7253875</v>
      </c>
      <c r="E51" s="54">
        <f t="shared" si="16"/>
        <v>25.134317500000002</v>
      </c>
      <c r="F51" s="54">
        <f t="shared" si="16"/>
        <v>24.977480000000003</v>
      </c>
      <c r="G51" s="54">
        <f t="shared" si="16"/>
        <v>25.580947500000001</v>
      </c>
      <c r="H51" s="54">
        <f t="shared" si="16"/>
        <v>24.790779999999998</v>
      </c>
      <c r="I51" s="54">
        <f t="shared" si="16"/>
        <v>24.117427499999998</v>
      </c>
      <c r="J51" s="54">
        <f t="shared" si="16"/>
        <v>23.791730000000001</v>
      </c>
      <c r="K51" s="54">
        <f t="shared" si="16"/>
        <v>23.501294999999999</v>
      </c>
      <c r="L51" s="54">
        <f t="shared" si="16"/>
        <v>23.463755000000003</v>
      </c>
      <c r="M51" s="54">
        <f t="shared" si="16"/>
        <v>24.107065000000002</v>
      </c>
      <c r="N51" s="54">
        <f t="shared" si="16"/>
        <v>24.8921925</v>
      </c>
      <c r="O51" s="54">
        <f t="shared" si="16"/>
        <v>25.378097499999999</v>
      </c>
      <c r="P51" s="54">
        <f t="shared" si="16"/>
        <v>26.332879999999996</v>
      </c>
      <c r="Q51" s="54">
        <f t="shared" si="16"/>
        <v>27.464240000000004</v>
      </c>
      <c r="R51" s="54">
        <f t="shared" si="16"/>
        <v>27.999575000000004</v>
      </c>
      <c r="S51" s="54">
        <f t="shared" si="16"/>
        <v>29.7402525</v>
      </c>
      <c r="T51" s="54">
        <f t="shared" si="16"/>
        <v>31.199182499999999</v>
      </c>
      <c r="U51" s="54">
        <f t="shared" si="16"/>
        <v>31.9434225</v>
      </c>
      <c r="V51" s="54">
        <f t="shared" si="16"/>
        <v>32.8434825</v>
      </c>
      <c r="W51" s="54">
        <f t="shared" si="16"/>
        <v>32.551650000000002</v>
      </c>
      <c r="X51" s="54">
        <f t="shared" si="16"/>
        <v>32.643962500000001</v>
      </c>
      <c r="Y51" s="54">
        <f t="shared" si="16"/>
        <v>34.084429999999998</v>
      </c>
      <c r="Z51" s="54">
        <f t="shared" si="16"/>
        <v>34.990489999999994</v>
      </c>
      <c r="AA51" s="54">
        <f t="shared" si="16"/>
        <v>35.586547499999995</v>
      </c>
      <c r="AB51" s="54">
        <f t="shared" si="16"/>
        <v>35.069912500000001</v>
      </c>
      <c r="AC51" s="54">
        <f t="shared" si="16"/>
        <v>33.609950000000005</v>
      </c>
      <c r="AD51" s="54">
        <f t="shared" si="16"/>
        <v>32.767845000000001</v>
      </c>
      <c r="AE51" s="54">
        <f t="shared" si="16"/>
        <v>31.994350000000004</v>
      </c>
      <c r="AF51" s="54">
        <f t="shared" si="16"/>
        <v>31.939905000000003</v>
      </c>
      <c r="AG51" s="54">
        <f t="shared" si="16"/>
        <v>33.691964999999996</v>
      </c>
      <c r="AH51" s="54">
        <f t="shared" si="16"/>
        <v>36.083210000000001</v>
      </c>
      <c r="AI51" s="54">
        <f t="shared" si="16"/>
        <v>38.255814999999998</v>
      </c>
      <c r="AJ51" s="54">
        <f t="shared" si="16"/>
        <v>38.858264999999996</v>
      </c>
      <c r="AK51" s="54">
        <f t="shared" si="16"/>
        <v>37.572772499999992</v>
      </c>
      <c r="AL51" s="54">
        <f t="shared" si="1"/>
        <v>35.421682500000003</v>
      </c>
      <c r="AM51" s="54">
        <f t="shared" si="7"/>
        <v>33.515387499999996</v>
      </c>
      <c r="AN51" s="54">
        <f t="shared" si="2"/>
        <v>33.408995000000004</v>
      </c>
      <c r="AO51" s="54">
        <f t="shared" si="3"/>
        <v>33.494140000000002</v>
      </c>
      <c r="AP51" s="54">
        <f t="shared" si="4"/>
        <v>33.762559999999993</v>
      </c>
      <c r="AQ51" s="54">
        <f t="shared" si="5"/>
        <v>33.856925000000004</v>
      </c>
      <c r="AR51" s="20"/>
      <c r="AS51" s="20"/>
      <c r="AT51" s="20"/>
      <c r="AU51" s="20"/>
      <c r="AV51" s="20"/>
      <c r="AW51" s="20"/>
      <c r="AX51" s="20"/>
      <c r="AY51" s="20"/>
    </row>
    <row r="52" spans="2:51" x14ac:dyDescent="0.25">
      <c r="B52" s="1" t="s">
        <v>11</v>
      </c>
      <c r="C52" s="54">
        <f t="shared" ref="C52:AK52" si="17">SUM(C20:F20)/4</f>
        <v>21.92604</v>
      </c>
      <c r="D52" s="54">
        <f t="shared" si="17"/>
        <v>22.197395</v>
      </c>
      <c r="E52" s="54">
        <f t="shared" si="17"/>
        <v>22.052804999999999</v>
      </c>
      <c r="F52" s="54">
        <f t="shared" si="17"/>
        <v>22.675099999999997</v>
      </c>
      <c r="G52" s="54">
        <f t="shared" si="17"/>
        <v>22.739002499999998</v>
      </c>
      <c r="H52" s="54">
        <f t="shared" si="17"/>
        <v>22.549400000000002</v>
      </c>
      <c r="I52" s="54">
        <f t="shared" si="17"/>
        <v>22.544159999999998</v>
      </c>
      <c r="J52" s="54">
        <f t="shared" si="17"/>
        <v>22.160915000000003</v>
      </c>
      <c r="K52" s="54">
        <f t="shared" si="17"/>
        <v>21.731337500000002</v>
      </c>
      <c r="L52" s="54">
        <f t="shared" si="17"/>
        <v>21.622652500000001</v>
      </c>
      <c r="M52" s="54">
        <f t="shared" si="17"/>
        <v>21.70637</v>
      </c>
      <c r="N52" s="54">
        <f t="shared" si="17"/>
        <v>22.457457499999997</v>
      </c>
      <c r="O52" s="54">
        <f t="shared" si="17"/>
        <v>23.562510000000003</v>
      </c>
      <c r="P52" s="54">
        <f t="shared" si="17"/>
        <v>24.784334999999995</v>
      </c>
      <c r="Q52" s="54">
        <f t="shared" si="17"/>
        <v>26.509707499999998</v>
      </c>
      <c r="R52" s="54">
        <f t="shared" si="17"/>
        <v>27.685867500000001</v>
      </c>
      <c r="S52" s="54">
        <f t="shared" si="17"/>
        <v>28.544392500000001</v>
      </c>
      <c r="T52" s="54">
        <f t="shared" si="17"/>
        <v>28.951799999999999</v>
      </c>
      <c r="U52" s="54">
        <f t="shared" si="17"/>
        <v>28.894932499999999</v>
      </c>
      <c r="V52" s="54">
        <f t="shared" si="17"/>
        <v>29.213404999999998</v>
      </c>
      <c r="W52" s="54">
        <f t="shared" si="17"/>
        <v>29.493962500000002</v>
      </c>
      <c r="X52" s="54">
        <f t="shared" si="17"/>
        <v>29.436152500000002</v>
      </c>
      <c r="Y52" s="54">
        <f t="shared" si="17"/>
        <v>29.403597499999997</v>
      </c>
      <c r="Z52" s="54">
        <f t="shared" si="17"/>
        <v>28.696692499999997</v>
      </c>
      <c r="AA52" s="54">
        <f t="shared" si="17"/>
        <v>28.131335</v>
      </c>
      <c r="AB52" s="54">
        <f t="shared" si="17"/>
        <v>27.929154999999998</v>
      </c>
      <c r="AC52" s="54">
        <f t="shared" si="17"/>
        <v>27.804499999999997</v>
      </c>
      <c r="AD52" s="54">
        <f t="shared" si="17"/>
        <v>27.988</v>
      </c>
      <c r="AE52" s="54">
        <f t="shared" si="17"/>
        <v>28.08034</v>
      </c>
      <c r="AF52" s="54">
        <f t="shared" si="17"/>
        <v>28.820162500000002</v>
      </c>
      <c r="AG52" s="54">
        <f t="shared" si="17"/>
        <v>30.889275000000001</v>
      </c>
      <c r="AH52" s="54">
        <f t="shared" si="17"/>
        <v>32.9596625</v>
      </c>
      <c r="AI52" s="54">
        <f t="shared" si="17"/>
        <v>34.891670000000005</v>
      </c>
      <c r="AJ52" s="54">
        <f t="shared" si="17"/>
        <v>36.500935000000005</v>
      </c>
      <c r="AK52" s="54">
        <f t="shared" si="17"/>
        <v>35.631765000000001</v>
      </c>
      <c r="AL52" s="54">
        <f t="shared" si="1"/>
        <v>34.754057500000002</v>
      </c>
      <c r="AM52" s="54">
        <f t="shared" si="7"/>
        <v>34.382442499999996</v>
      </c>
      <c r="AN52" s="54">
        <f t="shared" si="2"/>
        <v>33.739632499999999</v>
      </c>
      <c r="AO52" s="54">
        <f t="shared" si="3"/>
        <v>33.267587499999998</v>
      </c>
      <c r="AP52" s="54">
        <f t="shared" si="4"/>
        <v>33.047759999999997</v>
      </c>
      <c r="AQ52" s="54">
        <f t="shared" si="5"/>
        <v>32.8235375</v>
      </c>
      <c r="AR52" s="20"/>
      <c r="AS52" s="20"/>
      <c r="AT52" s="20"/>
      <c r="AU52" s="20"/>
      <c r="AV52" s="20"/>
      <c r="AW52" s="20"/>
      <c r="AX52" s="20"/>
      <c r="AY52" s="20"/>
    </row>
    <row r="53" spans="2:51" x14ac:dyDescent="0.25">
      <c r="B53" s="1" t="s">
        <v>12</v>
      </c>
      <c r="C53" s="54">
        <f t="shared" ref="C53:AK53" si="18">SUM(C21:F21)/4</f>
        <v>14.786265</v>
      </c>
      <c r="D53" s="54">
        <f t="shared" si="18"/>
        <v>14.726765</v>
      </c>
      <c r="E53" s="54">
        <f t="shared" si="18"/>
        <v>14.882145</v>
      </c>
      <c r="F53" s="54">
        <f t="shared" si="18"/>
        <v>14.576099999999999</v>
      </c>
      <c r="G53" s="54">
        <f t="shared" si="18"/>
        <v>14.412395</v>
      </c>
      <c r="H53" s="54">
        <f t="shared" si="18"/>
        <v>13.852517499999999</v>
      </c>
      <c r="I53" s="54">
        <f t="shared" si="18"/>
        <v>13.49166</v>
      </c>
      <c r="J53" s="54">
        <f t="shared" si="18"/>
        <v>13.631997500000001</v>
      </c>
      <c r="K53" s="54">
        <f t="shared" si="18"/>
        <v>13.74962</v>
      </c>
      <c r="L53" s="54">
        <f t="shared" si="18"/>
        <v>14.306765000000002</v>
      </c>
      <c r="M53" s="54">
        <f t="shared" si="18"/>
        <v>14.733185000000001</v>
      </c>
      <c r="N53" s="54">
        <f t="shared" si="18"/>
        <v>15.247215000000001</v>
      </c>
      <c r="O53" s="54">
        <f t="shared" si="18"/>
        <v>16.162005000000001</v>
      </c>
      <c r="P53" s="54">
        <f t="shared" si="18"/>
        <v>16.827224999999999</v>
      </c>
      <c r="Q53" s="54">
        <f t="shared" si="18"/>
        <v>17.8227625</v>
      </c>
      <c r="R53" s="54">
        <f t="shared" si="18"/>
        <v>18.047609999999999</v>
      </c>
      <c r="S53" s="54">
        <f t="shared" si="18"/>
        <v>18.303295000000002</v>
      </c>
      <c r="T53" s="54">
        <f t="shared" si="18"/>
        <v>18.659387500000001</v>
      </c>
      <c r="U53" s="54">
        <f t="shared" si="18"/>
        <v>18.801322500000001</v>
      </c>
      <c r="V53" s="54">
        <f t="shared" si="18"/>
        <v>19.645577500000002</v>
      </c>
      <c r="W53" s="54">
        <f t="shared" si="18"/>
        <v>19.930682500000003</v>
      </c>
      <c r="X53" s="54">
        <f t="shared" si="18"/>
        <v>19.935347499999999</v>
      </c>
      <c r="Y53" s="54">
        <f t="shared" si="18"/>
        <v>19.478177500000001</v>
      </c>
      <c r="Z53" s="54">
        <f t="shared" si="18"/>
        <v>18.917682500000002</v>
      </c>
      <c r="AA53" s="54">
        <f t="shared" si="18"/>
        <v>18.688647499999998</v>
      </c>
      <c r="AB53" s="54">
        <f t="shared" si="18"/>
        <v>18.534417500000004</v>
      </c>
      <c r="AC53" s="54">
        <f t="shared" si="18"/>
        <v>19.002077499999999</v>
      </c>
      <c r="AD53" s="54">
        <f t="shared" si="18"/>
        <v>19.136957500000001</v>
      </c>
      <c r="AE53" s="54">
        <f t="shared" si="18"/>
        <v>18.977217500000002</v>
      </c>
      <c r="AF53" s="54">
        <f t="shared" si="18"/>
        <v>19.65775</v>
      </c>
      <c r="AG53" s="54">
        <f t="shared" si="18"/>
        <v>20.825005000000001</v>
      </c>
      <c r="AH53" s="54">
        <f t="shared" si="18"/>
        <v>22.514077499999999</v>
      </c>
      <c r="AI53" s="54">
        <f t="shared" si="18"/>
        <v>24.009125000000001</v>
      </c>
      <c r="AJ53" s="54">
        <f t="shared" si="18"/>
        <v>24.318782500000001</v>
      </c>
      <c r="AK53" s="54">
        <f t="shared" si="18"/>
        <v>23.602530000000002</v>
      </c>
      <c r="AL53" s="54">
        <f t="shared" si="1"/>
        <v>22.334624999999999</v>
      </c>
      <c r="AM53" s="54">
        <f t="shared" si="7"/>
        <v>21.473229999999997</v>
      </c>
      <c r="AN53" s="54">
        <f t="shared" si="2"/>
        <v>20.791469999999997</v>
      </c>
      <c r="AO53" s="54">
        <f t="shared" si="3"/>
        <v>19.992615000000001</v>
      </c>
      <c r="AP53" s="54">
        <f t="shared" si="4"/>
        <v>19.438924999999998</v>
      </c>
      <c r="AQ53" s="54">
        <f t="shared" si="5"/>
        <v>19.040767500000001</v>
      </c>
      <c r="AR53" s="20"/>
      <c r="AS53" s="20"/>
      <c r="AT53" s="20"/>
      <c r="AU53" s="20"/>
      <c r="AV53" s="20"/>
      <c r="AW53" s="20"/>
      <c r="AX53" s="20"/>
      <c r="AY53" s="20"/>
    </row>
    <row r="54" spans="2:51" x14ac:dyDescent="0.25">
      <c r="B54" s="1" t="s">
        <v>84</v>
      </c>
      <c r="C54" s="54">
        <f t="shared" ref="C54:AK54" si="19">SUM(C22:F22)/4</f>
        <v>17.112802500000001</v>
      </c>
      <c r="D54" s="54">
        <f t="shared" si="19"/>
        <v>17.1410175</v>
      </c>
      <c r="E54" s="54">
        <f t="shared" si="19"/>
        <v>17.153995000000002</v>
      </c>
      <c r="F54" s="54">
        <f t="shared" si="19"/>
        <v>17.116502499999999</v>
      </c>
      <c r="G54" s="54">
        <f t="shared" si="19"/>
        <v>17.718422500000003</v>
      </c>
      <c r="H54" s="54">
        <f t="shared" si="19"/>
        <v>17.580300000000001</v>
      </c>
      <c r="I54" s="54">
        <f t="shared" si="19"/>
        <v>17.667677500000003</v>
      </c>
      <c r="J54" s="54">
        <f t="shared" si="19"/>
        <v>18.100044999999998</v>
      </c>
      <c r="K54" s="54">
        <f t="shared" si="19"/>
        <v>17.98142</v>
      </c>
      <c r="L54" s="54">
        <f t="shared" si="19"/>
        <v>18.6859675</v>
      </c>
      <c r="M54" s="54">
        <f t="shared" si="19"/>
        <v>18.946112500000002</v>
      </c>
      <c r="N54" s="54">
        <f t="shared" si="19"/>
        <v>19.487022500000002</v>
      </c>
      <c r="O54" s="54">
        <f t="shared" si="19"/>
        <v>20.263485000000003</v>
      </c>
      <c r="P54" s="54">
        <f t="shared" si="19"/>
        <v>20.59104</v>
      </c>
      <c r="Q54" s="54">
        <f t="shared" si="19"/>
        <v>20.756252499999999</v>
      </c>
      <c r="R54" s="54">
        <f t="shared" si="19"/>
        <v>21.295767499999997</v>
      </c>
      <c r="S54" s="54">
        <f t="shared" si="19"/>
        <v>21.857464999999998</v>
      </c>
      <c r="T54" s="54">
        <f t="shared" si="19"/>
        <v>22.351244999999999</v>
      </c>
      <c r="U54" s="54">
        <f t="shared" si="19"/>
        <v>22.791787500000005</v>
      </c>
      <c r="V54" s="54">
        <f t="shared" si="19"/>
        <v>22.356337500000002</v>
      </c>
      <c r="W54" s="54">
        <f t="shared" si="19"/>
        <v>21.710327499999998</v>
      </c>
      <c r="X54" s="54">
        <f t="shared" si="19"/>
        <v>21.009320000000002</v>
      </c>
      <c r="Y54" s="54">
        <f t="shared" si="19"/>
        <v>20.901810000000001</v>
      </c>
      <c r="Z54" s="54">
        <f t="shared" si="19"/>
        <v>20.68235</v>
      </c>
      <c r="AA54" s="54">
        <f t="shared" si="19"/>
        <v>20.50525</v>
      </c>
      <c r="AB54" s="54">
        <f t="shared" si="19"/>
        <v>20.634289999999996</v>
      </c>
      <c r="AC54" s="54">
        <f t="shared" si="19"/>
        <v>20.192905</v>
      </c>
      <c r="AD54" s="54">
        <f t="shared" si="19"/>
        <v>20.112402500000002</v>
      </c>
      <c r="AE54" s="54">
        <f t="shared" si="19"/>
        <v>20.302267499999999</v>
      </c>
      <c r="AF54" s="54">
        <f t="shared" si="19"/>
        <v>20.452287500000001</v>
      </c>
      <c r="AG54" s="54">
        <f t="shared" si="19"/>
        <v>22.3707025</v>
      </c>
      <c r="AH54" s="54">
        <f t="shared" si="19"/>
        <v>24.175784999999998</v>
      </c>
      <c r="AI54" s="54">
        <f t="shared" si="19"/>
        <v>25.305167499999996</v>
      </c>
      <c r="AJ54" s="54">
        <f t="shared" si="19"/>
        <v>25.852219999999999</v>
      </c>
      <c r="AK54" s="54">
        <f t="shared" si="19"/>
        <v>25.599715</v>
      </c>
      <c r="AL54" s="54">
        <f t="shared" si="1"/>
        <v>24.54045</v>
      </c>
      <c r="AM54" s="54">
        <f t="shared" si="7"/>
        <v>23.914282500000002</v>
      </c>
      <c r="AN54" s="54">
        <f t="shared" si="2"/>
        <v>23.642710000000001</v>
      </c>
      <c r="AO54" s="54">
        <f t="shared" si="3"/>
        <v>22.138227499999999</v>
      </c>
      <c r="AP54" s="54">
        <f t="shared" si="4"/>
        <v>21.362699999999997</v>
      </c>
      <c r="AQ54" s="54">
        <f t="shared" si="5"/>
        <v>20.622335</v>
      </c>
      <c r="AR54" s="20"/>
      <c r="AS54" s="20"/>
      <c r="AT54" s="20"/>
      <c r="AU54" s="20"/>
      <c r="AV54" s="20"/>
      <c r="AW54" s="20"/>
      <c r="AX54" s="20"/>
      <c r="AY54" s="20"/>
    </row>
    <row r="55" spans="2:51" x14ac:dyDescent="0.25">
      <c r="B55" s="1" t="s">
        <v>13</v>
      </c>
      <c r="C55" s="54">
        <f t="shared" ref="C55:AK55" si="20">SUM(C23:F23)/4</f>
        <v>20.056102499999998</v>
      </c>
      <c r="D55" s="54">
        <f t="shared" si="20"/>
        <v>19.784045000000003</v>
      </c>
      <c r="E55" s="54">
        <f t="shared" si="20"/>
        <v>19.31636</v>
      </c>
      <c r="F55" s="54">
        <f t="shared" si="20"/>
        <v>18.768325000000001</v>
      </c>
      <c r="G55" s="54">
        <f t="shared" si="20"/>
        <v>18.540125</v>
      </c>
      <c r="H55" s="54">
        <f t="shared" si="20"/>
        <v>18.593239999999998</v>
      </c>
      <c r="I55" s="54">
        <f t="shared" si="20"/>
        <v>19.049309999999998</v>
      </c>
      <c r="J55" s="54">
        <f t="shared" si="20"/>
        <v>19.499064999999998</v>
      </c>
      <c r="K55" s="54">
        <f t="shared" si="20"/>
        <v>19.714559999999999</v>
      </c>
      <c r="L55" s="54">
        <f t="shared" si="20"/>
        <v>19.918324999999999</v>
      </c>
      <c r="M55" s="54">
        <f t="shared" si="20"/>
        <v>19.887772500000001</v>
      </c>
      <c r="N55" s="54">
        <f t="shared" si="20"/>
        <v>19.797415000000001</v>
      </c>
      <c r="O55" s="54">
        <f t="shared" si="20"/>
        <v>19.958935</v>
      </c>
      <c r="P55" s="54">
        <f t="shared" si="20"/>
        <v>20.128544999999999</v>
      </c>
      <c r="Q55" s="54">
        <f t="shared" si="20"/>
        <v>20.551244999999998</v>
      </c>
      <c r="R55" s="54">
        <f t="shared" si="20"/>
        <v>21.042762499999998</v>
      </c>
      <c r="S55" s="54">
        <f t="shared" si="20"/>
        <v>21.513832499999999</v>
      </c>
      <c r="T55" s="54">
        <f t="shared" si="20"/>
        <v>22.124735000000001</v>
      </c>
      <c r="U55" s="54">
        <f t="shared" si="20"/>
        <v>22.627795000000003</v>
      </c>
      <c r="V55" s="54">
        <f t="shared" si="20"/>
        <v>22.85624</v>
      </c>
      <c r="W55" s="54">
        <f t="shared" si="20"/>
        <v>23.113467499999999</v>
      </c>
      <c r="X55" s="54">
        <f t="shared" si="20"/>
        <v>23.058639999999997</v>
      </c>
      <c r="Y55" s="54">
        <f t="shared" si="20"/>
        <v>22.924232499999999</v>
      </c>
      <c r="Z55" s="54">
        <f t="shared" si="20"/>
        <v>22.827389999999998</v>
      </c>
      <c r="AA55" s="54">
        <f t="shared" si="20"/>
        <v>22.595855</v>
      </c>
      <c r="AB55" s="54">
        <f t="shared" si="20"/>
        <v>22.742194999999999</v>
      </c>
      <c r="AC55" s="54">
        <f t="shared" si="20"/>
        <v>22.991769999999999</v>
      </c>
      <c r="AD55" s="54">
        <f t="shared" si="20"/>
        <v>23.510877499999999</v>
      </c>
      <c r="AE55" s="54">
        <f t="shared" si="20"/>
        <v>23.8734</v>
      </c>
      <c r="AF55" s="54">
        <f t="shared" si="20"/>
        <v>24.098399999999998</v>
      </c>
      <c r="AG55" s="54">
        <f t="shared" si="20"/>
        <v>26.018099999999997</v>
      </c>
      <c r="AH55" s="54">
        <f t="shared" si="20"/>
        <v>27.837234999999996</v>
      </c>
      <c r="AI55" s="54">
        <f t="shared" si="20"/>
        <v>29.583424999999998</v>
      </c>
      <c r="AJ55" s="54">
        <f t="shared" si="20"/>
        <v>31.284374999999997</v>
      </c>
      <c r="AK55" s="54">
        <f t="shared" si="20"/>
        <v>30.425497499999999</v>
      </c>
      <c r="AL55" s="54">
        <f t="shared" si="1"/>
        <v>29.160444999999999</v>
      </c>
      <c r="AM55" s="54">
        <f t="shared" si="7"/>
        <v>27.666720000000002</v>
      </c>
      <c r="AN55" s="54">
        <f t="shared" si="2"/>
        <v>26.727217500000002</v>
      </c>
      <c r="AO55" s="54">
        <f t="shared" si="3"/>
        <v>26.234529999999999</v>
      </c>
      <c r="AP55" s="54">
        <f t="shared" si="4"/>
        <v>26.028195</v>
      </c>
      <c r="AQ55" s="54">
        <f t="shared" si="5"/>
        <v>25.943134999999998</v>
      </c>
      <c r="AR55" s="20"/>
      <c r="AS55" s="20"/>
      <c r="AT55" s="20"/>
      <c r="AU55" s="20"/>
      <c r="AV55" s="20"/>
      <c r="AW55" s="20"/>
      <c r="AX55" s="20"/>
      <c r="AY55" s="20"/>
    </row>
    <row r="56" spans="2:51" x14ac:dyDescent="0.25">
      <c r="B56" s="1" t="s">
        <v>14</v>
      </c>
      <c r="C56" s="54">
        <f t="shared" ref="C56:AK56" si="21">SUM(C24:F24)/4</f>
        <v>13.257339999999999</v>
      </c>
      <c r="D56" s="54">
        <f t="shared" si="21"/>
        <v>12.9519275</v>
      </c>
      <c r="E56" s="54">
        <f t="shared" si="21"/>
        <v>12.558992499999999</v>
      </c>
      <c r="F56" s="54">
        <f t="shared" si="21"/>
        <v>12.233065</v>
      </c>
      <c r="G56" s="54">
        <f t="shared" si="21"/>
        <v>12.059989999999999</v>
      </c>
      <c r="H56" s="54">
        <f t="shared" si="21"/>
        <v>11.82762</v>
      </c>
      <c r="I56" s="54">
        <f t="shared" si="21"/>
        <v>11.8219475</v>
      </c>
      <c r="J56" s="54">
        <f t="shared" si="21"/>
        <v>12.1191975</v>
      </c>
      <c r="K56" s="54">
        <f t="shared" si="21"/>
        <v>12.4574525</v>
      </c>
      <c r="L56" s="54">
        <f t="shared" si="21"/>
        <v>13.000064999999999</v>
      </c>
      <c r="M56" s="54">
        <f t="shared" si="21"/>
        <v>13.426487499999999</v>
      </c>
      <c r="N56" s="54">
        <f t="shared" si="21"/>
        <v>13.523687499999999</v>
      </c>
      <c r="O56" s="54">
        <f t="shared" si="21"/>
        <v>13.888702500000001</v>
      </c>
      <c r="P56" s="54">
        <f t="shared" si="21"/>
        <v>14.148574999999999</v>
      </c>
      <c r="Q56" s="54">
        <f t="shared" si="21"/>
        <v>14.252162499999999</v>
      </c>
      <c r="R56" s="54">
        <f t="shared" si="21"/>
        <v>14.54083</v>
      </c>
      <c r="S56" s="54">
        <f t="shared" si="21"/>
        <v>14.588325000000001</v>
      </c>
      <c r="T56" s="54">
        <f t="shared" si="21"/>
        <v>14.770697500000001</v>
      </c>
      <c r="U56" s="54">
        <f t="shared" si="21"/>
        <v>15.050689999999999</v>
      </c>
      <c r="V56" s="54">
        <f t="shared" si="21"/>
        <v>15.062099999999999</v>
      </c>
      <c r="W56" s="54">
        <f t="shared" si="21"/>
        <v>15.275130000000001</v>
      </c>
      <c r="X56" s="54">
        <f t="shared" si="21"/>
        <v>15.417835</v>
      </c>
      <c r="Y56" s="54">
        <f t="shared" si="21"/>
        <v>15.769972500000002</v>
      </c>
      <c r="Z56" s="54">
        <f t="shared" si="21"/>
        <v>16.023780000000002</v>
      </c>
      <c r="AA56" s="54">
        <f t="shared" si="21"/>
        <v>16.369145000000003</v>
      </c>
      <c r="AB56" s="54">
        <f t="shared" si="21"/>
        <v>16.652059999999999</v>
      </c>
      <c r="AC56" s="54">
        <f t="shared" si="21"/>
        <v>16.694424999999999</v>
      </c>
      <c r="AD56" s="54">
        <f t="shared" si="21"/>
        <v>16.765375000000002</v>
      </c>
      <c r="AE56" s="54">
        <f t="shared" si="21"/>
        <v>16.531555000000001</v>
      </c>
      <c r="AF56" s="54">
        <f t="shared" si="21"/>
        <v>16.417940000000002</v>
      </c>
      <c r="AG56" s="54">
        <f t="shared" si="21"/>
        <v>17.901865000000001</v>
      </c>
      <c r="AH56" s="54">
        <f t="shared" si="21"/>
        <v>19.688587500000001</v>
      </c>
      <c r="AI56" s="54">
        <f t="shared" si="21"/>
        <v>21.348762499999999</v>
      </c>
      <c r="AJ56" s="54">
        <f t="shared" si="21"/>
        <v>22.423852499999999</v>
      </c>
      <c r="AK56" s="54">
        <f t="shared" si="21"/>
        <v>21.7126625</v>
      </c>
      <c r="AL56" s="54">
        <f t="shared" si="1"/>
        <v>20.845147499999999</v>
      </c>
      <c r="AM56" s="54">
        <f t="shared" si="7"/>
        <v>19.743535000000001</v>
      </c>
      <c r="AN56" s="54">
        <f t="shared" si="2"/>
        <v>19.197029999999998</v>
      </c>
      <c r="AO56" s="54">
        <f t="shared" si="3"/>
        <v>18.468395000000001</v>
      </c>
      <c r="AP56" s="54">
        <f t="shared" si="4"/>
        <v>17.762785000000001</v>
      </c>
      <c r="AQ56" s="54">
        <f t="shared" si="5"/>
        <v>17.524542499999999</v>
      </c>
      <c r="AR56" s="20"/>
      <c r="AS56" s="20"/>
      <c r="AT56" s="20"/>
      <c r="AU56" s="20"/>
      <c r="AV56" s="20"/>
      <c r="AW56" s="20"/>
      <c r="AX56" s="20"/>
      <c r="AY56" s="20"/>
    </row>
    <row r="57" spans="2:51" x14ac:dyDescent="0.25">
      <c r="B57" s="1" t="s">
        <v>15</v>
      </c>
      <c r="C57" s="54">
        <f t="shared" ref="C57:AK57" si="22">SUM(C25:F25)/4</f>
        <v>11.9481225</v>
      </c>
      <c r="D57" s="54">
        <f t="shared" si="22"/>
        <v>11.903185000000001</v>
      </c>
      <c r="E57" s="54">
        <f t="shared" si="22"/>
        <v>11.599322500000001</v>
      </c>
      <c r="F57" s="54">
        <f t="shared" si="22"/>
        <v>11.293722500000001</v>
      </c>
      <c r="G57" s="54">
        <f t="shared" si="22"/>
        <v>11.256852499999999</v>
      </c>
      <c r="H57" s="54">
        <f t="shared" si="22"/>
        <v>11.178185000000001</v>
      </c>
      <c r="I57" s="54">
        <f t="shared" si="22"/>
        <v>11.32638</v>
      </c>
      <c r="J57" s="54">
        <f t="shared" si="22"/>
        <v>11.238972499999999</v>
      </c>
      <c r="K57" s="54">
        <f t="shared" si="22"/>
        <v>11.2543425</v>
      </c>
      <c r="L57" s="54">
        <f t="shared" si="22"/>
        <v>11.721020000000001</v>
      </c>
      <c r="M57" s="54">
        <f t="shared" si="22"/>
        <v>12.143067499999999</v>
      </c>
      <c r="N57" s="54">
        <f t="shared" si="22"/>
        <v>12.5480175</v>
      </c>
      <c r="O57" s="54">
        <f t="shared" si="22"/>
        <v>12.686855</v>
      </c>
      <c r="P57" s="54">
        <f t="shared" si="22"/>
        <v>12.933384999999999</v>
      </c>
      <c r="Q57" s="54">
        <f t="shared" si="22"/>
        <v>13.30348</v>
      </c>
      <c r="R57" s="54">
        <f t="shared" si="22"/>
        <v>14.163080000000001</v>
      </c>
      <c r="S57" s="54">
        <f t="shared" si="22"/>
        <v>14.964152499999999</v>
      </c>
      <c r="T57" s="54">
        <f t="shared" si="22"/>
        <v>15.331467499999999</v>
      </c>
      <c r="U57" s="54">
        <f t="shared" si="22"/>
        <v>15.0265325</v>
      </c>
      <c r="V57" s="54">
        <f t="shared" si="22"/>
        <v>14.732759999999999</v>
      </c>
      <c r="W57" s="54">
        <f t="shared" si="22"/>
        <v>14.729109999999999</v>
      </c>
      <c r="X57" s="54">
        <f t="shared" si="22"/>
        <v>14.921975</v>
      </c>
      <c r="Y57" s="54">
        <f t="shared" si="22"/>
        <v>16.028855</v>
      </c>
      <c r="Z57" s="54">
        <f t="shared" si="22"/>
        <v>16.413612499999999</v>
      </c>
      <c r="AA57" s="54">
        <f t="shared" si="22"/>
        <v>16.514814999999999</v>
      </c>
      <c r="AB57" s="54">
        <f t="shared" si="22"/>
        <v>16.302972499999999</v>
      </c>
      <c r="AC57" s="54">
        <f t="shared" si="22"/>
        <v>15.632557499999999</v>
      </c>
      <c r="AD57" s="54">
        <f t="shared" si="22"/>
        <v>15.382932500000001</v>
      </c>
      <c r="AE57" s="54">
        <f t="shared" si="22"/>
        <v>14.9873175</v>
      </c>
      <c r="AF57" s="54">
        <f t="shared" si="22"/>
        <v>14.95617</v>
      </c>
      <c r="AG57" s="54">
        <f t="shared" si="22"/>
        <v>15.675157500000001</v>
      </c>
      <c r="AH57" s="54">
        <f t="shared" si="22"/>
        <v>16.297105000000002</v>
      </c>
      <c r="AI57" s="54">
        <f t="shared" si="22"/>
        <v>16.986862500000001</v>
      </c>
      <c r="AJ57" s="54">
        <f t="shared" si="22"/>
        <v>17.221092500000001</v>
      </c>
      <c r="AK57" s="54">
        <f t="shared" si="22"/>
        <v>16.988375000000001</v>
      </c>
      <c r="AL57" s="54">
        <f t="shared" si="1"/>
        <v>16.846072499999998</v>
      </c>
      <c r="AM57" s="54">
        <f t="shared" si="7"/>
        <v>16.625377499999999</v>
      </c>
      <c r="AN57" s="54">
        <f t="shared" si="2"/>
        <v>16.829895</v>
      </c>
      <c r="AO57" s="54">
        <f t="shared" si="3"/>
        <v>16.77692</v>
      </c>
      <c r="AP57" s="54">
        <f t="shared" si="4"/>
        <v>16.322749999999999</v>
      </c>
      <c r="AQ57" s="54">
        <f t="shared" si="5"/>
        <v>16.408047500000002</v>
      </c>
      <c r="AR57" s="20"/>
      <c r="AS57" s="20"/>
      <c r="AT57" s="20"/>
      <c r="AU57" s="20"/>
      <c r="AV57" s="20"/>
      <c r="AW57" s="20"/>
      <c r="AX57" s="20"/>
      <c r="AY57" s="20"/>
    </row>
    <row r="58" spans="2:51" x14ac:dyDescent="0.25">
      <c r="B58" s="1" t="s">
        <v>16</v>
      </c>
      <c r="C58" s="54">
        <f t="shared" ref="C58:AK58" si="23">SUM(C26:F26)/4</f>
        <v>12.3012725</v>
      </c>
      <c r="D58" s="54">
        <f t="shared" si="23"/>
        <v>12.4440325</v>
      </c>
      <c r="E58" s="54">
        <f t="shared" si="23"/>
        <v>12.5145725</v>
      </c>
      <c r="F58" s="54">
        <f t="shared" si="23"/>
        <v>12.50093</v>
      </c>
      <c r="G58" s="54">
        <f t="shared" si="23"/>
        <v>12.3643375</v>
      </c>
      <c r="H58" s="54">
        <f t="shared" si="23"/>
        <v>11.7804675</v>
      </c>
      <c r="I58" s="54">
        <f t="shared" si="23"/>
        <v>11.6339425</v>
      </c>
      <c r="J58" s="54">
        <f t="shared" si="23"/>
        <v>12.09689</v>
      </c>
      <c r="K58" s="54">
        <f t="shared" si="23"/>
        <v>12.1835</v>
      </c>
      <c r="L58" s="54">
        <f t="shared" si="23"/>
        <v>12.05768</v>
      </c>
      <c r="M58" s="54">
        <f t="shared" si="23"/>
        <v>12.266165000000001</v>
      </c>
      <c r="N58" s="54">
        <f t="shared" si="23"/>
        <v>12.144394999999999</v>
      </c>
      <c r="O58" s="54">
        <f t="shared" si="23"/>
        <v>12.639510000000001</v>
      </c>
      <c r="P58" s="54">
        <f t="shared" si="23"/>
        <v>13.614039999999999</v>
      </c>
      <c r="Q58" s="54">
        <f t="shared" si="23"/>
        <v>14.4511725</v>
      </c>
      <c r="R58" s="54">
        <f t="shared" si="23"/>
        <v>15.11708</v>
      </c>
      <c r="S58" s="54">
        <f t="shared" si="23"/>
        <v>15.197345</v>
      </c>
      <c r="T58" s="54">
        <f t="shared" si="23"/>
        <v>14.957002500000002</v>
      </c>
      <c r="U58" s="54">
        <f t="shared" si="23"/>
        <v>14.72851</v>
      </c>
      <c r="V58" s="54">
        <f t="shared" si="23"/>
        <v>14.489857499999999</v>
      </c>
      <c r="W58" s="54">
        <f t="shared" si="23"/>
        <v>14.3660225</v>
      </c>
      <c r="X58" s="54">
        <f t="shared" si="23"/>
        <v>14.609417500000001</v>
      </c>
      <c r="Y58" s="54">
        <f t="shared" si="23"/>
        <v>14.876762500000002</v>
      </c>
      <c r="Z58" s="54">
        <f t="shared" si="23"/>
        <v>14.579652499999998</v>
      </c>
      <c r="AA58" s="54">
        <f t="shared" si="23"/>
        <v>14.272542499999998</v>
      </c>
      <c r="AB58" s="54">
        <f t="shared" si="23"/>
        <v>13.79059</v>
      </c>
      <c r="AC58" s="54">
        <f t="shared" si="23"/>
        <v>13.228539999999999</v>
      </c>
      <c r="AD58" s="54">
        <f t="shared" si="23"/>
        <v>13.7325175</v>
      </c>
      <c r="AE58" s="54">
        <f t="shared" si="23"/>
        <v>14.100440000000001</v>
      </c>
      <c r="AF58" s="54">
        <f t="shared" si="23"/>
        <v>14.262585000000001</v>
      </c>
      <c r="AG58" s="54">
        <f t="shared" si="23"/>
        <v>14.9766575</v>
      </c>
      <c r="AH58" s="54">
        <f t="shared" si="23"/>
        <v>16.002827500000002</v>
      </c>
      <c r="AI58" s="54">
        <f t="shared" si="23"/>
        <v>16.63372</v>
      </c>
      <c r="AJ58" s="54">
        <f t="shared" si="23"/>
        <v>18.182872499999998</v>
      </c>
      <c r="AK58" s="54">
        <f t="shared" si="23"/>
        <v>18.021227499999998</v>
      </c>
      <c r="AL58" s="54">
        <f t="shared" si="1"/>
        <v>17.88175</v>
      </c>
      <c r="AM58" s="54">
        <f t="shared" si="7"/>
        <v>17.380357500000002</v>
      </c>
      <c r="AN58" s="54">
        <f t="shared" si="2"/>
        <v>16.136582499999999</v>
      </c>
      <c r="AO58" s="54">
        <f t="shared" si="3"/>
        <v>15.811935000000002</v>
      </c>
      <c r="AP58" s="54">
        <f t="shared" si="4"/>
        <v>14.8918575</v>
      </c>
      <c r="AQ58" s="54">
        <f t="shared" si="5"/>
        <v>14.906544999999999</v>
      </c>
      <c r="AR58" s="20"/>
      <c r="AS58" s="20"/>
      <c r="AT58" s="20"/>
      <c r="AU58" s="20"/>
      <c r="AV58" s="20"/>
      <c r="AW58" s="20"/>
      <c r="AX58" s="20"/>
      <c r="AY58" s="20"/>
    </row>
    <row r="59" spans="2:51" x14ac:dyDescent="0.25">
      <c r="B59" s="1" t="s">
        <v>17</v>
      </c>
      <c r="C59" s="54">
        <f t="shared" ref="C59:AK59" si="24">SUM(C27:F27)/4</f>
        <v>16.831175000000002</v>
      </c>
      <c r="D59" s="54">
        <f t="shared" si="24"/>
        <v>16.158437500000002</v>
      </c>
      <c r="E59" s="54">
        <f t="shared" si="24"/>
        <v>15.676092500000001</v>
      </c>
      <c r="F59" s="54">
        <f t="shared" si="24"/>
        <v>15.545792500000001</v>
      </c>
      <c r="G59" s="54">
        <f t="shared" si="24"/>
        <v>15.5194925</v>
      </c>
      <c r="H59" s="54">
        <f t="shared" si="24"/>
        <v>15.685445000000001</v>
      </c>
      <c r="I59" s="54">
        <f t="shared" si="24"/>
        <v>16.049455000000002</v>
      </c>
      <c r="J59" s="54">
        <f t="shared" si="24"/>
        <v>16.325452500000001</v>
      </c>
      <c r="K59" s="54">
        <f t="shared" si="24"/>
        <v>16.73901</v>
      </c>
      <c r="L59" s="54">
        <f t="shared" si="24"/>
        <v>16.851875</v>
      </c>
      <c r="M59" s="54">
        <f t="shared" si="24"/>
        <v>17.01643</v>
      </c>
      <c r="N59" s="54">
        <f t="shared" si="24"/>
        <v>17.3324125</v>
      </c>
      <c r="O59" s="54">
        <f t="shared" si="24"/>
        <v>17.233695000000001</v>
      </c>
      <c r="P59" s="54">
        <f t="shared" si="24"/>
        <v>17.617145000000001</v>
      </c>
      <c r="Q59" s="54">
        <f t="shared" si="24"/>
        <v>18.155312500000001</v>
      </c>
      <c r="R59" s="54">
        <f t="shared" si="24"/>
        <v>18.320785000000001</v>
      </c>
      <c r="S59" s="54">
        <f t="shared" si="24"/>
        <v>19.041162499999999</v>
      </c>
      <c r="T59" s="54">
        <f t="shared" si="24"/>
        <v>19.322452500000001</v>
      </c>
      <c r="U59" s="54">
        <f t="shared" si="24"/>
        <v>19.382719999999999</v>
      </c>
      <c r="V59" s="54">
        <f t="shared" si="24"/>
        <v>19.5787625</v>
      </c>
      <c r="W59" s="54">
        <f t="shared" si="24"/>
        <v>19.604219999999998</v>
      </c>
      <c r="X59" s="54">
        <f t="shared" si="24"/>
        <v>20.23761</v>
      </c>
      <c r="Y59" s="54">
        <f t="shared" si="24"/>
        <v>20.348567500000001</v>
      </c>
      <c r="Z59" s="54">
        <f t="shared" si="24"/>
        <v>20.566610000000001</v>
      </c>
      <c r="AA59" s="54">
        <f t="shared" si="24"/>
        <v>20.534310000000001</v>
      </c>
      <c r="AB59" s="54">
        <f t="shared" si="24"/>
        <v>20.434245000000001</v>
      </c>
      <c r="AC59" s="54">
        <f t="shared" si="24"/>
        <v>20.340215000000001</v>
      </c>
      <c r="AD59" s="54">
        <f t="shared" si="24"/>
        <v>20.2378675</v>
      </c>
      <c r="AE59" s="54">
        <f t="shared" si="24"/>
        <v>19.792042500000001</v>
      </c>
      <c r="AF59" s="54">
        <f t="shared" si="24"/>
        <v>19.189910000000001</v>
      </c>
      <c r="AG59" s="54">
        <f t="shared" si="24"/>
        <v>21.007210000000001</v>
      </c>
      <c r="AH59" s="54">
        <f t="shared" si="24"/>
        <v>22.671670000000002</v>
      </c>
      <c r="AI59" s="54">
        <f t="shared" si="24"/>
        <v>24.284425000000002</v>
      </c>
      <c r="AJ59" s="54">
        <f t="shared" si="24"/>
        <v>25.565512500000004</v>
      </c>
      <c r="AK59" s="54">
        <f t="shared" si="24"/>
        <v>24.262995</v>
      </c>
      <c r="AL59" s="54">
        <f t="shared" si="1"/>
        <v>23.148249999999997</v>
      </c>
      <c r="AM59" s="54">
        <f t="shared" si="7"/>
        <v>22.469480000000001</v>
      </c>
      <c r="AN59" s="54">
        <f t="shared" si="2"/>
        <v>21.990280000000002</v>
      </c>
      <c r="AO59" s="54">
        <f t="shared" si="3"/>
        <v>21.6748625</v>
      </c>
      <c r="AP59" s="54">
        <f t="shared" si="4"/>
        <v>21.2120575</v>
      </c>
      <c r="AQ59" s="54">
        <f t="shared" si="5"/>
        <v>20.591159999999999</v>
      </c>
      <c r="AR59" s="20"/>
      <c r="AS59" s="20"/>
      <c r="AT59" s="20"/>
      <c r="AU59" s="20"/>
      <c r="AV59" s="20"/>
      <c r="AW59" s="20"/>
      <c r="AX59" s="20"/>
      <c r="AY59" s="20"/>
    </row>
    <row r="60" spans="2:51" x14ac:dyDescent="0.25">
      <c r="B60" s="1" t="s">
        <v>20</v>
      </c>
      <c r="C60" s="54">
        <f t="shared" ref="C60:AK60" si="25">SUM(C28:F28)/4</f>
        <v>12.788995</v>
      </c>
      <c r="D60" s="54">
        <f t="shared" si="25"/>
        <v>13.122955000000001</v>
      </c>
      <c r="E60" s="54">
        <f t="shared" si="25"/>
        <v>13.631002500000001</v>
      </c>
      <c r="F60" s="54">
        <f t="shared" si="25"/>
        <v>13.5163175</v>
      </c>
      <c r="G60" s="54">
        <f t="shared" si="25"/>
        <v>13.035767500000002</v>
      </c>
      <c r="H60" s="54">
        <f t="shared" si="25"/>
        <v>12.518212500000001</v>
      </c>
      <c r="I60" s="54">
        <f t="shared" si="25"/>
        <v>12.384685000000001</v>
      </c>
      <c r="J60" s="54">
        <f t="shared" si="25"/>
        <v>12.494977500000001</v>
      </c>
      <c r="K60" s="54">
        <f t="shared" si="25"/>
        <v>12.768565000000001</v>
      </c>
      <c r="L60" s="54">
        <f t="shared" si="25"/>
        <v>13.0624725</v>
      </c>
      <c r="M60" s="54">
        <f t="shared" si="25"/>
        <v>13.519422500000001</v>
      </c>
      <c r="N60" s="54">
        <f t="shared" si="25"/>
        <v>14.794192500000001</v>
      </c>
      <c r="O60" s="54">
        <f t="shared" si="25"/>
        <v>15.803767499999999</v>
      </c>
      <c r="P60" s="54">
        <f t="shared" si="25"/>
        <v>16.684582499999998</v>
      </c>
      <c r="Q60" s="54">
        <f t="shared" si="25"/>
        <v>17.0889375</v>
      </c>
      <c r="R60" s="54">
        <f t="shared" si="25"/>
        <v>17.0059875</v>
      </c>
      <c r="S60" s="54">
        <f t="shared" si="25"/>
        <v>17.123915</v>
      </c>
      <c r="T60" s="54">
        <f t="shared" si="25"/>
        <v>17.195135000000001</v>
      </c>
      <c r="U60" s="54">
        <f t="shared" si="25"/>
        <v>17.396347500000001</v>
      </c>
      <c r="V60" s="54">
        <f t="shared" si="25"/>
        <v>17.742984999999997</v>
      </c>
      <c r="W60" s="54">
        <f t="shared" si="25"/>
        <v>18.382619999999999</v>
      </c>
      <c r="X60" s="54">
        <f t="shared" si="25"/>
        <v>18.5589075</v>
      </c>
      <c r="Y60" s="54">
        <f t="shared" si="25"/>
        <v>18.320659999999997</v>
      </c>
      <c r="Z60" s="54">
        <f t="shared" si="25"/>
        <v>17.7245925</v>
      </c>
      <c r="AA60" s="54">
        <f t="shared" si="25"/>
        <v>16.692745000000002</v>
      </c>
      <c r="AB60" s="54">
        <f t="shared" si="25"/>
        <v>16.996784999999999</v>
      </c>
      <c r="AC60" s="54">
        <f t="shared" si="25"/>
        <v>16.839039999999997</v>
      </c>
      <c r="AD60" s="54">
        <f t="shared" si="25"/>
        <v>17.129044999999998</v>
      </c>
      <c r="AE60" s="54">
        <f t="shared" si="25"/>
        <v>17.289137499999999</v>
      </c>
      <c r="AF60" s="54">
        <f t="shared" si="25"/>
        <v>16.976969999999998</v>
      </c>
      <c r="AG60" s="54">
        <f t="shared" si="25"/>
        <v>17.660047499999997</v>
      </c>
      <c r="AH60" s="54">
        <f t="shared" si="25"/>
        <v>19.124344999999998</v>
      </c>
      <c r="AI60" s="54">
        <f t="shared" si="25"/>
        <v>20.191894999999999</v>
      </c>
      <c r="AJ60" s="54">
        <f t="shared" si="25"/>
        <v>21.222540000000002</v>
      </c>
      <c r="AK60" s="54">
        <f t="shared" si="25"/>
        <v>20.922995000000004</v>
      </c>
      <c r="AL60" s="54">
        <f t="shared" si="1"/>
        <v>19.379580000000004</v>
      </c>
      <c r="AM60" s="54">
        <f t="shared" si="7"/>
        <v>18.568805000000001</v>
      </c>
      <c r="AN60" s="54">
        <f t="shared" si="2"/>
        <v>18.272705000000002</v>
      </c>
      <c r="AO60" s="54">
        <f t="shared" si="3"/>
        <v>17.184435000000001</v>
      </c>
      <c r="AP60" s="54">
        <f t="shared" si="4"/>
        <v>17.556759999999997</v>
      </c>
      <c r="AQ60" s="54">
        <f t="shared" si="5"/>
        <v>17.729960000000002</v>
      </c>
      <c r="AR60" s="20"/>
      <c r="AS60" s="20"/>
      <c r="AT60" s="20"/>
      <c r="AU60" s="20"/>
      <c r="AV60" s="20"/>
      <c r="AW60" s="20"/>
      <c r="AX60" s="20"/>
      <c r="AY60" s="20"/>
    </row>
    <row r="61" spans="2:51" x14ac:dyDescent="0.25">
      <c r="B61" s="1" t="s">
        <v>18</v>
      </c>
      <c r="C61" s="54">
        <f t="shared" ref="C61:AK61" si="26">SUM(C29:F29)/4</f>
        <v>11.342824999999999</v>
      </c>
      <c r="D61" s="54">
        <f t="shared" si="26"/>
        <v>11.236282500000002</v>
      </c>
      <c r="E61" s="54">
        <f t="shared" si="26"/>
        <v>11.659745000000001</v>
      </c>
      <c r="F61" s="54">
        <f t="shared" si="26"/>
        <v>12.29017</v>
      </c>
      <c r="G61" s="54">
        <f t="shared" si="26"/>
        <v>12.611007499999999</v>
      </c>
      <c r="H61" s="54">
        <f t="shared" si="26"/>
        <v>12.772612500000001</v>
      </c>
      <c r="I61" s="54">
        <f t="shared" si="26"/>
        <v>12.636352500000001</v>
      </c>
      <c r="J61" s="54">
        <f t="shared" si="26"/>
        <v>12.372737500000001</v>
      </c>
      <c r="K61" s="54">
        <f t="shared" si="26"/>
        <v>12.02351</v>
      </c>
      <c r="L61" s="54">
        <f t="shared" si="26"/>
        <v>12.3418975</v>
      </c>
      <c r="M61" s="54">
        <f t="shared" si="26"/>
        <v>13.129345000000001</v>
      </c>
      <c r="N61" s="54">
        <f t="shared" si="26"/>
        <v>14.1062925</v>
      </c>
      <c r="O61" s="54">
        <f t="shared" si="26"/>
        <v>15.59554</v>
      </c>
      <c r="P61" s="54">
        <f t="shared" si="26"/>
        <v>16.085827500000001</v>
      </c>
      <c r="Q61" s="54">
        <f t="shared" si="26"/>
        <v>16.153359999999999</v>
      </c>
      <c r="R61" s="54">
        <f t="shared" si="26"/>
        <v>15.84924</v>
      </c>
      <c r="S61" s="54">
        <f t="shared" si="26"/>
        <v>15.477752500000001</v>
      </c>
      <c r="T61" s="54">
        <f t="shared" si="26"/>
        <v>15.5492375</v>
      </c>
      <c r="U61" s="54">
        <f t="shared" si="26"/>
        <v>15.43648</v>
      </c>
      <c r="V61" s="54">
        <f t="shared" si="26"/>
        <v>15.232729999999998</v>
      </c>
      <c r="W61" s="54">
        <f t="shared" si="26"/>
        <v>15.225519999999999</v>
      </c>
      <c r="X61" s="54">
        <f t="shared" si="26"/>
        <v>14.709337499999998</v>
      </c>
      <c r="Y61" s="54">
        <f t="shared" si="26"/>
        <v>14.4226125</v>
      </c>
      <c r="Z61" s="54">
        <f t="shared" si="26"/>
        <v>14.2529825</v>
      </c>
      <c r="AA61" s="54">
        <f t="shared" si="26"/>
        <v>13.6436925</v>
      </c>
      <c r="AB61" s="54">
        <f t="shared" si="26"/>
        <v>13.9946725</v>
      </c>
      <c r="AC61" s="54">
        <f t="shared" si="26"/>
        <v>14.487757500000001</v>
      </c>
      <c r="AD61" s="54">
        <f t="shared" si="26"/>
        <v>15.039102499999998</v>
      </c>
      <c r="AE61" s="54">
        <f t="shared" si="26"/>
        <v>15.562785</v>
      </c>
      <c r="AF61" s="54">
        <f t="shared" si="26"/>
        <v>15.811389999999999</v>
      </c>
      <c r="AG61" s="54">
        <f t="shared" si="26"/>
        <v>17.595212499999999</v>
      </c>
      <c r="AH61" s="54">
        <f t="shared" si="26"/>
        <v>19.172090000000001</v>
      </c>
      <c r="AI61" s="54">
        <f t="shared" si="26"/>
        <v>21.154752500000001</v>
      </c>
      <c r="AJ61" s="54">
        <f t="shared" si="26"/>
        <v>22.77028</v>
      </c>
      <c r="AK61" s="54">
        <f t="shared" si="26"/>
        <v>22.2212575</v>
      </c>
      <c r="AL61" s="54">
        <f t="shared" si="1"/>
        <v>21.211994999999998</v>
      </c>
      <c r="AM61" s="54">
        <f t="shared" si="7"/>
        <v>19.5085725</v>
      </c>
      <c r="AN61" s="54">
        <f t="shared" si="2"/>
        <v>18.098232500000002</v>
      </c>
      <c r="AO61" s="54">
        <f t="shared" si="3"/>
        <v>16.974712500000003</v>
      </c>
      <c r="AP61" s="54">
        <f t="shared" si="4"/>
        <v>16.216709999999999</v>
      </c>
      <c r="AQ61" s="54">
        <f t="shared" si="5"/>
        <v>15.986482499999999</v>
      </c>
      <c r="AR61" s="20"/>
      <c r="AS61" s="20"/>
      <c r="AT61" s="20"/>
      <c r="AU61" s="20"/>
      <c r="AV61" s="20"/>
      <c r="AW61" s="20"/>
      <c r="AX61" s="20"/>
      <c r="AY61" s="20"/>
    </row>
    <row r="62" spans="2:51" x14ac:dyDescent="0.25">
      <c r="B62" s="1" t="s">
        <v>19</v>
      </c>
      <c r="C62" s="54">
        <f t="shared" ref="C62:AK62" si="27">SUM(C30:F30)/4</f>
        <v>13.660597500000002</v>
      </c>
      <c r="D62" s="54">
        <f t="shared" si="27"/>
        <v>14.1086025</v>
      </c>
      <c r="E62" s="54">
        <f t="shared" si="27"/>
        <v>13.9714425</v>
      </c>
      <c r="F62" s="54">
        <f t="shared" si="27"/>
        <v>13.77922</v>
      </c>
      <c r="G62" s="54">
        <f t="shared" si="27"/>
        <v>13.489950000000002</v>
      </c>
      <c r="H62" s="54">
        <f t="shared" si="27"/>
        <v>13.2481425</v>
      </c>
      <c r="I62" s="54">
        <f t="shared" si="27"/>
        <v>13.4049725</v>
      </c>
      <c r="J62" s="54">
        <f t="shared" si="27"/>
        <v>13.5857575</v>
      </c>
      <c r="K62" s="54">
        <f t="shared" si="27"/>
        <v>14.195774999999999</v>
      </c>
      <c r="L62" s="54">
        <f t="shared" si="27"/>
        <v>14.405452499999999</v>
      </c>
      <c r="M62" s="54">
        <f t="shared" si="27"/>
        <v>14.51272</v>
      </c>
      <c r="N62" s="54">
        <f t="shared" si="27"/>
        <v>15.132967499999999</v>
      </c>
      <c r="O62" s="54">
        <f t="shared" si="27"/>
        <v>15.00817</v>
      </c>
      <c r="P62" s="54">
        <f t="shared" si="27"/>
        <v>15.114140000000001</v>
      </c>
      <c r="Q62" s="54">
        <f t="shared" si="27"/>
        <v>15.3588875</v>
      </c>
      <c r="R62" s="54">
        <f t="shared" si="27"/>
        <v>15.360659999999999</v>
      </c>
      <c r="S62" s="54">
        <f t="shared" si="27"/>
        <v>15.5703675</v>
      </c>
      <c r="T62" s="54">
        <f t="shared" si="27"/>
        <v>15.69618</v>
      </c>
      <c r="U62" s="54">
        <f t="shared" si="27"/>
        <v>16.0741975</v>
      </c>
      <c r="V62" s="54">
        <f t="shared" si="27"/>
        <v>16.745925</v>
      </c>
      <c r="W62" s="54">
        <f t="shared" si="27"/>
        <v>17.565194999999999</v>
      </c>
      <c r="X62" s="54">
        <f t="shared" si="27"/>
        <v>18.470134999999999</v>
      </c>
      <c r="Y62" s="54">
        <f t="shared" si="27"/>
        <v>18.42212</v>
      </c>
      <c r="Z62" s="54">
        <f t="shared" si="27"/>
        <v>18.226395</v>
      </c>
      <c r="AA62" s="54">
        <f t="shared" si="27"/>
        <v>17.706859999999999</v>
      </c>
      <c r="AB62" s="54">
        <f t="shared" si="27"/>
        <v>17.016300000000001</v>
      </c>
      <c r="AC62" s="54">
        <f t="shared" si="27"/>
        <v>17.007849999999998</v>
      </c>
      <c r="AD62" s="54">
        <f t="shared" si="27"/>
        <v>16.447035</v>
      </c>
      <c r="AE62" s="54">
        <f t="shared" si="27"/>
        <v>16.059587499999999</v>
      </c>
      <c r="AF62" s="54">
        <f t="shared" si="27"/>
        <v>16.313062499999997</v>
      </c>
      <c r="AG62" s="54">
        <f t="shared" si="27"/>
        <v>17.211114999999999</v>
      </c>
      <c r="AH62" s="54">
        <f t="shared" si="27"/>
        <v>18.799664999999997</v>
      </c>
      <c r="AI62" s="54">
        <f t="shared" si="27"/>
        <v>19.949382499999999</v>
      </c>
      <c r="AJ62" s="54">
        <f t="shared" si="27"/>
        <v>20.379372500000002</v>
      </c>
      <c r="AK62" s="54">
        <f t="shared" si="27"/>
        <v>20.353692500000001</v>
      </c>
      <c r="AL62" s="54">
        <f t="shared" si="1"/>
        <v>19.337207500000002</v>
      </c>
      <c r="AM62" s="54">
        <f t="shared" si="7"/>
        <v>18.469205000000002</v>
      </c>
      <c r="AN62" s="54">
        <f t="shared" si="2"/>
        <v>17.885962499999998</v>
      </c>
      <c r="AO62" s="54">
        <f t="shared" si="3"/>
        <v>16.4301475</v>
      </c>
      <c r="AP62" s="54">
        <f t="shared" si="4"/>
        <v>15.615267499999998</v>
      </c>
      <c r="AQ62" s="54">
        <f t="shared" si="5"/>
        <v>15.349757500000001</v>
      </c>
      <c r="AR62" s="20"/>
      <c r="AS62" s="20"/>
      <c r="AT62" s="20"/>
      <c r="AU62" s="20"/>
      <c r="AV62" s="20"/>
      <c r="AW62" s="20"/>
      <c r="AX62" s="20"/>
      <c r="AY62" s="20"/>
    </row>
    <row r="63" spans="2:51" x14ac:dyDescent="0.25">
      <c r="B63" s="1" t="s">
        <v>57</v>
      </c>
      <c r="C63" s="54">
        <f t="shared" ref="C63:AK63" si="28">SUM(C31:F31)/4</f>
        <v>18.763135000000002</v>
      </c>
      <c r="D63" s="54">
        <f t="shared" si="28"/>
        <v>18.580312499999998</v>
      </c>
      <c r="E63" s="54">
        <f t="shared" si="28"/>
        <v>18.308602499999999</v>
      </c>
      <c r="F63" s="54">
        <f t="shared" si="28"/>
        <v>18.03154</v>
      </c>
      <c r="G63" s="54">
        <f t="shared" si="28"/>
        <v>17.902875000000002</v>
      </c>
      <c r="H63" s="54">
        <f t="shared" si="28"/>
        <v>17.703772499999999</v>
      </c>
      <c r="I63" s="54">
        <f t="shared" si="28"/>
        <v>17.736762500000001</v>
      </c>
      <c r="J63" s="54">
        <f t="shared" si="28"/>
        <v>17.971597500000001</v>
      </c>
      <c r="K63" s="54">
        <f t="shared" si="28"/>
        <v>18.114889999999999</v>
      </c>
      <c r="L63" s="54">
        <f t="shared" si="28"/>
        <v>18.466492500000001</v>
      </c>
      <c r="M63" s="54">
        <f t="shared" si="28"/>
        <v>18.7413025</v>
      </c>
      <c r="N63" s="54">
        <f t="shared" si="28"/>
        <v>18.964512500000001</v>
      </c>
      <c r="O63" s="54">
        <f t="shared" si="28"/>
        <v>19.466414999999998</v>
      </c>
      <c r="P63" s="54">
        <f t="shared" si="28"/>
        <v>19.914952499999998</v>
      </c>
      <c r="Q63" s="54">
        <f t="shared" si="28"/>
        <v>20.401389999999999</v>
      </c>
      <c r="R63" s="54">
        <f t="shared" si="28"/>
        <v>20.927284999999998</v>
      </c>
      <c r="S63" s="54">
        <f t="shared" si="28"/>
        <v>21.3128475</v>
      </c>
      <c r="T63" s="54">
        <f t="shared" si="28"/>
        <v>21.683627499999997</v>
      </c>
      <c r="U63" s="54">
        <f t="shared" si="28"/>
        <v>22.001077500000001</v>
      </c>
      <c r="V63" s="54">
        <f t="shared" si="28"/>
        <v>22.186792499999999</v>
      </c>
      <c r="W63" s="54">
        <f t="shared" si="28"/>
        <v>22.3791625</v>
      </c>
      <c r="X63" s="54">
        <f t="shared" si="28"/>
        <v>22.410462500000001</v>
      </c>
      <c r="Y63" s="54">
        <f t="shared" si="28"/>
        <v>22.452802500000001</v>
      </c>
      <c r="Z63" s="54">
        <f t="shared" si="28"/>
        <v>22.41714</v>
      </c>
      <c r="AA63" s="54">
        <f t="shared" si="28"/>
        <v>22.354012500000003</v>
      </c>
      <c r="AB63" s="54">
        <f t="shared" si="28"/>
        <v>22.470334999999999</v>
      </c>
      <c r="AC63" s="54">
        <f t="shared" si="28"/>
        <v>22.541589999999999</v>
      </c>
      <c r="AD63" s="54">
        <f t="shared" si="28"/>
        <v>22.672852500000001</v>
      </c>
      <c r="AE63" s="54">
        <f t="shared" si="28"/>
        <v>22.612797499999999</v>
      </c>
      <c r="AF63" s="54">
        <f t="shared" si="28"/>
        <v>22.6744275</v>
      </c>
      <c r="AG63" s="54">
        <f t="shared" si="28"/>
        <v>24.236945000000002</v>
      </c>
      <c r="AH63" s="54">
        <f t="shared" si="28"/>
        <v>25.945125000000001</v>
      </c>
      <c r="AI63" s="54">
        <f t="shared" si="28"/>
        <v>27.487310000000001</v>
      </c>
      <c r="AJ63" s="54">
        <f t="shared" si="28"/>
        <v>28.5974775</v>
      </c>
      <c r="AK63" s="54">
        <f t="shared" si="28"/>
        <v>27.890034999999997</v>
      </c>
      <c r="AL63" s="54">
        <f t="shared" si="1"/>
        <v>26.854634999999998</v>
      </c>
      <c r="AM63" s="54">
        <f>SUM(AM31:AP31)/4</f>
        <v>25.8304525</v>
      </c>
      <c r="AN63" s="54">
        <f>SUM(AN31:AQ31)/4</f>
        <v>25.158882499999997</v>
      </c>
      <c r="AO63" s="54">
        <f>SUM(AO31:AR31)/4</f>
        <v>24.410740000000001</v>
      </c>
      <c r="AP63" s="54">
        <f t="shared" si="4"/>
        <v>23.8348075</v>
      </c>
      <c r="AQ63" s="54">
        <f t="shared" si="5"/>
        <v>23.542077499999998</v>
      </c>
      <c r="AR63" s="20"/>
      <c r="AS63" s="20"/>
      <c r="AT63" s="20"/>
      <c r="AU63" s="20"/>
      <c r="AV63" s="20"/>
      <c r="AW63" s="20"/>
      <c r="AX63" s="20"/>
      <c r="AY63" s="20"/>
    </row>
    <row r="92" spans="2:36" x14ac:dyDescent="0.25">
      <c r="D92" s="55"/>
      <c r="E92" s="55"/>
      <c r="F92" s="55"/>
      <c r="G92" s="55"/>
    </row>
    <row r="94" spans="2:36" x14ac:dyDescent="0.25">
      <c r="D94" s="2"/>
      <c r="E94" s="2"/>
      <c r="F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2:36" x14ac:dyDescent="0.25">
      <c r="B95" s="9" t="s">
        <v>159</v>
      </c>
      <c r="C95" s="9"/>
      <c r="D95" s="9"/>
      <c r="E95" s="9"/>
      <c r="F95" s="9"/>
      <c r="G95" s="9"/>
      <c r="H95" s="7"/>
      <c r="I95" s="7"/>
    </row>
    <row r="97" spans="2:50" ht="30" x14ac:dyDescent="0.25">
      <c r="C97" s="2" t="s">
        <v>21</v>
      </c>
      <c r="D97" s="2" t="s">
        <v>22</v>
      </c>
      <c r="E97" s="2" t="s">
        <v>23</v>
      </c>
      <c r="F97" s="2" t="s">
        <v>24</v>
      </c>
      <c r="G97" s="2" t="s">
        <v>25</v>
      </c>
      <c r="H97" s="2" t="s">
        <v>26</v>
      </c>
      <c r="I97" s="2" t="s">
        <v>27</v>
      </c>
      <c r="J97" s="2" t="s">
        <v>28</v>
      </c>
      <c r="K97" s="2" t="s">
        <v>29</v>
      </c>
      <c r="L97" s="2" t="s">
        <v>30</v>
      </c>
      <c r="M97" s="2" t="s">
        <v>31</v>
      </c>
      <c r="N97" s="2" t="s">
        <v>32</v>
      </c>
      <c r="O97" s="2" t="s">
        <v>33</v>
      </c>
      <c r="P97" s="2" t="s">
        <v>34</v>
      </c>
      <c r="Q97" s="2" t="s">
        <v>35</v>
      </c>
      <c r="R97" s="2" t="s">
        <v>36</v>
      </c>
      <c r="S97" s="2" t="s">
        <v>37</v>
      </c>
      <c r="T97" s="2" t="s">
        <v>38</v>
      </c>
      <c r="U97" s="2" t="s">
        <v>39</v>
      </c>
      <c r="V97" s="2" t="s">
        <v>40</v>
      </c>
      <c r="W97" s="2" t="s">
        <v>41</v>
      </c>
      <c r="X97" s="2" t="s">
        <v>42</v>
      </c>
      <c r="Y97" s="2" t="s">
        <v>43</v>
      </c>
      <c r="Z97" s="2" t="s">
        <v>44</v>
      </c>
      <c r="AA97" s="2" t="s">
        <v>45</v>
      </c>
      <c r="AB97" s="2" t="s">
        <v>46</v>
      </c>
      <c r="AC97" s="2" t="s">
        <v>47</v>
      </c>
      <c r="AD97" s="2" t="s">
        <v>48</v>
      </c>
      <c r="AE97" s="2" t="s">
        <v>49</v>
      </c>
      <c r="AF97" s="2" t="s">
        <v>50</v>
      </c>
      <c r="AG97" s="2" t="s">
        <v>51</v>
      </c>
      <c r="AH97" s="2" t="s">
        <v>52</v>
      </c>
      <c r="AI97" s="2" t="s">
        <v>53</v>
      </c>
      <c r="AJ97" s="2" t="s">
        <v>54</v>
      </c>
      <c r="AK97" s="2" t="s">
        <v>89</v>
      </c>
      <c r="AL97" s="2" t="s">
        <v>90</v>
      </c>
      <c r="AM97" s="2" t="s">
        <v>92</v>
      </c>
      <c r="AN97" s="2" t="s">
        <v>93</v>
      </c>
      <c r="AO97" s="2" t="s">
        <v>94</v>
      </c>
      <c r="AP97" s="2" t="s">
        <v>96</v>
      </c>
      <c r="AQ97" s="2" t="s">
        <v>97</v>
      </c>
      <c r="AR97" s="2" t="s">
        <v>98</v>
      </c>
      <c r="AS97" s="2" t="s">
        <v>101</v>
      </c>
      <c r="AT97" s="2" t="s">
        <v>102</v>
      </c>
      <c r="AU97" s="2" t="s">
        <v>103</v>
      </c>
      <c r="AV97" s="2" t="s">
        <v>104</v>
      </c>
      <c r="AW97" s="2" t="s">
        <v>105</v>
      </c>
      <c r="AX97" s="2" t="s">
        <v>106</v>
      </c>
    </row>
    <row r="98" spans="2:50" x14ac:dyDescent="0.25">
      <c r="B98" s="1" t="s">
        <v>99</v>
      </c>
      <c r="C98" s="55">
        <v>14995666</v>
      </c>
      <c r="D98" s="55">
        <v>14830346</v>
      </c>
      <c r="E98" s="55">
        <v>14512156</v>
      </c>
      <c r="F98" s="55">
        <v>13725649</v>
      </c>
      <c r="G98" s="55">
        <v>14567177</v>
      </c>
      <c r="H98" s="55">
        <v>14121276</v>
      </c>
      <c r="I98" s="55">
        <v>13781022</v>
      </c>
      <c r="J98" s="55">
        <v>13449966</v>
      </c>
      <c r="K98" s="55">
        <v>14076660</v>
      </c>
      <c r="L98" s="55">
        <v>14355614</v>
      </c>
      <c r="M98" s="55">
        <v>14649072</v>
      </c>
      <c r="N98" s="55">
        <v>14026618</v>
      </c>
      <c r="O98" s="55">
        <v>15320046</v>
      </c>
      <c r="P98" s="55">
        <v>15359524</v>
      </c>
      <c r="Q98" s="55">
        <v>15492731</v>
      </c>
      <c r="R98" s="55">
        <v>15755237</v>
      </c>
      <c r="S98" s="55">
        <v>16892565</v>
      </c>
      <c r="T98" s="55">
        <v>17056441</v>
      </c>
      <c r="U98" s="55">
        <v>17320395</v>
      </c>
      <c r="V98" s="55">
        <v>17136342</v>
      </c>
      <c r="W98" s="55">
        <v>18237983</v>
      </c>
      <c r="X98" s="55">
        <v>18232628</v>
      </c>
      <c r="Y98" s="55">
        <v>18073302</v>
      </c>
      <c r="Z98" s="55">
        <v>17909708</v>
      </c>
      <c r="AA98" s="55">
        <v>18497033</v>
      </c>
      <c r="AB98" s="55">
        <v>18526908</v>
      </c>
      <c r="AC98" s="55">
        <v>18110589</v>
      </c>
      <c r="AD98" s="55">
        <v>17854437</v>
      </c>
      <c r="AE98" s="55">
        <v>19034294</v>
      </c>
      <c r="AF98" s="55">
        <v>18915932</v>
      </c>
      <c r="AG98" s="55">
        <v>18693346</v>
      </c>
      <c r="AH98" s="55">
        <v>17803072</v>
      </c>
      <c r="AI98" s="55">
        <v>19393764</v>
      </c>
      <c r="AJ98" s="55">
        <v>24250279</v>
      </c>
      <c r="AK98" s="55">
        <v>24518934</v>
      </c>
      <c r="AL98" s="55">
        <v>23078947</v>
      </c>
      <c r="AM98" s="55">
        <v>23250173</v>
      </c>
      <c r="AN98" s="55">
        <v>22076620</v>
      </c>
      <c r="AO98" s="55">
        <v>21243146</v>
      </c>
      <c r="AP98" s="55">
        <v>19821435</v>
      </c>
      <c r="AQ98" s="55">
        <v>21171000</v>
      </c>
      <c r="AR98" s="55">
        <v>19724888</v>
      </c>
      <c r="AS98" s="55">
        <v>19459857</v>
      </c>
      <c r="AT98" s="55">
        <v>18979571</v>
      </c>
      <c r="AU98" s="55">
        <v>20159404</v>
      </c>
      <c r="AV98" s="55">
        <v>20491094</v>
      </c>
    </row>
    <row r="132" spans="2:6" ht="30" x14ac:dyDescent="0.25">
      <c r="B132" s="65"/>
      <c r="C132" s="13" t="s">
        <v>50</v>
      </c>
      <c r="D132" s="13" t="s">
        <v>54</v>
      </c>
      <c r="E132" s="13" t="s">
        <v>93</v>
      </c>
      <c r="F132" s="13" t="s">
        <v>98</v>
      </c>
    </row>
    <row r="133" spans="2:6" x14ac:dyDescent="0.25">
      <c r="B133" s="64" t="s">
        <v>0</v>
      </c>
      <c r="C133" s="72">
        <v>855770</v>
      </c>
      <c r="D133" s="72">
        <v>1036149</v>
      </c>
      <c r="E133" s="72">
        <v>965308</v>
      </c>
      <c r="F133" s="72">
        <v>797803</v>
      </c>
    </row>
    <row r="134" spans="2:6" x14ac:dyDescent="0.25">
      <c r="B134" s="64" t="s">
        <v>1</v>
      </c>
      <c r="C134" s="72">
        <v>702034</v>
      </c>
      <c r="D134" s="72">
        <v>793940</v>
      </c>
      <c r="E134" s="72">
        <v>800789</v>
      </c>
      <c r="F134" s="72">
        <v>682053</v>
      </c>
    </row>
    <row r="135" spans="2:6" x14ac:dyDescent="0.25">
      <c r="B135" s="64" t="s">
        <v>2</v>
      </c>
      <c r="C135" s="72">
        <v>184876</v>
      </c>
      <c r="D135" s="72">
        <v>222737</v>
      </c>
      <c r="E135" s="72">
        <v>187497</v>
      </c>
      <c r="F135" s="72">
        <v>193129</v>
      </c>
    </row>
    <row r="136" spans="2:6" x14ac:dyDescent="0.25">
      <c r="B136" s="64" t="s">
        <v>3</v>
      </c>
      <c r="C136" s="72">
        <v>468212</v>
      </c>
      <c r="D136" s="72">
        <v>551480</v>
      </c>
      <c r="E136" s="72">
        <v>563081</v>
      </c>
      <c r="F136" s="72">
        <v>454904</v>
      </c>
    </row>
    <row r="137" spans="2:6" x14ac:dyDescent="0.25">
      <c r="B137" s="64" t="s">
        <v>4</v>
      </c>
      <c r="C137" s="72">
        <v>440780</v>
      </c>
      <c r="D137" s="72">
        <v>531762</v>
      </c>
      <c r="E137" s="72">
        <v>400600</v>
      </c>
      <c r="F137" s="72">
        <v>390364</v>
      </c>
    </row>
    <row r="138" spans="2:6" x14ac:dyDescent="0.25">
      <c r="B138" s="64" t="s">
        <v>5</v>
      </c>
      <c r="C138" s="72">
        <v>1149673</v>
      </c>
      <c r="D138" s="72">
        <v>1506732</v>
      </c>
      <c r="E138" s="72">
        <v>1281531</v>
      </c>
      <c r="F138" s="72">
        <v>1257683</v>
      </c>
    </row>
    <row r="139" spans="2:6" x14ac:dyDescent="0.25">
      <c r="B139" s="64" t="s">
        <v>6</v>
      </c>
      <c r="C139" s="72">
        <v>522241</v>
      </c>
      <c r="D139" s="72">
        <v>569410</v>
      </c>
      <c r="E139" s="72">
        <v>595252</v>
      </c>
      <c r="F139" s="72">
        <v>525270</v>
      </c>
    </row>
    <row r="140" spans="2:6" x14ac:dyDescent="0.25">
      <c r="B140" s="64" t="s">
        <v>7</v>
      </c>
      <c r="C140" s="72">
        <v>498155</v>
      </c>
      <c r="D140" s="72">
        <v>545823</v>
      </c>
      <c r="E140" s="72">
        <v>581431</v>
      </c>
      <c r="F140" s="72">
        <v>477414</v>
      </c>
    </row>
    <row r="141" spans="2:6" x14ac:dyDescent="0.25">
      <c r="B141" s="64" t="s">
        <v>8</v>
      </c>
      <c r="C141" s="72">
        <v>1360155</v>
      </c>
      <c r="D141" s="72">
        <v>1663806</v>
      </c>
      <c r="E141" s="72">
        <v>1630404</v>
      </c>
      <c r="F141" s="72">
        <v>1549220</v>
      </c>
    </row>
    <row r="142" spans="2:6" x14ac:dyDescent="0.25">
      <c r="B142" s="64" t="s">
        <v>9</v>
      </c>
      <c r="C142" s="72">
        <v>480172</v>
      </c>
      <c r="D142" s="72">
        <v>612034</v>
      </c>
      <c r="E142" s="72">
        <v>524005</v>
      </c>
      <c r="F142" s="72">
        <v>421386</v>
      </c>
    </row>
    <row r="143" spans="2:6" x14ac:dyDescent="0.25">
      <c r="B143" s="64" t="s">
        <v>10</v>
      </c>
      <c r="C143" s="72">
        <v>308523</v>
      </c>
      <c r="D143" s="72">
        <v>380262</v>
      </c>
      <c r="E143" s="72">
        <v>340988</v>
      </c>
      <c r="F143" s="72">
        <v>341247</v>
      </c>
    </row>
    <row r="144" spans="2:6" x14ac:dyDescent="0.25">
      <c r="B144" s="64" t="s">
        <v>11</v>
      </c>
      <c r="C144" s="72">
        <v>1146084</v>
      </c>
      <c r="D144" s="72">
        <v>1482655</v>
      </c>
      <c r="E144" s="72">
        <v>1351512</v>
      </c>
      <c r="F144" s="72">
        <v>1284559</v>
      </c>
    </row>
    <row r="145" spans="2:6" x14ac:dyDescent="0.25">
      <c r="B145" s="64" t="s">
        <v>12</v>
      </c>
      <c r="C145" s="72">
        <v>1086904</v>
      </c>
      <c r="D145" s="72">
        <v>1351035</v>
      </c>
      <c r="E145" s="72">
        <v>1204994</v>
      </c>
      <c r="F145" s="72">
        <v>1038496</v>
      </c>
    </row>
    <row r="146" spans="2:6" x14ac:dyDescent="0.25">
      <c r="B146" s="64" t="s">
        <v>84</v>
      </c>
      <c r="C146" s="72">
        <v>394767</v>
      </c>
      <c r="D146" s="72">
        <v>553697</v>
      </c>
      <c r="E146" s="72">
        <v>537401</v>
      </c>
      <c r="F146" s="72">
        <v>418641</v>
      </c>
    </row>
    <row r="147" spans="2:6" x14ac:dyDescent="0.25">
      <c r="B147" s="64" t="s">
        <v>13</v>
      </c>
      <c r="C147" s="72">
        <v>3051191</v>
      </c>
      <c r="D147" s="72">
        <v>4040620</v>
      </c>
      <c r="E147" s="72">
        <v>3673974</v>
      </c>
      <c r="F147" s="72">
        <v>3382410</v>
      </c>
    </row>
    <row r="148" spans="2:6" x14ac:dyDescent="0.25">
      <c r="B148" s="64" t="s">
        <v>14</v>
      </c>
      <c r="C148" s="72">
        <v>3712130</v>
      </c>
      <c r="D148" s="72">
        <v>5019029</v>
      </c>
      <c r="E148" s="72">
        <v>4426859</v>
      </c>
      <c r="F148" s="72">
        <v>3789372</v>
      </c>
    </row>
    <row r="149" spans="2:6" x14ac:dyDescent="0.25">
      <c r="B149" s="64" t="s">
        <v>15</v>
      </c>
      <c r="C149" s="72">
        <v>536594</v>
      </c>
      <c r="D149" s="72">
        <v>646826</v>
      </c>
      <c r="E149" s="72">
        <v>619361</v>
      </c>
      <c r="F149" s="72">
        <v>617691</v>
      </c>
    </row>
    <row r="150" spans="2:6" x14ac:dyDescent="0.25">
      <c r="B150" s="64" t="s">
        <v>16</v>
      </c>
      <c r="C150" s="72">
        <v>145175</v>
      </c>
      <c r="D150" s="72">
        <v>180996</v>
      </c>
      <c r="E150" s="72">
        <v>173573</v>
      </c>
      <c r="F150" s="72">
        <v>161981</v>
      </c>
    </row>
    <row r="151" spans="2:6" x14ac:dyDescent="0.25">
      <c r="B151" s="64" t="s">
        <v>17</v>
      </c>
      <c r="C151" s="72">
        <v>854975</v>
      </c>
      <c r="D151" s="72">
        <v>1171775</v>
      </c>
      <c r="E151" s="72">
        <v>952476</v>
      </c>
      <c r="F151" s="72">
        <v>900131</v>
      </c>
    </row>
    <row r="152" spans="2:6" x14ac:dyDescent="0.25">
      <c r="B152" s="64" t="s">
        <v>20</v>
      </c>
      <c r="C152" s="72">
        <v>155718</v>
      </c>
      <c r="D152" s="72">
        <v>182709</v>
      </c>
      <c r="E152" s="72">
        <v>173013</v>
      </c>
      <c r="F152" s="72">
        <v>126402</v>
      </c>
    </row>
    <row r="153" spans="2:6" x14ac:dyDescent="0.25">
      <c r="B153" s="64" t="s">
        <v>18</v>
      </c>
      <c r="C153" s="72">
        <v>411305</v>
      </c>
      <c r="D153" s="72">
        <v>608413</v>
      </c>
      <c r="E153" s="72">
        <v>550639</v>
      </c>
      <c r="F153" s="72">
        <v>444752</v>
      </c>
    </row>
    <row r="154" spans="2:6" x14ac:dyDescent="0.25">
      <c r="B154" s="66" t="s">
        <v>19</v>
      </c>
      <c r="C154" s="73">
        <v>510298</v>
      </c>
      <c r="D154" s="73">
        <v>625512</v>
      </c>
      <c r="E154" s="73">
        <v>633256</v>
      </c>
      <c r="F154" s="73">
        <v>456294</v>
      </c>
    </row>
  </sheetData>
  <conditionalFormatting sqref="AM41:AQ63">
    <cfRule type="cellIs" dxfId="0" priority="2" operator="lessThan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1663C-DC3C-45C4-ADA9-6716F0C0769F}">
  <dimension ref="A1:B1"/>
  <sheetViews>
    <sheetView workbookViewId="0">
      <selection activeCell="K22" sqref="K22"/>
    </sheetView>
  </sheetViews>
  <sheetFormatPr defaultRowHeight="15" x14ac:dyDescent="0.25"/>
  <cols>
    <col min="1" max="1" width="17.28515625" style="41" customWidth="1"/>
    <col min="2" max="2" width="7" style="51" customWidth="1"/>
    <col min="8" max="8" width="17.85546875" customWidth="1"/>
    <col min="9" max="9" width="12.140625" customWidth="1"/>
    <col min="10" max="10" width="12.28515625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prep_gini_1</vt:lpstr>
      <vt:lpstr>prep_gini_2</vt:lpstr>
      <vt:lpstr>1.Coef. Gini</vt:lpstr>
      <vt:lpstr>2.Renda Média</vt:lpstr>
      <vt:lpstr>3.Renda_por_estrato</vt:lpstr>
      <vt:lpstr>4.Renda_1_4_sm</vt:lpstr>
      <vt:lpstr>5.Anexos</vt:lpstr>
    </vt:vector>
  </TitlesOfParts>
  <Company>PUCRS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MDT</dc:creator>
  <cp:lastModifiedBy>Bolsista OM</cp:lastModifiedBy>
  <dcterms:created xsi:type="dcterms:W3CDTF">2020-09-03T15:13:31Z</dcterms:created>
  <dcterms:modified xsi:type="dcterms:W3CDTF">2023-09-19T17:53:59Z</dcterms:modified>
</cp:coreProperties>
</file>