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0.xml" ContentType="application/vnd.openxmlformats-officedocument.themeOverrid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1.xml" ContentType="application/vnd.openxmlformats-officedocument.themeOverrid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2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0085123\Desktop\Boletim_Des_Metropoles\Planilhas\"/>
    </mc:Choice>
  </mc:AlternateContent>
  <bookViews>
    <workbookView xWindow="0" yWindow="0" windowWidth="19200" windowHeight="7035" activeTab="4"/>
  </bookViews>
  <sheets>
    <sheet name="1.Coef. Gini" sheetId="1" r:id="rId1"/>
    <sheet name="2.Renda Média" sheetId="2" r:id="rId2"/>
    <sheet name="3.Renda por estrato" sheetId="3" r:id="rId3"/>
    <sheet name="4.Vuln. Relativa" sheetId="4" r:id="rId4"/>
    <sheet name="5.Raça e renda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6" i="5" l="1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E136" i="5"/>
  <c r="D136" i="5"/>
  <c r="C136" i="5"/>
  <c r="AG136" i="5"/>
  <c r="E165" i="3"/>
  <c r="E114" i="5" l="1"/>
  <c r="D187" i="3"/>
  <c r="D188" i="3"/>
  <c r="D165" i="3"/>
  <c r="AC28" i="1"/>
  <c r="AC27" i="1"/>
  <c r="AG137" i="5" l="1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D114" i="5"/>
  <c r="C137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35" i="4" l="1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90" i="4"/>
  <c r="C89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AH187" i="3"/>
  <c r="AG187" i="3"/>
  <c r="AF187" i="3"/>
  <c r="AE187" i="3"/>
  <c r="AD187" i="3"/>
  <c r="AC187" i="3"/>
  <c r="AB187" i="3"/>
  <c r="AA187" i="3"/>
  <c r="Z187" i="3"/>
  <c r="Y187" i="3"/>
  <c r="X187" i="3"/>
  <c r="W187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AH188" i="3"/>
  <c r="AG188" i="3"/>
  <c r="AF188" i="3"/>
  <c r="AE188" i="3"/>
  <c r="AD188" i="3"/>
  <c r="AC188" i="3"/>
  <c r="AB188" i="3"/>
  <c r="AA188" i="3"/>
  <c r="Z188" i="3"/>
  <c r="Y188" i="3"/>
  <c r="X188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AH186" i="3"/>
  <c r="AG186" i="3"/>
  <c r="AF186" i="3"/>
  <c r="AE186" i="3"/>
  <c r="AD186" i="3"/>
  <c r="AC186" i="3"/>
  <c r="AB186" i="3"/>
  <c r="AA186" i="3"/>
  <c r="Z186" i="3"/>
  <c r="Y186" i="3"/>
  <c r="X186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AH185" i="3"/>
  <c r="AG185" i="3"/>
  <c r="AF185" i="3"/>
  <c r="AE185" i="3"/>
  <c r="AD185" i="3"/>
  <c r="AC185" i="3"/>
  <c r="AB185" i="3"/>
  <c r="AA185" i="3"/>
  <c r="Z185" i="3"/>
  <c r="Y185" i="3"/>
  <c r="X185" i="3"/>
  <c r="W185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AH184" i="3"/>
  <c r="AG184" i="3"/>
  <c r="AF184" i="3"/>
  <c r="AE184" i="3"/>
  <c r="AD184" i="3"/>
  <c r="AC184" i="3"/>
  <c r="AB184" i="3"/>
  <c r="AA184" i="3"/>
  <c r="Z184" i="3"/>
  <c r="Y184" i="3"/>
  <c r="X184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AH183" i="3"/>
  <c r="AG183" i="3"/>
  <c r="AF183" i="3"/>
  <c r="AE183" i="3"/>
  <c r="AD183" i="3"/>
  <c r="AC183" i="3"/>
  <c r="AB183" i="3"/>
  <c r="AA183" i="3"/>
  <c r="Z183" i="3"/>
  <c r="Y183" i="3"/>
  <c r="X183" i="3"/>
  <c r="W183" i="3"/>
  <c r="V183" i="3"/>
  <c r="U183" i="3"/>
  <c r="T183" i="3"/>
  <c r="S183" i="3"/>
  <c r="R183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AH182" i="3"/>
  <c r="AG182" i="3"/>
  <c r="AF182" i="3"/>
  <c r="AE182" i="3"/>
  <c r="AD182" i="3"/>
  <c r="AC182" i="3"/>
  <c r="AB182" i="3"/>
  <c r="AA182" i="3"/>
  <c r="Z182" i="3"/>
  <c r="Y182" i="3"/>
  <c r="X182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AH181" i="3"/>
  <c r="AG181" i="3"/>
  <c r="AF181" i="3"/>
  <c r="AE181" i="3"/>
  <c r="AD181" i="3"/>
  <c r="AC181" i="3"/>
  <c r="AB181" i="3"/>
  <c r="AA181" i="3"/>
  <c r="Z181" i="3"/>
  <c r="Y181" i="3"/>
  <c r="X181" i="3"/>
  <c r="W181" i="3"/>
  <c r="V181" i="3"/>
  <c r="U181" i="3"/>
  <c r="T181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AH180" i="3"/>
  <c r="AG180" i="3"/>
  <c r="AF180" i="3"/>
  <c r="AE180" i="3"/>
  <c r="AD180" i="3"/>
  <c r="AC180" i="3"/>
  <c r="AB180" i="3"/>
  <c r="AA180" i="3"/>
  <c r="Z180" i="3"/>
  <c r="Y180" i="3"/>
  <c r="X180" i="3"/>
  <c r="W180" i="3"/>
  <c r="V180" i="3"/>
  <c r="U180" i="3"/>
  <c r="T180" i="3"/>
  <c r="S180" i="3"/>
  <c r="R180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AH179" i="3"/>
  <c r="AG179" i="3"/>
  <c r="AF179" i="3"/>
  <c r="AE179" i="3"/>
  <c r="AD179" i="3"/>
  <c r="AC179" i="3"/>
  <c r="AB179" i="3"/>
  <c r="AA179" i="3"/>
  <c r="Z179" i="3"/>
  <c r="Y179" i="3"/>
  <c r="X179" i="3"/>
  <c r="W179" i="3"/>
  <c r="V179" i="3"/>
  <c r="U179" i="3"/>
  <c r="T179" i="3"/>
  <c r="S179" i="3"/>
  <c r="R179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AH178" i="3"/>
  <c r="AG178" i="3"/>
  <c r="AF178" i="3"/>
  <c r="AE178" i="3"/>
  <c r="AD178" i="3"/>
  <c r="AC178" i="3"/>
  <c r="AB178" i="3"/>
  <c r="AA178" i="3"/>
  <c r="Z178" i="3"/>
  <c r="Y178" i="3"/>
  <c r="X178" i="3"/>
  <c r="W178" i="3"/>
  <c r="V178" i="3"/>
  <c r="U178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AH177" i="3"/>
  <c r="AG177" i="3"/>
  <c r="AF177" i="3"/>
  <c r="AE177" i="3"/>
  <c r="AD177" i="3"/>
  <c r="AC177" i="3"/>
  <c r="AB177" i="3"/>
  <c r="AA177" i="3"/>
  <c r="Z177" i="3"/>
  <c r="Y177" i="3"/>
  <c r="X177" i="3"/>
  <c r="W177" i="3"/>
  <c r="V177" i="3"/>
  <c r="U177" i="3"/>
  <c r="T177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AH176" i="3"/>
  <c r="AG176" i="3"/>
  <c r="AF176" i="3"/>
  <c r="AE176" i="3"/>
  <c r="AD176" i="3"/>
  <c r="AC176" i="3"/>
  <c r="AB176" i="3"/>
  <c r="AA176" i="3"/>
  <c r="Z176" i="3"/>
  <c r="Y176" i="3"/>
  <c r="X176" i="3"/>
  <c r="W176" i="3"/>
  <c r="V176" i="3"/>
  <c r="U176" i="3"/>
  <c r="T176" i="3"/>
  <c r="S176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AH175" i="3"/>
  <c r="AG175" i="3"/>
  <c r="AF175" i="3"/>
  <c r="AE175" i="3"/>
  <c r="AD175" i="3"/>
  <c r="AC175" i="3"/>
  <c r="AB175" i="3"/>
  <c r="AA175" i="3"/>
  <c r="Z175" i="3"/>
  <c r="Y175" i="3"/>
  <c r="X175" i="3"/>
  <c r="W175" i="3"/>
  <c r="V175" i="3"/>
  <c r="U175" i="3"/>
  <c r="T175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AH174" i="3"/>
  <c r="AG174" i="3"/>
  <c r="AF174" i="3"/>
  <c r="AE174" i="3"/>
  <c r="AD174" i="3"/>
  <c r="AC174" i="3"/>
  <c r="AB174" i="3"/>
  <c r="AA174" i="3"/>
  <c r="Z174" i="3"/>
  <c r="Y174" i="3"/>
  <c r="X174" i="3"/>
  <c r="W174" i="3"/>
  <c r="V174" i="3"/>
  <c r="U174" i="3"/>
  <c r="T174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AH173" i="3"/>
  <c r="AG173" i="3"/>
  <c r="AF173" i="3"/>
  <c r="AE173" i="3"/>
  <c r="AD173" i="3"/>
  <c r="AC173" i="3"/>
  <c r="AB173" i="3"/>
  <c r="AA173" i="3"/>
  <c r="Z173" i="3"/>
  <c r="Y173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AH172" i="3"/>
  <c r="AG172" i="3"/>
  <c r="AF172" i="3"/>
  <c r="AE172" i="3"/>
  <c r="AD172" i="3"/>
  <c r="AC172" i="3"/>
  <c r="AB172" i="3"/>
  <c r="AA172" i="3"/>
  <c r="Z172" i="3"/>
  <c r="Y172" i="3"/>
  <c r="X172" i="3"/>
  <c r="W172" i="3"/>
  <c r="V172" i="3"/>
  <c r="U172" i="3"/>
  <c r="T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AH171" i="3"/>
  <c r="AG171" i="3"/>
  <c r="AF171" i="3"/>
  <c r="AE171" i="3"/>
  <c r="AD171" i="3"/>
  <c r="AC171" i="3"/>
  <c r="AB171" i="3"/>
  <c r="AA171" i="3"/>
  <c r="Z171" i="3"/>
  <c r="Y171" i="3"/>
  <c r="X171" i="3"/>
  <c r="W171" i="3"/>
  <c r="V171" i="3"/>
  <c r="U171" i="3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AH170" i="3"/>
  <c r="AG170" i="3"/>
  <c r="AF170" i="3"/>
  <c r="AE170" i="3"/>
  <c r="AD170" i="3"/>
  <c r="AC170" i="3"/>
  <c r="AB170" i="3"/>
  <c r="AA170" i="3"/>
  <c r="Z170" i="3"/>
  <c r="Y170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AH169" i="3"/>
  <c r="AG169" i="3"/>
  <c r="AF169" i="3"/>
  <c r="AE169" i="3"/>
  <c r="AD169" i="3"/>
  <c r="AC169" i="3"/>
  <c r="AB169" i="3"/>
  <c r="AA169" i="3"/>
  <c r="Z169" i="3"/>
  <c r="Y169" i="3"/>
  <c r="X169" i="3"/>
  <c r="W169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AH168" i="3"/>
  <c r="AG168" i="3"/>
  <c r="AF168" i="3"/>
  <c r="AE168" i="3"/>
  <c r="AD168" i="3"/>
  <c r="AC168" i="3"/>
  <c r="AB168" i="3"/>
  <c r="AA168" i="3"/>
  <c r="Z168" i="3"/>
  <c r="Y168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AH167" i="3"/>
  <c r="AG167" i="3"/>
  <c r="AF167" i="3"/>
  <c r="AE167" i="3"/>
  <c r="AD167" i="3"/>
  <c r="AC167" i="3"/>
  <c r="AB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AH166" i="3"/>
  <c r="AG166" i="3"/>
  <c r="AF166" i="3"/>
  <c r="AE166" i="3"/>
  <c r="AD166" i="3"/>
  <c r="AC166" i="3"/>
  <c r="AB166" i="3"/>
  <c r="AA166" i="3"/>
  <c r="Z166" i="3"/>
  <c r="Y166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AH165" i="3"/>
  <c r="AG165" i="3"/>
  <c r="AF165" i="3"/>
  <c r="AE165" i="3"/>
  <c r="AD165" i="3"/>
  <c r="AC165" i="3"/>
  <c r="AB165" i="3"/>
  <c r="AA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68" i="3"/>
  <c r="D172" i="3"/>
  <c r="D171" i="3"/>
  <c r="D170" i="3"/>
  <c r="D169" i="3"/>
  <c r="D167" i="3"/>
  <c r="D16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6" i="3"/>
  <c r="AH157" i="3" l="1"/>
  <c r="AG157" i="3"/>
  <c r="AF157" i="3"/>
  <c r="AE157" i="3"/>
  <c r="AD157" i="3"/>
  <c r="AC157" i="3"/>
  <c r="AB157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AH156" i="3"/>
  <c r="AG156" i="3"/>
  <c r="AF156" i="3"/>
  <c r="AE156" i="3"/>
  <c r="AD156" i="3"/>
  <c r="AC156" i="3"/>
  <c r="AB156" i="3"/>
  <c r="AA156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AH155" i="3"/>
  <c r="AG155" i="3"/>
  <c r="AF155" i="3"/>
  <c r="AE155" i="3"/>
  <c r="AD155" i="3"/>
  <c r="AC155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AH154" i="3"/>
  <c r="AG154" i="3"/>
  <c r="AF154" i="3"/>
  <c r="AE154" i="3"/>
  <c r="AD154" i="3"/>
  <c r="AC154" i="3"/>
  <c r="AB154" i="3"/>
  <c r="AA154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AH153" i="3"/>
  <c r="AG153" i="3"/>
  <c r="AF153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AH151" i="3"/>
  <c r="AG151" i="3"/>
  <c r="AF151" i="3"/>
  <c r="AE151" i="3"/>
  <c r="AD151" i="3"/>
  <c r="AC151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AH148" i="3"/>
  <c r="AG148" i="3"/>
  <c r="AF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AH145" i="3"/>
  <c r="AG145" i="3"/>
  <c r="AF145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AH144" i="3"/>
  <c r="AG144" i="3"/>
  <c r="AF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AG36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Z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Z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Z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Z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Z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Z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Z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Z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Z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Z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Z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Z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Z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Z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Z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Z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Z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Z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Z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Z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Z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Z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Z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Z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Z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Z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Z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Z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Z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Z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Z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Y26" i="1" l="1"/>
  <c r="Y27" i="1"/>
  <c r="Y28" i="1"/>
  <c r="Y29" i="1"/>
  <c r="Y69" i="1" s="1"/>
  <c r="Y30" i="1"/>
  <c r="Y31" i="1"/>
  <c r="Y32" i="1"/>
  <c r="Y33" i="1"/>
  <c r="Y73" i="1" s="1"/>
  <c r="Y34" i="1"/>
  <c r="Y35" i="1"/>
  <c r="Y36" i="1"/>
  <c r="Y37" i="1"/>
  <c r="Y38" i="1"/>
  <c r="Y39" i="1"/>
  <c r="Y10" i="1"/>
  <c r="Y11" i="1"/>
  <c r="Y51" i="1" s="1"/>
  <c r="Y12" i="1"/>
  <c r="Y13" i="1"/>
  <c r="Y14" i="1"/>
  <c r="Y15" i="1"/>
  <c r="Y55" i="1" s="1"/>
  <c r="Y16" i="1"/>
  <c r="Y17" i="1"/>
  <c r="Y18" i="1"/>
  <c r="Y19" i="1"/>
  <c r="Y59" i="1" s="1"/>
  <c r="Y20" i="1"/>
  <c r="Y21" i="1"/>
  <c r="Y22" i="1"/>
  <c r="Y23" i="1"/>
  <c r="Y63" i="1" s="1"/>
  <c r="Y24" i="1"/>
  <c r="Y25" i="1"/>
  <c r="Y62" i="1" l="1"/>
  <c r="Y58" i="1"/>
  <c r="Y54" i="1"/>
  <c r="Y50" i="1"/>
  <c r="Y76" i="1"/>
  <c r="Y72" i="1"/>
  <c r="Y68" i="1"/>
  <c r="Y65" i="1"/>
  <c r="Y61" i="1"/>
  <c r="Y57" i="1"/>
  <c r="Y53" i="1"/>
  <c r="Y75" i="1"/>
  <c r="Y71" i="1"/>
  <c r="Y67" i="1"/>
  <c r="Y64" i="1"/>
  <c r="Y60" i="1"/>
  <c r="Y56" i="1"/>
  <c r="Y52" i="1"/>
  <c r="Y74" i="1"/>
  <c r="Y70" i="1"/>
  <c r="Y66" i="1"/>
  <c r="Y7" i="1"/>
  <c r="Y8" i="1"/>
  <c r="Y9" i="1"/>
  <c r="Y49" i="1" s="1"/>
  <c r="Y6" i="1"/>
  <c r="Y48" i="1" l="1"/>
  <c r="Y47" i="1"/>
  <c r="Y46" i="1"/>
</calcChain>
</file>

<file path=xl/sharedStrings.xml><?xml version="1.0" encoding="utf-8"?>
<sst xmlns="http://schemas.openxmlformats.org/spreadsheetml/2006/main" count="1136" uniqueCount="104">
  <si>
    <t>Manaus</t>
  </si>
  <si>
    <t>Belém</t>
  </si>
  <si>
    <t>Macapá</t>
  </si>
  <si>
    <t>Grande São Luís</t>
  </si>
  <si>
    <t>Teresina</t>
  </si>
  <si>
    <t>Fortaleza</t>
  </si>
  <si>
    <t>Natal</t>
  </si>
  <si>
    <t>João Pessoa</t>
  </si>
  <si>
    <t>Recife</t>
  </si>
  <si>
    <t>Maceió</t>
  </si>
  <si>
    <t>Aracaju</t>
  </si>
  <si>
    <t>Salvador</t>
  </si>
  <si>
    <t>Belo Horizonte</t>
  </si>
  <si>
    <t>Grande Viitória</t>
  </si>
  <si>
    <t>Rio de Janeiro</t>
  </si>
  <si>
    <t>São Paulo</t>
  </si>
  <si>
    <t>Curitiba</t>
  </si>
  <si>
    <t>Florianópolis</t>
  </si>
  <si>
    <t>Porto Alegre</t>
  </si>
  <si>
    <t>Goiânia</t>
  </si>
  <si>
    <t>Distrito Federal</t>
  </si>
  <si>
    <t>Vale do Rio Cuiabá</t>
  </si>
  <si>
    <t>1º trim / 2012</t>
  </si>
  <si>
    <t>2º trim / 2012</t>
  </si>
  <si>
    <t>3º trim / 2012</t>
  </si>
  <si>
    <t>4º trim / 2012</t>
  </si>
  <si>
    <t>1º trim / 2013</t>
  </si>
  <si>
    <t>2º trim / 2013</t>
  </si>
  <si>
    <t>3º trim / 2013</t>
  </si>
  <si>
    <t>4º trim / 2013</t>
  </si>
  <si>
    <t>1º trim / 2014</t>
  </si>
  <si>
    <t>2º trim / 2014</t>
  </si>
  <si>
    <t>3º trim / 2014</t>
  </si>
  <si>
    <t>4º trim / 2014</t>
  </si>
  <si>
    <t>1º trim / 2015</t>
  </si>
  <si>
    <t>2º trim / 2015</t>
  </si>
  <si>
    <t>3º trim / 2015</t>
  </si>
  <si>
    <t>4º trim / 2015</t>
  </si>
  <si>
    <t>1º trim / 2016</t>
  </si>
  <si>
    <t>2º trim / 2016</t>
  </si>
  <si>
    <t>3º trim / 2016</t>
  </si>
  <si>
    <t>4º trim / 2016</t>
  </si>
  <si>
    <t>1º trim / 2017</t>
  </si>
  <si>
    <t>2º trim / 2017</t>
  </si>
  <si>
    <t>3º trim / 2017</t>
  </si>
  <si>
    <t>4º trim / 2017</t>
  </si>
  <si>
    <t>1º trim / 2018</t>
  </si>
  <si>
    <t>2º trim / 2018</t>
  </si>
  <si>
    <t>3º trim / 2018</t>
  </si>
  <si>
    <t>4º trim / 2018</t>
  </si>
  <si>
    <t>1º trim / 2019</t>
  </si>
  <si>
    <t>2º trim / 2019</t>
  </si>
  <si>
    <t>3º trim / 2019</t>
  </si>
  <si>
    <t>4º trim / 2019</t>
  </si>
  <si>
    <t>1º trim / 2020</t>
  </si>
  <si>
    <t>2º trim / 2020</t>
  </si>
  <si>
    <t>Média conjunto RMs</t>
  </si>
  <si>
    <t>Brasil</t>
  </si>
  <si>
    <t>*Coef. Gini da renda domiciliar per capita do trabalho para as metrópoles</t>
  </si>
  <si>
    <t>Conjunto RMs</t>
  </si>
  <si>
    <t>*Média da renda domiciliar per capita do trabalho, para as metrópoles</t>
  </si>
  <si>
    <t xml:space="preserve">Manaus             </t>
  </si>
  <si>
    <t xml:space="preserve">Belém              </t>
  </si>
  <si>
    <t xml:space="preserve">Macapá             </t>
  </si>
  <si>
    <t xml:space="preserve">Grande São Luís    </t>
  </si>
  <si>
    <t xml:space="preserve">Teresina           </t>
  </si>
  <si>
    <t xml:space="preserve">Fortaleza          </t>
  </si>
  <si>
    <t xml:space="preserve">Natal              </t>
  </si>
  <si>
    <t xml:space="preserve">João Pessoa        </t>
  </si>
  <si>
    <t xml:space="preserve">Recife             </t>
  </si>
  <si>
    <t xml:space="preserve">Maceió             </t>
  </si>
  <si>
    <t xml:space="preserve">Aracaju            </t>
  </si>
  <si>
    <t xml:space="preserve">Salvador           </t>
  </si>
  <si>
    <t xml:space="preserve">Belo Horizonte     </t>
  </si>
  <si>
    <t xml:space="preserve">Grande Viitória    </t>
  </si>
  <si>
    <t xml:space="preserve">Rio de Janeiro     </t>
  </si>
  <si>
    <t xml:space="preserve">São Paulo          </t>
  </si>
  <si>
    <t xml:space="preserve">Curitiba           </t>
  </si>
  <si>
    <t xml:space="preserve">Florianópolis      </t>
  </si>
  <si>
    <t xml:space="preserve">Porto Alegre       </t>
  </si>
  <si>
    <t xml:space="preserve">Goiânia            </t>
  </si>
  <si>
    <t xml:space="preserve">Distrito Federal   </t>
  </si>
  <si>
    <t>40% mais pobres</t>
  </si>
  <si>
    <t>50% intermediário</t>
  </si>
  <si>
    <t>10% superiores</t>
  </si>
  <si>
    <t>*Média da renda domiciliar per capita do trabalho, por estrato de renda</t>
  </si>
  <si>
    <t>*Percentual de "relativamente vulneráveis"</t>
  </si>
  <si>
    <t>Brancos</t>
  </si>
  <si>
    <t>Negros</t>
  </si>
  <si>
    <t>*Média da renda domiciliar per capita do trabalho, por cor ou raça</t>
  </si>
  <si>
    <t>*Média Móvel</t>
  </si>
  <si>
    <t>Grande Vitória</t>
  </si>
  <si>
    <t>*Média móvel</t>
  </si>
  <si>
    <t>Média móvel dos rendimentos por estrato</t>
  </si>
  <si>
    <t xml:space="preserve">Manaus </t>
  </si>
  <si>
    <t>Variação(%) no último ano</t>
  </si>
  <si>
    <t>Razão de rendimentos (média móvel 4 trimestre)</t>
  </si>
  <si>
    <t>Média RMs</t>
  </si>
  <si>
    <t>*Média Móvel do percentual de "relativamente vulneráveis"</t>
  </si>
  <si>
    <t>*Número absoluto de "relativamente vulneráveis"</t>
  </si>
  <si>
    <t>Percentual (%)</t>
  </si>
  <si>
    <t>Absoluto (N)</t>
  </si>
  <si>
    <t>*Média Móvel (4 trimestres) da renda domiciliar per capita do trabalho, por cor ou raça</t>
  </si>
  <si>
    <t>Desvantagem (%) de rendimentos (média móvel 4 trimestre)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</si>
</sst>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0" fontId="1" fillId="2" borderId="0" xfId="0" applyFont="1" applyFill="1"/>
    <xf numFmtId="0" fontId="2" fillId="2" borderId="0" xfId="0" applyFont="1" applyFill="1"/>
    <xf numFmtId="0" fontId="1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/>
    </xf>
    <xf numFmtId="4" fontId="0" fillId="0" borderId="0" xfId="0" applyNumberFormat="1"/>
    <xf numFmtId="0" fontId="1" fillId="3" borderId="0" xfId="0" applyFont="1" applyFill="1" applyAlignment="1">
      <alignment horizontal="left"/>
    </xf>
    <xf numFmtId="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4" fontId="0" fillId="3" borderId="1" xfId="0" applyNumberFormat="1" applyFill="1" applyBorder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vertical="center" wrapText="1"/>
    </xf>
    <xf numFmtId="0" fontId="2" fillId="0" borderId="0" xfId="0" applyFont="1" applyFill="1"/>
    <xf numFmtId="0" fontId="1" fillId="0" borderId="0" xfId="0" applyFont="1" applyFill="1"/>
    <xf numFmtId="0" fontId="1" fillId="2" borderId="0" xfId="0" applyFont="1" applyFill="1" applyAlignment="1">
      <alignment horizontal="center" vertical="center" wrapText="1"/>
    </xf>
    <xf numFmtId="0" fontId="0" fillId="0" borderId="0" xfId="0" applyFill="1"/>
    <xf numFmtId="0" fontId="1" fillId="0" borderId="0" xfId="0" applyFont="1" applyAlignment="1">
      <alignment horizontal="center" wrapText="1"/>
    </xf>
    <xf numFmtId="3" fontId="0" fillId="0" borderId="0" xfId="0" applyNumberFormat="1"/>
    <xf numFmtId="0" fontId="1" fillId="0" borderId="0" xfId="0" applyFont="1" applyFill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1" fillId="3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center" textRotation="90" wrapText="1"/>
    </xf>
    <xf numFmtId="164" fontId="0" fillId="0" borderId="0" xfId="0" applyNumberFormat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99660429434599E-2"/>
          <c:y val="6.0547264137151675E-2"/>
          <c:w val="0.88628241966993726"/>
          <c:h val="0.62317494940402629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Gini'!$Y$5</c:f>
              <c:strCache>
                <c:ptCount val="1"/>
                <c:pt idx="0">
                  <c:v>Média 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Gini'!$B$6:$B$39</c:f>
              <c:strCache>
                <c:ptCount val="34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</c:strCache>
            </c:strRef>
          </c:cat>
          <c:val>
            <c:numRef>
              <c:f>'1.Coef. Gini'!$Y$6:$Y$39</c:f>
              <c:numCache>
                <c:formatCode>0.000</c:formatCode>
                <c:ptCount val="34"/>
                <c:pt idx="0">
                  <c:v>0.58692066363636364</c:v>
                </c:pt>
                <c:pt idx="1">
                  <c:v>0.58195764545454542</c:v>
                </c:pt>
                <c:pt idx="2">
                  <c:v>0.57619823636363643</c:v>
                </c:pt>
                <c:pt idx="3">
                  <c:v>0.5727348272727274</c:v>
                </c:pt>
                <c:pt idx="4">
                  <c:v>0.57621799090909087</c:v>
                </c:pt>
                <c:pt idx="5">
                  <c:v>0.57913317272727272</c:v>
                </c:pt>
                <c:pt idx="6">
                  <c:v>0.57835496363636363</c:v>
                </c:pt>
                <c:pt idx="7">
                  <c:v>0.5750607227272726</c:v>
                </c:pt>
                <c:pt idx="8">
                  <c:v>0.57820471363636361</c:v>
                </c:pt>
                <c:pt idx="9">
                  <c:v>0.58245327272727265</c:v>
                </c:pt>
                <c:pt idx="10">
                  <c:v>0.5810745727272727</c:v>
                </c:pt>
                <c:pt idx="11">
                  <c:v>0.5726160818181818</c:v>
                </c:pt>
                <c:pt idx="12">
                  <c:v>0.57322838181818181</c:v>
                </c:pt>
                <c:pt idx="13">
                  <c:v>0.57333474090909098</c:v>
                </c:pt>
                <c:pt idx="14">
                  <c:v>0.58020020909090908</c:v>
                </c:pt>
                <c:pt idx="15">
                  <c:v>0.58500057272727257</c:v>
                </c:pt>
                <c:pt idx="16">
                  <c:v>0.58898365454545443</c:v>
                </c:pt>
                <c:pt idx="17">
                  <c:v>0.59408183181818186</c:v>
                </c:pt>
                <c:pt idx="18">
                  <c:v>0.5960754454545456</c:v>
                </c:pt>
                <c:pt idx="19">
                  <c:v>0.59696736818181817</c:v>
                </c:pt>
                <c:pt idx="20">
                  <c:v>0.60389079545454538</c:v>
                </c:pt>
                <c:pt idx="21">
                  <c:v>0.60663552727272707</c:v>
                </c:pt>
                <c:pt idx="22">
                  <c:v>0.60552267727272724</c:v>
                </c:pt>
                <c:pt idx="23">
                  <c:v>0.60311930000000002</c:v>
                </c:pt>
                <c:pt idx="24">
                  <c:v>0.60544630454545456</c:v>
                </c:pt>
                <c:pt idx="25">
                  <c:v>0.60836610909090905</c:v>
                </c:pt>
                <c:pt idx="26">
                  <c:v>0.60947346363636357</c:v>
                </c:pt>
                <c:pt idx="27">
                  <c:v>0.6076632227272728</c:v>
                </c:pt>
                <c:pt idx="28">
                  <c:v>0.61469401818181812</c:v>
                </c:pt>
                <c:pt idx="29">
                  <c:v>0.61043991363636363</c:v>
                </c:pt>
                <c:pt idx="30">
                  <c:v>0.60777911818181807</c:v>
                </c:pt>
                <c:pt idx="31">
                  <c:v>0.60349887727272733</c:v>
                </c:pt>
                <c:pt idx="32">
                  <c:v>0.60966414545454528</c:v>
                </c:pt>
                <c:pt idx="33">
                  <c:v>0.64040561818181818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5465784"/>
        <c:axId val="125466176"/>
      </c:lineChart>
      <c:catAx>
        <c:axId val="125465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466176"/>
        <c:crosses val="autoZero"/>
        <c:auto val="1"/>
        <c:lblAlgn val="ctr"/>
        <c:lblOffset val="100"/>
        <c:noMultiLvlLbl val="0"/>
      </c:catAx>
      <c:valAx>
        <c:axId val="125466176"/>
        <c:scaling>
          <c:orientation val="minMax"/>
          <c:max val="0.66000000000000014"/>
          <c:min val="0.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465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92002060294653E-2"/>
          <c:y val="6.6310298998884687E-2"/>
          <c:w val="0.88515017398962104"/>
          <c:h val="0.479857346076015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Gini'!$C$82:$C$104</c:f>
              <c:strCache>
                <c:ptCount val="23"/>
                <c:pt idx="0">
                  <c:v>Florianópolis</c:v>
                </c:pt>
                <c:pt idx="1">
                  <c:v>Goiânia</c:v>
                </c:pt>
                <c:pt idx="2">
                  <c:v>Curitiba</c:v>
                </c:pt>
                <c:pt idx="3">
                  <c:v>Macapá</c:v>
                </c:pt>
                <c:pt idx="4">
                  <c:v>Belo Horizonte</c:v>
                </c:pt>
                <c:pt idx="5">
                  <c:v>Vale do Rio Cuiabá</c:v>
                </c:pt>
                <c:pt idx="6">
                  <c:v>Grande São Luís</c:v>
                </c:pt>
                <c:pt idx="7">
                  <c:v>Grande Vitória</c:v>
                </c:pt>
                <c:pt idx="8">
                  <c:v>Distrito Federal</c:v>
                </c:pt>
                <c:pt idx="9">
                  <c:v>Porto Alegre</c:v>
                </c:pt>
                <c:pt idx="10">
                  <c:v>Teresina</c:v>
                </c:pt>
                <c:pt idx="11">
                  <c:v>Média conjunto RMs</c:v>
                </c:pt>
                <c:pt idx="12">
                  <c:v>Manaus</c:v>
                </c:pt>
                <c:pt idx="13">
                  <c:v>Belém</c:v>
                </c:pt>
                <c:pt idx="14">
                  <c:v>Aracaju</c:v>
                </c:pt>
                <c:pt idx="15">
                  <c:v>São Paulo</c:v>
                </c:pt>
                <c:pt idx="16">
                  <c:v>Fortaleza</c:v>
                </c:pt>
                <c:pt idx="17">
                  <c:v>Maceió</c:v>
                </c:pt>
                <c:pt idx="18">
                  <c:v>Natal</c:v>
                </c:pt>
                <c:pt idx="19">
                  <c:v>Rio de Janeiro</c:v>
                </c:pt>
                <c:pt idx="20">
                  <c:v>Recife</c:v>
                </c:pt>
                <c:pt idx="21">
                  <c:v>Salvador</c:v>
                </c:pt>
                <c:pt idx="22">
                  <c:v>João Pessoa</c:v>
                </c:pt>
              </c:strCache>
            </c:strRef>
          </c:cat>
          <c:val>
            <c:numRef>
              <c:f>'1.Coef. Gini'!$D$82:$D$104</c:f>
              <c:numCache>
                <c:formatCode>0.000</c:formatCode>
                <c:ptCount val="23"/>
                <c:pt idx="0">
                  <c:v>0.54563157500000004</c:v>
                </c:pt>
                <c:pt idx="1">
                  <c:v>0.55137724999999993</c:v>
                </c:pt>
                <c:pt idx="2">
                  <c:v>0.56477155000000001</c:v>
                </c:pt>
                <c:pt idx="3">
                  <c:v>0.58445650000000005</c:v>
                </c:pt>
                <c:pt idx="4">
                  <c:v>0.58558162499999999</c:v>
                </c:pt>
                <c:pt idx="5">
                  <c:v>0.58626515000000001</c:v>
                </c:pt>
                <c:pt idx="6">
                  <c:v>0.58850212499999999</c:v>
                </c:pt>
                <c:pt idx="7">
                  <c:v>0.60125154999999997</c:v>
                </c:pt>
                <c:pt idx="8">
                  <c:v>0.6074001</c:v>
                </c:pt>
                <c:pt idx="9">
                  <c:v>0.60895315000000005</c:v>
                </c:pt>
                <c:pt idx="10">
                  <c:v>0.61321500000000007</c:v>
                </c:pt>
                <c:pt idx="11">
                  <c:v>0.61533693977272719</c:v>
                </c:pt>
                <c:pt idx="12">
                  <c:v>0.61858559999999996</c:v>
                </c:pt>
                <c:pt idx="13">
                  <c:v>0.63001482499999995</c:v>
                </c:pt>
                <c:pt idx="14">
                  <c:v>0.63189414999999993</c:v>
                </c:pt>
                <c:pt idx="15">
                  <c:v>0.63668647499999997</c:v>
                </c:pt>
                <c:pt idx="16">
                  <c:v>0.63845499999999999</c:v>
                </c:pt>
                <c:pt idx="17">
                  <c:v>0.64465879999999998</c:v>
                </c:pt>
                <c:pt idx="18">
                  <c:v>0.64934124999999998</c:v>
                </c:pt>
                <c:pt idx="19">
                  <c:v>0.64963367500000002</c:v>
                </c:pt>
                <c:pt idx="20">
                  <c:v>0.65586992499999996</c:v>
                </c:pt>
                <c:pt idx="21">
                  <c:v>0.65884469999999995</c:v>
                </c:pt>
                <c:pt idx="22">
                  <c:v>0.68602269999999987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1898072"/>
        <c:axId val="181898464"/>
      </c:barChart>
      <c:catAx>
        <c:axId val="18189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898464"/>
        <c:crosses val="autoZero"/>
        <c:auto val="1"/>
        <c:lblAlgn val="ctr"/>
        <c:lblOffset val="100"/>
        <c:noMultiLvlLbl val="0"/>
      </c:catAx>
      <c:valAx>
        <c:axId val="181898464"/>
        <c:scaling>
          <c:orientation val="minMax"/>
          <c:max val="0.70000000000000007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898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716631457653165E-2"/>
          <c:y val="4.0676697591018947E-2"/>
          <c:w val="0.89277655079700402"/>
          <c:h val="0.65216722296540652"/>
        </c:manualLayout>
      </c:layout>
      <c:lineChart>
        <c:grouping val="standard"/>
        <c:varyColors val="0"/>
        <c:ser>
          <c:idx val="8"/>
          <c:order val="0"/>
          <c:tx>
            <c:strRef>
              <c:f>'2.Renda Média'!$B$58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'2.Renda Média'!$C$35:$AG$35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'2.Renda Média'!$C$58:$AG$58</c:f>
              <c:numCache>
                <c:formatCode>#,##0.00</c:formatCode>
                <c:ptCount val="31"/>
                <c:pt idx="0">
                  <c:v>1245.4992499999998</c:v>
                </c:pt>
                <c:pt idx="1">
                  <c:v>1254.23225</c:v>
                </c:pt>
                <c:pt idx="2">
                  <c:v>1269.2090000000001</c:v>
                </c:pt>
                <c:pt idx="3">
                  <c:v>1288.6675</c:v>
                </c:pt>
                <c:pt idx="4">
                  <c:v>1304.45</c:v>
                </c:pt>
                <c:pt idx="5">
                  <c:v>1324.83725</c:v>
                </c:pt>
                <c:pt idx="6">
                  <c:v>1336.8267499999999</c:v>
                </c:pt>
                <c:pt idx="7">
                  <c:v>1343.3377499999999</c:v>
                </c:pt>
                <c:pt idx="8">
                  <c:v>1349.3857499999999</c:v>
                </c:pt>
                <c:pt idx="9">
                  <c:v>1345.444</c:v>
                </c:pt>
                <c:pt idx="10">
                  <c:v>1342.8252500000001</c:v>
                </c:pt>
                <c:pt idx="11">
                  <c:v>1332.8115</c:v>
                </c:pt>
                <c:pt idx="12">
                  <c:v>1319.4335000000001</c:v>
                </c:pt>
                <c:pt idx="13">
                  <c:v>1310.088</c:v>
                </c:pt>
                <c:pt idx="14">
                  <c:v>1294.1624999999999</c:v>
                </c:pt>
                <c:pt idx="15">
                  <c:v>1282.43325</c:v>
                </c:pt>
                <c:pt idx="16">
                  <c:v>1279.8885</c:v>
                </c:pt>
                <c:pt idx="17">
                  <c:v>1276.5705</c:v>
                </c:pt>
                <c:pt idx="18">
                  <c:v>1275.578</c:v>
                </c:pt>
                <c:pt idx="19">
                  <c:v>1280.8712499999999</c:v>
                </c:pt>
                <c:pt idx="20">
                  <c:v>1287.1479999999999</c:v>
                </c:pt>
                <c:pt idx="21">
                  <c:v>1293.1305</c:v>
                </c:pt>
                <c:pt idx="22">
                  <c:v>1304.8217500000001</c:v>
                </c:pt>
                <c:pt idx="23">
                  <c:v>1315.1527500000002</c:v>
                </c:pt>
                <c:pt idx="24">
                  <c:v>1324.9605000000001</c:v>
                </c:pt>
                <c:pt idx="25">
                  <c:v>1334.46</c:v>
                </c:pt>
                <c:pt idx="26">
                  <c:v>1340.028</c:v>
                </c:pt>
                <c:pt idx="27">
                  <c:v>1343.8180000000002</c:v>
                </c:pt>
                <c:pt idx="28">
                  <c:v>1351.4312500000001</c:v>
                </c:pt>
                <c:pt idx="29">
                  <c:v>1353.33025</c:v>
                </c:pt>
                <c:pt idx="30">
                  <c:v>1332.34175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99640"/>
        <c:axId val="181616432"/>
      </c:lineChart>
      <c:catAx>
        <c:axId val="18189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616432"/>
        <c:crosses val="autoZero"/>
        <c:auto val="1"/>
        <c:lblAlgn val="ctr"/>
        <c:lblOffset val="100"/>
        <c:noMultiLvlLbl val="0"/>
      </c:catAx>
      <c:valAx>
        <c:axId val="181616432"/>
        <c:scaling>
          <c:orientation val="minMax"/>
          <c:min val="1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899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'3.Renda por estrato'!$AK$5</c:f>
              <c:strCache>
                <c:ptCount val="1"/>
                <c:pt idx="0">
                  <c:v>2º trim / 2020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6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6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6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'3.Renda por estrato'!$B$6:$C$74</c:f>
              <c:multiLvlStrCache>
                <c:ptCount val="69"/>
                <c:lvl>
                  <c:pt idx="0">
                    <c:v>40% mais pobres</c:v>
                  </c:pt>
                  <c:pt idx="1">
                    <c:v>50% intermediário</c:v>
                  </c:pt>
                  <c:pt idx="2">
                    <c:v>10% superiores</c:v>
                  </c:pt>
                  <c:pt idx="3">
                    <c:v>40% mais pobres</c:v>
                  </c:pt>
                  <c:pt idx="4">
                    <c:v>50% intermediário</c:v>
                  </c:pt>
                  <c:pt idx="5">
                    <c:v>10% superiores</c:v>
                  </c:pt>
                  <c:pt idx="6">
                    <c:v>40% mais pobres</c:v>
                  </c:pt>
                  <c:pt idx="7">
                    <c:v>50% intermediário</c:v>
                  </c:pt>
                  <c:pt idx="8">
                    <c:v>10% superiores</c:v>
                  </c:pt>
                  <c:pt idx="9">
                    <c:v>40% mais pobres</c:v>
                  </c:pt>
                  <c:pt idx="10">
                    <c:v>50% intermediário</c:v>
                  </c:pt>
                  <c:pt idx="11">
                    <c:v>10% superiores</c:v>
                  </c:pt>
                  <c:pt idx="12">
                    <c:v>40% mais pobres</c:v>
                  </c:pt>
                  <c:pt idx="13">
                    <c:v>50% intermediário</c:v>
                  </c:pt>
                  <c:pt idx="14">
                    <c:v>10% superiores</c:v>
                  </c:pt>
                  <c:pt idx="15">
                    <c:v>40% mais pobres</c:v>
                  </c:pt>
                  <c:pt idx="16">
                    <c:v>50% intermediário</c:v>
                  </c:pt>
                  <c:pt idx="17">
                    <c:v>10% superiores</c:v>
                  </c:pt>
                  <c:pt idx="18">
                    <c:v>40% mais pobres</c:v>
                  </c:pt>
                  <c:pt idx="19">
                    <c:v>50% intermediário</c:v>
                  </c:pt>
                  <c:pt idx="20">
                    <c:v>10% superiores</c:v>
                  </c:pt>
                  <c:pt idx="21">
                    <c:v>40% mais pobres</c:v>
                  </c:pt>
                  <c:pt idx="22">
                    <c:v>50% intermediário</c:v>
                  </c:pt>
                  <c:pt idx="23">
                    <c:v>10% superiores</c:v>
                  </c:pt>
                  <c:pt idx="24">
                    <c:v>40% mais pobres</c:v>
                  </c:pt>
                  <c:pt idx="25">
                    <c:v>50% intermediário</c:v>
                  </c:pt>
                  <c:pt idx="26">
                    <c:v>10% superiores</c:v>
                  </c:pt>
                  <c:pt idx="27">
                    <c:v>40% mais pobres</c:v>
                  </c:pt>
                  <c:pt idx="28">
                    <c:v>50% intermediário</c:v>
                  </c:pt>
                  <c:pt idx="29">
                    <c:v>10% superiores</c:v>
                  </c:pt>
                  <c:pt idx="30">
                    <c:v>40% mais pobres</c:v>
                  </c:pt>
                  <c:pt idx="31">
                    <c:v>50% intermediário</c:v>
                  </c:pt>
                  <c:pt idx="32">
                    <c:v>10% superiores</c:v>
                  </c:pt>
                  <c:pt idx="33">
                    <c:v>40% mais pobres</c:v>
                  </c:pt>
                  <c:pt idx="34">
                    <c:v>50% intermediário</c:v>
                  </c:pt>
                  <c:pt idx="35">
                    <c:v>10% superiores</c:v>
                  </c:pt>
                  <c:pt idx="36">
                    <c:v>40% mais pobres</c:v>
                  </c:pt>
                  <c:pt idx="37">
                    <c:v>50% intermediário</c:v>
                  </c:pt>
                  <c:pt idx="38">
                    <c:v>10% superiores</c:v>
                  </c:pt>
                  <c:pt idx="39">
                    <c:v>40% mais pobres</c:v>
                  </c:pt>
                  <c:pt idx="40">
                    <c:v>50% intermediário</c:v>
                  </c:pt>
                  <c:pt idx="41">
                    <c:v>10% superiores</c:v>
                  </c:pt>
                  <c:pt idx="42">
                    <c:v>40% mais pobres</c:v>
                  </c:pt>
                  <c:pt idx="43">
                    <c:v>50% intermediário</c:v>
                  </c:pt>
                  <c:pt idx="44">
                    <c:v>10% superiores</c:v>
                  </c:pt>
                  <c:pt idx="45">
                    <c:v>40% mais pobres</c:v>
                  </c:pt>
                  <c:pt idx="46">
                    <c:v>50% intermediário</c:v>
                  </c:pt>
                  <c:pt idx="47">
                    <c:v>10% superiores</c:v>
                  </c:pt>
                  <c:pt idx="48">
                    <c:v>40% mais pobres</c:v>
                  </c:pt>
                  <c:pt idx="49">
                    <c:v>50% intermediário</c:v>
                  </c:pt>
                  <c:pt idx="50">
                    <c:v>10% superiores</c:v>
                  </c:pt>
                  <c:pt idx="51">
                    <c:v>40% mais pobres</c:v>
                  </c:pt>
                  <c:pt idx="52">
                    <c:v>50% intermediário</c:v>
                  </c:pt>
                  <c:pt idx="53">
                    <c:v>10% superiores</c:v>
                  </c:pt>
                  <c:pt idx="54">
                    <c:v>40% mais pobres</c:v>
                  </c:pt>
                  <c:pt idx="55">
                    <c:v>50% intermediário</c:v>
                  </c:pt>
                  <c:pt idx="56">
                    <c:v>10% superiores</c:v>
                  </c:pt>
                  <c:pt idx="57">
                    <c:v>40% mais pobres</c:v>
                  </c:pt>
                  <c:pt idx="58">
                    <c:v>50% intermediário</c:v>
                  </c:pt>
                  <c:pt idx="59">
                    <c:v>10% superiores</c:v>
                  </c:pt>
                  <c:pt idx="60">
                    <c:v>40% mais pobres</c:v>
                  </c:pt>
                  <c:pt idx="61">
                    <c:v>50% intermediário</c:v>
                  </c:pt>
                  <c:pt idx="62">
                    <c:v>10% superiores</c:v>
                  </c:pt>
                  <c:pt idx="63">
                    <c:v>40% mais pobres</c:v>
                  </c:pt>
                  <c:pt idx="64">
                    <c:v>50% intermediário</c:v>
                  </c:pt>
                  <c:pt idx="65">
                    <c:v>10% superiores</c:v>
                  </c:pt>
                  <c:pt idx="66">
                    <c:v>40% mais pobres</c:v>
                  </c:pt>
                  <c:pt idx="67">
                    <c:v>50% intermediário</c:v>
                  </c:pt>
                  <c:pt idx="68">
                    <c:v>10% superiores</c:v>
                  </c:pt>
                </c:lvl>
                <c:lvl>
                  <c:pt idx="0">
                    <c:v>Manaus </c:v>
                  </c:pt>
                  <c:pt idx="3">
                    <c:v>Belém</c:v>
                  </c:pt>
                  <c:pt idx="6">
                    <c:v>Macapá</c:v>
                  </c:pt>
                  <c:pt idx="9">
                    <c:v>Grande São Luís</c:v>
                  </c:pt>
                  <c:pt idx="12">
                    <c:v>Teresina</c:v>
                  </c:pt>
                  <c:pt idx="15">
                    <c:v>Fortaleza</c:v>
                  </c:pt>
                  <c:pt idx="18">
                    <c:v>Natal</c:v>
                  </c:pt>
                  <c:pt idx="21">
                    <c:v>João Pessoa</c:v>
                  </c:pt>
                  <c:pt idx="24">
                    <c:v>Recife</c:v>
                  </c:pt>
                  <c:pt idx="27">
                    <c:v>Maceió</c:v>
                  </c:pt>
                  <c:pt idx="30">
                    <c:v>Aracaju</c:v>
                  </c:pt>
                  <c:pt idx="33">
                    <c:v>Salvador</c:v>
                  </c:pt>
                  <c:pt idx="36">
                    <c:v>Belo Horizonte</c:v>
                  </c:pt>
                  <c:pt idx="39">
                    <c:v>Grande Viitória</c:v>
                  </c:pt>
                  <c:pt idx="42">
                    <c:v>Rio de Janeiro</c:v>
                  </c:pt>
                  <c:pt idx="45">
                    <c:v>São Paulo</c:v>
                  </c:pt>
                  <c:pt idx="48">
                    <c:v>Curitiba</c:v>
                  </c:pt>
                  <c:pt idx="51">
                    <c:v>Florianópolis</c:v>
                  </c:pt>
                  <c:pt idx="54">
                    <c:v>Porto Alegre</c:v>
                  </c:pt>
                  <c:pt idx="57">
                    <c:v>Vale do Rio Cuiabá</c:v>
                  </c:pt>
                  <c:pt idx="60">
                    <c:v>Goiânia</c:v>
                  </c:pt>
                  <c:pt idx="63">
                    <c:v>Distrito Federal</c:v>
                  </c:pt>
                  <c:pt idx="66">
                    <c:v>Conjunto RMs</c:v>
                  </c:pt>
                </c:lvl>
              </c:multiLvlStrCache>
            </c:multiLvlStrRef>
          </c:cat>
          <c:val>
            <c:numRef>
              <c:f>'3.Renda por estrato'!$AK$6:$AK$74</c:f>
              <c:numCache>
                <c:formatCode>#,##0.00</c:formatCode>
                <c:ptCount val="69"/>
                <c:pt idx="0">
                  <c:v>93.888930000000002</c:v>
                </c:pt>
                <c:pt idx="1">
                  <c:v>726.85559999999998</c:v>
                </c:pt>
                <c:pt idx="2">
                  <c:v>4567.8530000000001</c:v>
                </c:pt>
                <c:pt idx="3">
                  <c:v>138.65379999999999</c:v>
                </c:pt>
                <c:pt idx="4">
                  <c:v>891.81140000000005</c:v>
                </c:pt>
                <c:pt idx="5">
                  <c:v>5358.5330000000004</c:v>
                </c:pt>
                <c:pt idx="6">
                  <c:v>143.4349</c:v>
                </c:pt>
                <c:pt idx="7">
                  <c:v>866.86900000000003</c:v>
                </c:pt>
                <c:pt idx="8">
                  <c:v>3705.7359999999999</c:v>
                </c:pt>
                <c:pt idx="9">
                  <c:v>103.0146</c:v>
                </c:pt>
                <c:pt idx="10">
                  <c:v>685.13699999999994</c:v>
                </c:pt>
                <c:pt idx="11">
                  <c:v>3249.1480000000001</c:v>
                </c:pt>
                <c:pt idx="12">
                  <c:v>59.540500000000002</c:v>
                </c:pt>
                <c:pt idx="13">
                  <c:v>632.0172</c:v>
                </c:pt>
                <c:pt idx="14">
                  <c:v>3039.5749999999998</c:v>
                </c:pt>
                <c:pt idx="15">
                  <c:v>96.601429999999993</c:v>
                </c:pt>
                <c:pt idx="16">
                  <c:v>817.25729999999999</c:v>
                </c:pt>
                <c:pt idx="17">
                  <c:v>4849.4930000000004</c:v>
                </c:pt>
                <c:pt idx="18">
                  <c:v>107.0467</c:v>
                </c:pt>
                <c:pt idx="19">
                  <c:v>1003.669</c:v>
                </c:pt>
                <c:pt idx="20">
                  <c:v>4921.2579999999998</c:v>
                </c:pt>
                <c:pt idx="21">
                  <c:v>49.663670000000003</c:v>
                </c:pt>
                <c:pt idx="22">
                  <c:v>697.38459999999998</c:v>
                </c:pt>
                <c:pt idx="23">
                  <c:v>5243.4359999999997</c:v>
                </c:pt>
                <c:pt idx="24">
                  <c:v>67.387569999999997</c:v>
                </c:pt>
                <c:pt idx="25">
                  <c:v>672.73749999999995</c:v>
                </c:pt>
                <c:pt idx="26">
                  <c:v>4080.7020000000002</c:v>
                </c:pt>
                <c:pt idx="27">
                  <c:v>56.203650000000003</c:v>
                </c:pt>
                <c:pt idx="28">
                  <c:v>527.91920000000005</c:v>
                </c:pt>
                <c:pt idx="29">
                  <c:v>2944.0770000000002</c:v>
                </c:pt>
                <c:pt idx="30">
                  <c:v>75.468680000000006</c:v>
                </c:pt>
                <c:pt idx="31">
                  <c:v>792.97910000000002</c:v>
                </c:pt>
                <c:pt idx="32">
                  <c:v>4440.4480000000003</c:v>
                </c:pt>
                <c:pt idx="33">
                  <c:v>66.668599999999998</c:v>
                </c:pt>
                <c:pt idx="34">
                  <c:v>841.63599999999997</c:v>
                </c:pt>
                <c:pt idx="35">
                  <c:v>4841.0349999999999</c:v>
                </c:pt>
                <c:pt idx="36">
                  <c:v>168.90729999999999</c:v>
                </c:pt>
                <c:pt idx="37">
                  <c:v>1092.529</c:v>
                </c:pt>
                <c:pt idx="38">
                  <c:v>5353.7910000000002</c:v>
                </c:pt>
                <c:pt idx="39">
                  <c:v>162.91229999999999</c:v>
                </c:pt>
                <c:pt idx="40">
                  <c:v>1123.452</c:v>
                </c:pt>
                <c:pt idx="41">
                  <c:v>5498.9269999999997</c:v>
                </c:pt>
                <c:pt idx="42">
                  <c:v>102.08</c:v>
                </c:pt>
                <c:pt idx="43">
                  <c:v>1205.2280000000001</c:v>
                </c:pt>
                <c:pt idx="44">
                  <c:v>7032.0079999999998</c:v>
                </c:pt>
                <c:pt idx="45">
                  <c:v>202.92240000000001</c:v>
                </c:pt>
                <c:pt idx="46">
                  <c:v>1419.4849999999999</c:v>
                </c:pt>
                <c:pt idx="47">
                  <c:v>8305.1149999999998</c:v>
                </c:pt>
                <c:pt idx="48">
                  <c:v>264.45100000000002</c:v>
                </c:pt>
                <c:pt idx="49">
                  <c:v>1488.9570000000001</c:v>
                </c:pt>
                <c:pt idx="50">
                  <c:v>6367.4070000000002</c:v>
                </c:pt>
                <c:pt idx="51">
                  <c:v>319.0324</c:v>
                </c:pt>
                <c:pt idx="52">
                  <c:v>1981.2280000000001</c:v>
                </c:pt>
                <c:pt idx="53">
                  <c:v>7837.3360000000002</c:v>
                </c:pt>
                <c:pt idx="54">
                  <c:v>138.197</c:v>
                </c:pt>
                <c:pt idx="55">
                  <c:v>1243.153</c:v>
                </c:pt>
                <c:pt idx="56">
                  <c:v>5864.0219999999999</c:v>
                </c:pt>
                <c:pt idx="57">
                  <c:v>234.71549999999999</c:v>
                </c:pt>
                <c:pt idx="58">
                  <c:v>1145.0989999999999</c:v>
                </c:pt>
                <c:pt idx="59">
                  <c:v>5495.0919999999996</c:v>
                </c:pt>
                <c:pt idx="60">
                  <c:v>202.6728</c:v>
                </c:pt>
                <c:pt idx="61">
                  <c:v>1130.607</c:v>
                </c:pt>
                <c:pt idx="62">
                  <c:v>5098.8230000000003</c:v>
                </c:pt>
                <c:pt idx="63">
                  <c:v>232.74080000000001</c:v>
                </c:pt>
                <c:pt idx="64">
                  <c:v>1727.374</c:v>
                </c:pt>
                <c:pt idx="65">
                  <c:v>7566.567</c:v>
                </c:pt>
                <c:pt idx="66">
                  <c:v>150.13079999999999</c:v>
                </c:pt>
                <c:pt idx="67">
                  <c:v>1161.4079999999999</c:v>
                </c:pt>
                <c:pt idx="68">
                  <c:v>6306.6009999999997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181618392"/>
        <c:axId val="216438200"/>
      </c:barChart>
      <c:catAx>
        <c:axId val="181618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6438200"/>
        <c:crosses val="autoZero"/>
        <c:auto val="1"/>
        <c:lblAlgn val="ctr"/>
        <c:lblOffset val="100"/>
        <c:noMultiLvlLbl val="0"/>
      </c:catAx>
      <c:valAx>
        <c:axId val="2164382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618392"/>
        <c:crosses val="autoZero"/>
        <c:crossBetween val="midCat"/>
        <c:majorUnit val="5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'3.Renda por estrato'!$AL$5</c:f>
              <c:strCache>
                <c:ptCount val="1"/>
                <c:pt idx="0">
                  <c:v>Variação(%) no último ano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6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6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6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Lbls>
            <c:dLbl>
              <c:idx val="33"/>
              <c:layout>
                <c:manualLayout>
                  <c:x val="-7.1278495848396309E-2"/>
                  <c:y val="9.85015151530114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'3.Renda por estrato'!$B$6:$C$74</c:f>
              <c:multiLvlStrCache>
                <c:ptCount val="69"/>
                <c:lvl>
                  <c:pt idx="0">
                    <c:v>40% mais pobres</c:v>
                  </c:pt>
                  <c:pt idx="1">
                    <c:v>50% intermediário</c:v>
                  </c:pt>
                  <c:pt idx="2">
                    <c:v>10% superiores</c:v>
                  </c:pt>
                  <c:pt idx="3">
                    <c:v>40% mais pobres</c:v>
                  </c:pt>
                  <c:pt idx="4">
                    <c:v>50% intermediário</c:v>
                  </c:pt>
                  <c:pt idx="5">
                    <c:v>10% superiores</c:v>
                  </c:pt>
                  <c:pt idx="6">
                    <c:v>40% mais pobres</c:v>
                  </c:pt>
                  <c:pt idx="7">
                    <c:v>50% intermediário</c:v>
                  </c:pt>
                  <c:pt idx="8">
                    <c:v>10% superiores</c:v>
                  </c:pt>
                  <c:pt idx="9">
                    <c:v>40% mais pobres</c:v>
                  </c:pt>
                  <c:pt idx="10">
                    <c:v>50% intermediário</c:v>
                  </c:pt>
                  <c:pt idx="11">
                    <c:v>10% superiores</c:v>
                  </c:pt>
                  <c:pt idx="12">
                    <c:v>40% mais pobres</c:v>
                  </c:pt>
                  <c:pt idx="13">
                    <c:v>50% intermediário</c:v>
                  </c:pt>
                  <c:pt idx="14">
                    <c:v>10% superiores</c:v>
                  </c:pt>
                  <c:pt idx="15">
                    <c:v>40% mais pobres</c:v>
                  </c:pt>
                  <c:pt idx="16">
                    <c:v>50% intermediário</c:v>
                  </c:pt>
                  <c:pt idx="17">
                    <c:v>10% superiores</c:v>
                  </c:pt>
                  <c:pt idx="18">
                    <c:v>40% mais pobres</c:v>
                  </c:pt>
                  <c:pt idx="19">
                    <c:v>50% intermediário</c:v>
                  </c:pt>
                  <c:pt idx="20">
                    <c:v>10% superiores</c:v>
                  </c:pt>
                  <c:pt idx="21">
                    <c:v>40% mais pobres</c:v>
                  </c:pt>
                  <c:pt idx="22">
                    <c:v>50% intermediário</c:v>
                  </c:pt>
                  <c:pt idx="23">
                    <c:v>10% superiores</c:v>
                  </c:pt>
                  <c:pt idx="24">
                    <c:v>40% mais pobres</c:v>
                  </c:pt>
                  <c:pt idx="25">
                    <c:v>50% intermediário</c:v>
                  </c:pt>
                  <c:pt idx="26">
                    <c:v>10% superiores</c:v>
                  </c:pt>
                  <c:pt idx="27">
                    <c:v>40% mais pobres</c:v>
                  </c:pt>
                  <c:pt idx="28">
                    <c:v>50% intermediário</c:v>
                  </c:pt>
                  <c:pt idx="29">
                    <c:v>10% superiores</c:v>
                  </c:pt>
                  <c:pt idx="30">
                    <c:v>40% mais pobres</c:v>
                  </c:pt>
                  <c:pt idx="31">
                    <c:v>50% intermediário</c:v>
                  </c:pt>
                  <c:pt idx="32">
                    <c:v>10% superiores</c:v>
                  </c:pt>
                  <c:pt idx="33">
                    <c:v>40% mais pobres</c:v>
                  </c:pt>
                  <c:pt idx="34">
                    <c:v>50% intermediário</c:v>
                  </c:pt>
                  <c:pt idx="35">
                    <c:v>10% superiores</c:v>
                  </c:pt>
                  <c:pt idx="36">
                    <c:v>40% mais pobres</c:v>
                  </c:pt>
                  <c:pt idx="37">
                    <c:v>50% intermediário</c:v>
                  </c:pt>
                  <c:pt idx="38">
                    <c:v>10% superiores</c:v>
                  </c:pt>
                  <c:pt idx="39">
                    <c:v>40% mais pobres</c:v>
                  </c:pt>
                  <c:pt idx="40">
                    <c:v>50% intermediário</c:v>
                  </c:pt>
                  <c:pt idx="41">
                    <c:v>10% superiores</c:v>
                  </c:pt>
                  <c:pt idx="42">
                    <c:v>40% mais pobres</c:v>
                  </c:pt>
                  <c:pt idx="43">
                    <c:v>50% intermediário</c:v>
                  </c:pt>
                  <c:pt idx="44">
                    <c:v>10% superiores</c:v>
                  </c:pt>
                  <c:pt idx="45">
                    <c:v>40% mais pobres</c:v>
                  </c:pt>
                  <c:pt idx="46">
                    <c:v>50% intermediário</c:v>
                  </c:pt>
                  <c:pt idx="47">
                    <c:v>10% superiores</c:v>
                  </c:pt>
                  <c:pt idx="48">
                    <c:v>40% mais pobres</c:v>
                  </c:pt>
                  <c:pt idx="49">
                    <c:v>50% intermediário</c:v>
                  </c:pt>
                  <c:pt idx="50">
                    <c:v>10% superiores</c:v>
                  </c:pt>
                  <c:pt idx="51">
                    <c:v>40% mais pobres</c:v>
                  </c:pt>
                  <c:pt idx="52">
                    <c:v>50% intermediário</c:v>
                  </c:pt>
                  <c:pt idx="53">
                    <c:v>10% superiores</c:v>
                  </c:pt>
                  <c:pt idx="54">
                    <c:v>40% mais pobres</c:v>
                  </c:pt>
                  <c:pt idx="55">
                    <c:v>50% intermediário</c:v>
                  </c:pt>
                  <c:pt idx="56">
                    <c:v>10% superiores</c:v>
                  </c:pt>
                  <c:pt idx="57">
                    <c:v>40% mais pobres</c:v>
                  </c:pt>
                  <c:pt idx="58">
                    <c:v>50% intermediário</c:v>
                  </c:pt>
                  <c:pt idx="59">
                    <c:v>10% superiores</c:v>
                  </c:pt>
                  <c:pt idx="60">
                    <c:v>40% mais pobres</c:v>
                  </c:pt>
                  <c:pt idx="61">
                    <c:v>50% intermediário</c:v>
                  </c:pt>
                  <c:pt idx="62">
                    <c:v>10% superiores</c:v>
                  </c:pt>
                  <c:pt idx="63">
                    <c:v>40% mais pobres</c:v>
                  </c:pt>
                  <c:pt idx="64">
                    <c:v>50% intermediário</c:v>
                  </c:pt>
                  <c:pt idx="65">
                    <c:v>10% superiores</c:v>
                  </c:pt>
                  <c:pt idx="66">
                    <c:v>40% mais pobres</c:v>
                  </c:pt>
                  <c:pt idx="67">
                    <c:v>50% intermediário</c:v>
                  </c:pt>
                  <c:pt idx="68">
                    <c:v>10% superiores</c:v>
                  </c:pt>
                </c:lvl>
                <c:lvl>
                  <c:pt idx="0">
                    <c:v>Manaus </c:v>
                  </c:pt>
                  <c:pt idx="3">
                    <c:v>Belém</c:v>
                  </c:pt>
                  <c:pt idx="6">
                    <c:v>Macapá</c:v>
                  </c:pt>
                  <c:pt idx="9">
                    <c:v>Grande São Luís</c:v>
                  </c:pt>
                  <c:pt idx="12">
                    <c:v>Teresina</c:v>
                  </c:pt>
                  <c:pt idx="15">
                    <c:v>Fortaleza</c:v>
                  </c:pt>
                  <c:pt idx="18">
                    <c:v>Natal</c:v>
                  </c:pt>
                  <c:pt idx="21">
                    <c:v>João Pessoa</c:v>
                  </c:pt>
                  <c:pt idx="24">
                    <c:v>Recife</c:v>
                  </c:pt>
                  <c:pt idx="27">
                    <c:v>Maceió</c:v>
                  </c:pt>
                  <c:pt idx="30">
                    <c:v>Aracaju</c:v>
                  </c:pt>
                  <c:pt idx="33">
                    <c:v>Salvador</c:v>
                  </c:pt>
                  <c:pt idx="36">
                    <c:v>Belo Horizonte</c:v>
                  </c:pt>
                  <c:pt idx="39">
                    <c:v>Grande Viitória</c:v>
                  </c:pt>
                  <c:pt idx="42">
                    <c:v>Rio de Janeiro</c:v>
                  </c:pt>
                  <c:pt idx="45">
                    <c:v>São Paulo</c:v>
                  </c:pt>
                  <c:pt idx="48">
                    <c:v>Curitiba</c:v>
                  </c:pt>
                  <c:pt idx="51">
                    <c:v>Florianópolis</c:v>
                  </c:pt>
                  <c:pt idx="54">
                    <c:v>Porto Alegre</c:v>
                  </c:pt>
                  <c:pt idx="57">
                    <c:v>Vale do Rio Cuiabá</c:v>
                  </c:pt>
                  <c:pt idx="60">
                    <c:v>Goiânia</c:v>
                  </c:pt>
                  <c:pt idx="63">
                    <c:v>Distrito Federal</c:v>
                  </c:pt>
                  <c:pt idx="66">
                    <c:v>Conjunto RMs</c:v>
                  </c:pt>
                </c:lvl>
              </c:multiLvlStrCache>
            </c:multiLvlStrRef>
          </c:cat>
          <c:val>
            <c:numRef>
              <c:f>'3.Renda por estrato'!$AL$6:$AL$74</c:f>
              <c:numCache>
                <c:formatCode>0.0</c:formatCode>
                <c:ptCount val="69"/>
                <c:pt idx="0">
                  <c:v>-35.05080677239161</c:v>
                </c:pt>
                <c:pt idx="1">
                  <c:v>-8.0582523043762659</c:v>
                </c:pt>
                <c:pt idx="2">
                  <c:v>19.949555492240975</c:v>
                </c:pt>
                <c:pt idx="3">
                  <c:v>-14.939084802764091</c:v>
                </c:pt>
                <c:pt idx="4">
                  <c:v>8.4170582419981841</c:v>
                </c:pt>
                <c:pt idx="5">
                  <c:v>13.142621746602204</c:v>
                </c:pt>
                <c:pt idx="6">
                  <c:v>-14.478784391703961</c:v>
                </c:pt>
                <c:pt idx="7">
                  <c:v>1.0814669498774803</c:v>
                </c:pt>
                <c:pt idx="8">
                  <c:v>-1.3230470503714402</c:v>
                </c:pt>
                <c:pt idx="9">
                  <c:v>-28.164815371387569</c:v>
                </c:pt>
                <c:pt idx="10">
                  <c:v>-4.2007874379072669</c:v>
                </c:pt>
                <c:pt idx="11">
                  <c:v>6.869497861227285</c:v>
                </c:pt>
                <c:pt idx="12">
                  <c:v>-44.198271604244042</c:v>
                </c:pt>
                <c:pt idx="13">
                  <c:v>-11.960851504843408</c:v>
                </c:pt>
                <c:pt idx="14">
                  <c:v>-17.519469076737433</c:v>
                </c:pt>
                <c:pt idx="15">
                  <c:v>-39.559888631671157</c:v>
                </c:pt>
                <c:pt idx="16">
                  <c:v>-4.5792112154299094</c:v>
                </c:pt>
                <c:pt idx="17">
                  <c:v>-12.26054575665731</c:v>
                </c:pt>
                <c:pt idx="18">
                  <c:v>-8.6070794344648576</c:v>
                </c:pt>
                <c:pt idx="19">
                  <c:v>6.057544837299087</c:v>
                </c:pt>
                <c:pt idx="20">
                  <c:v>6.0069007499147977</c:v>
                </c:pt>
                <c:pt idx="21">
                  <c:v>-50.648478374282661</c:v>
                </c:pt>
                <c:pt idx="22">
                  <c:v>-19.016080551864064</c:v>
                </c:pt>
                <c:pt idx="23">
                  <c:v>3.0852624907008779</c:v>
                </c:pt>
                <c:pt idx="24">
                  <c:v>-43.368315871477833</c:v>
                </c:pt>
                <c:pt idx="25">
                  <c:v>-17.656147469900638</c:v>
                </c:pt>
                <c:pt idx="26">
                  <c:v>-18.008965222091174</c:v>
                </c:pt>
                <c:pt idx="27">
                  <c:v>-34.385919525704047</c:v>
                </c:pt>
                <c:pt idx="28">
                  <c:v>-22.628172199183798</c:v>
                </c:pt>
                <c:pt idx="29">
                  <c:v>-27.215697462554395</c:v>
                </c:pt>
                <c:pt idx="30">
                  <c:v>-43.131349514343619</c:v>
                </c:pt>
                <c:pt idx="31">
                  <c:v>-4.9889428417346044</c:v>
                </c:pt>
                <c:pt idx="32">
                  <c:v>-6.5219418654611587</c:v>
                </c:pt>
                <c:pt idx="33">
                  <c:v>-57.434715792390442</c:v>
                </c:pt>
                <c:pt idx="34">
                  <c:v>-13.055434603510591</c:v>
                </c:pt>
                <c:pt idx="35">
                  <c:v>-14.651879681352861</c:v>
                </c:pt>
                <c:pt idx="36">
                  <c:v>-28.634769040574181</c:v>
                </c:pt>
                <c:pt idx="37">
                  <c:v>-9.0512612611112715</c:v>
                </c:pt>
                <c:pt idx="38">
                  <c:v>-4.9380350773522732</c:v>
                </c:pt>
                <c:pt idx="39">
                  <c:v>-31.025858904549793</c:v>
                </c:pt>
                <c:pt idx="40">
                  <c:v>-3.6631022921186509</c:v>
                </c:pt>
                <c:pt idx="41">
                  <c:v>-5.6715335929759272</c:v>
                </c:pt>
                <c:pt idx="42">
                  <c:v>-47.623347836795006</c:v>
                </c:pt>
                <c:pt idx="43">
                  <c:v>-1.049822867534475</c:v>
                </c:pt>
                <c:pt idx="44">
                  <c:v>8.725018167200087</c:v>
                </c:pt>
                <c:pt idx="45">
                  <c:v>-28.458772263823661</c:v>
                </c:pt>
                <c:pt idx="46">
                  <c:v>-4.8066605863891319</c:v>
                </c:pt>
                <c:pt idx="47">
                  <c:v>-4.7040985620214011</c:v>
                </c:pt>
                <c:pt idx="48">
                  <c:v>-16.385634508746513</c:v>
                </c:pt>
                <c:pt idx="49">
                  <c:v>-0.92055382285359932</c:v>
                </c:pt>
                <c:pt idx="50">
                  <c:v>2.7458679582956314</c:v>
                </c:pt>
                <c:pt idx="51">
                  <c:v>-14.447332261396658</c:v>
                </c:pt>
                <c:pt idx="52">
                  <c:v>16.841801079232148</c:v>
                </c:pt>
                <c:pt idx="53">
                  <c:v>24.248583536508129</c:v>
                </c:pt>
                <c:pt idx="54">
                  <c:v>-41.704279893023767</c:v>
                </c:pt>
                <c:pt idx="55">
                  <c:v>-11.663652610149262</c:v>
                </c:pt>
                <c:pt idx="56">
                  <c:v>-12.929762912672626</c:v>
                </c:pt>
                <c:pt idx="57">
                  <c:v>-9.8233083862242783</c:v>
                </c:pt>
                <c:pt idx="58">
                  <c:v>-7.1689379261144879</c:v>
                </c:pt>
                <c:pt idx="59">
                  <c:v>-9.2752493320409215</c:v>
                </c:pt>
                <c:pt idx="60">
                  <c:v>-26.844412520055517</c:v>
                </c:pt>
                <c:pt idx="61">
                  <c:v>-11.133756780273174</c:v>
                </c:pt>
                <c:pt idx="62">
                  <c:v>8.4366838787610785</c:v>
                </c:pt>
                <c:pt idx="63">
                  <c:v>-23.127777748418559</c:v>
                </c:pt>
                <c:pt idx="64">
                  <c:v>-12.005872476383761</c:v>
                </c:pt>
                <c:pt idx="65">
                  <c:v>-18.193995871949792</c:v>
                </c:pt>
                <c:pt idx="66">
                  <c:v>-32.123900687031053</c:v>
                </c:pt>
                <c:pt idx="67">
                  <c:v>-5.6010676905745633</c:v>
                </c:pt>
                <c:pt idx="68">
                  <c:v>-3.1807154855870365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216438984"/>
        <c:axId val="216439376"/>
      </c:barChart>
      <c:catAx>
        <c:axId val="2164389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6439376"/>
        <c:crosses val="autoZero"/>
        <c:auto val="1"/>
        <c:lblAlgn val="ctr"/>
        <c:lblOffset val="100"/>
        <c:noMultiLvlLbl val="0"/>
      </c:catAx>
      <c:valAx>
        <c:axId val="216439376"/>
        <c:scaling>
          <c:orientation val="minMax"/>
          <c:max val="30"/>
          <c:min val="-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64389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'3.Renda por estrato'!$AF$164</c:f>
              <c:strCache>
                <c:ptCount val="1"/>
                <c:pt idx="0">
                  <c:v>4º trim / 2019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estrato'!$C$165:$C$187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Média RMs</c:v>
                </c:pt>
              </c:strCache>
            </c:strRef>
          </c:cat>
          <c:val>
            <c:numRef>
              <c:f>'3.Renda por estrato'!$AF$165:$AF$187</c:f>
              <c:numCache>
                <c:formatCode>0.0</c:formatCode>
                <c:ptCount val="23"/>
                <c:pt idx="0">
                  <c:v>27.311658725201291</c:v>
                </c:pt>
                <c:pt idx="1">
                  <c:v>28.12291812255674</c:v>
                </c:pt>
                <c:pt idx="2">
                  <c:v>22.538766519412729</c:v>
                </c:pt>
                <c:pt idx="3">
                  <c:v>23.204892845208608</c:v>
                </c:pt>
                <c:pt idx="4">
                  <c:v>31.704038712001267</c:v>
                </c:pt>
                <c:pt idx="5">
                  <c:v>31.7939271179084</c:v>
                </c:pt>
                <c:pt idx="6">
                  <c:v>44.300078070605736</c:v>
                </c:pt>
                <c:pt idx="7">
                  <c:v>48.367178416753589</c:v>
                </c:pt>
                <c:pt idx="8">
                  <c:v>39.015766774633711</c:v>
                </c:pt>
                <c:pt idx="9">
                  <c:v>47.235316584781764</c:v>
                </c:pt>
                <c:pt idx="10">
                  <c:v>34.752947182390727</c:v>
                </c:pt>
                <c:pt idx="11">
                  <c:v>37.774026314038665</c:v>
                </c:pt>
                <c:pt idx="12">
                  <c:v>21.994864853164707</c:v>
                </c:pt>
                <c:pt idx="13">
                  <c:v>24.974986427512192</c:v>
                </c:pt>
                <c:pt idx="14">
                  <c:v>34.055253610538799</c:v>
                </c:pt>
                <c:pt idx="15">
                  <c:v>31.266497153979078</c:v>
                </c:pt>
                <c:pt idx="16">
                  <c:v>20.097559778011341</c:v>
                </c:pt>
                <c:pt idx="17">
                  <c:v>17.133467813233931</c:v>
                </c:pt>
                <c:pt idx="18">
                  <c:v>27.724957264294815</c:v>
                </c:pt>
                <c:pt idx="19">
                  <c:v>22.752957087272083</c:v>
                </c:pt>
                <c:pt idx="20">
                  <c:v>17.359924466101713</c:v>
                </c:pt>
                <c:pt idx="21">
                  <c:v>28.455121360836287</c:v>
                </c:pt>
                <c:pt idx="22">
                  <c:v>30.088050236383552</c:v>
                </c:pt>
              </c:numCache>
            </c:numRef>
          </c:val>
        </c:ser>
        <c:ser>
          <c:idx val="1"/>
          <c:order val="1"/>
          <c:tx>
            <c:strRef>
              <c:f>'3.Renda por estrato'!$AG$164</c:f>
              <c:strCache>
                <c:ptCount val="1"/>
                <c:pt idx="0">
                  <c:v>1º trim / 2020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estrato'!$C$165:$C$187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Média RMs</c:v>
                </c:pt>
              </c:strCache>
            </c:strRef>
          </c:cat>
          <c:val>
            <c:numRef>
              <c:f>'3.Renda por estrato'!$AG$165:$AG$187</c:f>
              <c:numCache>
                <c:formatCode>0.0</c:formatCode>
                <c:ptCount val="23"/>
                <c:pt idx="0">
                  <c:v>26.622103470566003</c:v>
                </c:pt>
                <c:pt idx="1">
                  <c:v>28.217523463928217</c:v>
                </c:pt>
                <c:pt idx="2">
                  <c:v>22.903761026442918</c:v>
                </c:pt>
                <c:pt idx="3">
                  <c:v>22.17592700261304</c:v>
                </c:pt>
                <c:pt idx="4">
                  <c:v>31.103627108391571</c:v>
                </c:pt>
                <c:pt idx="5">
                  <c:v>30.863763735642383</c:v>
                </c:pt>
                <c:pt idx="6">
                  <c:v>45.438886574101133</c:v>
                </c:pt>
                <c:pt idx="7">
                  <c:v>50.560019968361473</c:v>
                </c:pt>
                <c:pt idx="8">
                  <c:v>40.3593697930839</c:v>
                </c:pt>
                <c:pt idx="9">
                  <c:v>45.154305540041975</c:v>
                </c:pt>
                <c:pt idx="10">
                  <c:v>33.0334106161839</c:v>
                </c:pt>
                <c:pt idx="11">
                  <c:v>40.213314755289261</c:v>
                </c:pt>
                <c:pt idx="12">
                  <c:v>22.708460194139356</c:v>
                </c:pt>
                <c:pt idx="13">
                  <c:v>24.670495691149842</c:v>
                </c:pt>
                <c:pt idx="14">
                  <c:v>35.692437895328233</c:v>
                </c:pt>
                <c:pt idx="15">
                  <c:v>31.535993849870959</c:v>
                </c:pt>
                <c:pt idx="16">
                  <c:v>19.763443343321839</c:v>
                </c:pt>
                <c:pt idx="17">
                  <c:v>17.429001379375073</c:v>
                </c:pt>
                <c:pt idx="18">
                  <c:v>27.615565177496595</c:v>
                </c:pt>
                <c:pt idx="19">
                  <c:v>22.959645530525499</c:v>
                </c:pt>
                <c:pt idx="20">
                  <c:v>16.790989875048766</c:v>
                </c:pt>
                <c:pt idx="21">
                  <c:v>28.130423157500022</c:v>
                </c:pt>
                <c:pt idx="22">
                  <c:v>30.179203143109177</c:v>
                </c:pt>
              </c:numCache>
            </c:numRef>
          </c:val>
        </c:ser>
        <c:ser>
          <c:idx val="2"/>
          <c:order val="2"/>
          <c:tx>
            <c:strRef>
              <c:f>'3.Renda por estrato'!$AH$164</c:f>
              <c:strCache>
                <c:ptCount val="1"/>
                <c:pt idx="0">
                  <c:v>2º trim / 2020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estrato'!$C$165:$C$187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Média RMs</c:v>
                </c:pt>
              </c:strCache>
            </c:strRef>
          </c:cat>
          <c:val>
            <c:numRef>
              <c:f>'3.Renda por estrato'!$AH$165:$AH$187</c:f>
              <c:numCache>
                <c:formatCode>0.0</c:formatCode>
                <c:ptCount val="23"/>
                <c:pt idx="0">
                  <c:v>30.489454046199555</c:v>
                </c:pt>
                <c:pt idx="1">
                  <c:v>30.217899260619287</c:v>
                </c:pt>
                <c:pt idx="2">
                  <c:v>23.749541625115143</c:v>
                </c:pt>
                <c:pt idx="3">
                  <c:v>24.188936796534907</c:v>
                </c:pt>
                <c:pt idx="4">
                  <c:v>33.311059377783295</c:v>
                </c:pt>
                <c:pt idx="5">
                  <c:v>32.956033227826815</c:v>
                </c:pt>
                <c:pt idx="6">
                  <c:v>47.137125151132778</c:v>
                </c:pt>
                <c:pt idx="7">
                  <c:v>58.4437331777536</c:v>
                </c:pt>
                <c:pt idx="8">
                  <c:v>43.209872746567065</c:v>
                </c:pt>
                <c:pt idx="9">
                  <c:v>45.9353019211865</c:v>
                </c:pt>
                <c:pt idx="10">
                  <c:v>36.333259153070117</c:v>
                </c:pt>
                <c:pt idx="11">
                  <c:v>46.005872710812135</c:v>
                </c:pt>
                <c:pt idx="12">
                  <c:v>24.121871569559044</c:v>
                </c:pt>
                <c:pt idx="13">
                  <c:v>26.41828567804799</c:v>
                </c:pt>
                <c:pt idx="14">
                  <c:v>41.57555616790556</c:v>
                </c:pt>
                <c:pt idx="15">
                  <c:v>33.55560496087864</c:v>
                </c:pt>
                <c:pt idx="16">
                  <c:v>20.731791912294611</c:v>
                </c:pt>
                <c:pt idx="17">
                  <c:v>19.150993259681034</c:v>
                </c:pt>
                <c:pt idx="18">
                  <c:v>29.730071408573171</c:v>
                </c:pt>
                <c:pt idx="19">
                  <c:v>22.984422134908872</c:v>
                </c:pt>
                <c:pt idx="20">
                  <c:v>18.301147380027484</c:v>
                </c:pt>
                <c:pt idx="21">
                  <c:v>28.378475251653924</c:v>
                </c:pt>
                <c:pt idx="22">
                  <c:v>32.587559496278708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216440160"/>
        <c:axId val="216440552"/>
      </c:barChart>
      <c:catAx>
        <c:axId val="2164401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6440552"/>
        <c:crosses val="autoZero"/>
        <c:auto val="1"/>
        <c:lblAlgn val="ctr"/>
        <c:lblOffset val="100"/>
        <c:noMultiLvlLbl val="0"/>
      </c:catAx>
      <c:valAx>
        <c:axId val="216440552"/>
        <c:scaling>
          <c:orientation val="minMax"/>
          <c:max val="65"/>
          <c:min val="1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644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2966604510690855E-2"/>
          <c:y val="4.0676697591018947E-2"/>
          <c:w val="0.90352673879598666"/>
          <c:h val="0.58909762714491709"/>
        </c:manualLayout>
      </c:layout>
      <c:lineChart>
        <c:grouping val="standard"/>
        <c:varyColors val="0"/>
        <c:ser>
          <c:idx val="8"/>
          <c:order val="0"/>
          <c:tx>
            <c:strRef>
              <c:f>'3.Renda por estrato'!$C$187</c:f>
              <c:strCache>
                <c:ptCount val="1"/>
                <c:pt idx="0">
                  <c:v>Média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 por estrato'!$D$164:$AH$164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'3.Renda por estrato'!$D$187:$AH$187</c:f>
              <c:numCache>
                <c:formatCode>0.0</c:formatCode>
                <c:ptCount val="31"/>
                <c:pt idx="0">
                  <c:v>22.338193464962675</c:v>
                </c:pt>
                <c:pt idx="1">
                  <c:v>22.120308626693351</c:v>
                </c:pt>
                <c:pt idx="2">
                  <c:v>22.12839456599535</c:v>
                </c:pt>
                <c:pt idx="3">
                  <c:v>22.269857973107868</c:v>
                </c:pt>
                <c:pt idx="4">
                  <c:v>22.48351848625455</c:v>
                </c:pt>
                <c:pt idx="5">
                  <c:v>22.6632149571582</c:v>
                </c:pt>
                <c:pt idx="6">
                  <c:v>22.966116472275171</c:v>
                </c:pt>
                <c:pt idx="7">
                  <c:v>23.226433768565482</c:v>
                </c:pt>
                <c:pt idx="8">
                  <c:v>23.15755695057506</c:v>
                </c:pt>
                <c:pt idx="9">
                  <c:v>22.99849926934888</c:v>
                </c:pt>
                <c:pt idx="10">
                  <c:v>22.564251739987771</c:v>
                </c:pt>
                <c:pt idx="11">
                  <c:v>22.467150627137659</c:v>
                </c:pt>
                <c:pt idx="12">
                  <c:v>22.944282412880611</c:v>
                </c:pt>
                <c:pt idx="13">
                  <c:v>23.561898794914249</c:v>
                </c:pt>
                <c:pt idx="14">
                  <c:v>24.494176056491042</c:v>
                </c:pt>
                <c:pt idx="15">
                  <c:v>25.392189949529609</c:v>
                </c:pt>
                <c:pt idx="16">
                  <c:v>26.003084166106341</c:v>
                </c:pt>
                <c:pt idx="17">
                  <c:v>26.839797254592181</c:v>
                </c:pt>
                <c:pt idx="18">
                  <c:v>27.502238869456118</c:v>
                </c:pt>
                <c:pt idx="19">
                  <c:v>28.064301146087743</c:v>
                </c:pt>
                <c:pt idx="20">
                  <c:v>28.628435765455279</c:v>
                </c:pt>
                <c:pt idx="21">
                  <c:v>28.900261043851376</c:v>
                </c:pt>
                <c:pt idx="22">
                  <c:v>29.160104411866232</c:v>
                </c:pt>
                <c:pt idx="23">
                  <c:v>29.246022989194238</c:v>
                </c:pt>
                <c:pt idx="24">
                  <c:v>29.423805347374824</c:v>
                </c:pt>
                <c:pt idx="25">
                  <c:v>29.738696347452763</c:v>
                </c:pt>
                <c:pt idx="26">
                  <c:v>29.812751269602174</c:v>
                </c:pt>
                <c:pt idx="27">
                  <c:v>30.110946025777139</c:v>
                </c:pt>
                <c:pt idx="28">
                  <c:v>30.088050236383552</c:v>
                </c:pt>
                <c:pt idx="29">
                  <c:v>30.179203143109177</c:v>
                </c:pt>
                <c:pt idx="30">
                  <c:v>32.587559496278708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6485032"/>
        <c:axId val="216485424"/>
      </c:lineChart>
      <c:catAx>
        <c:axId val="216485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6485424"/>
        <c:crosses val="autoZero"/>
        <c:auto val="1"/>
        <c:lblAlgn val="ctr"/>
        <c:lblOffset val="100"/>
        <c:noMultiLvlLbl val="0"/>
      </c:catAx>
      <c:valAx>
        <c:axId val="2164854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6485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598216739153094"/>
          <c:y val="4.4354598763280621E-2"/>
          <c:w val="0.75635489607120421"/>
          <c:h val="0.57453193350831144"/>
        </c:manualLayout>
      </c:layout>
      <c:lineChart>
        <c:grouping val="standard"/>
        <c:varyColors val="0"/>
        <c:ser>
          <c:idx val="1"/>
          <c:order val="1"/>
          <c:tx>
            <c:strRef>
              <c:f>'4.Vuln. Relativa'!$B$90</c:f>
              <c:strCache>
                <c:ptCount val="1"/>
                <c:pt idx="0">
                  <c:v>Absoluto (N)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'4.Vuln. Relativa'!$C$88:$AJ$88</c:f>
              <c:strCache>
                <c:ptCount val="34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</c:strCache>
            </c:strRef>
          </c:cat>
          <c:val>
            <c:numRef>
              <c:f>'4.Vuln. Relativa'!$C$90:$AJ$90</c:f>
              <c:numCache>
                <c:formatCode>#,##0</c:formatCode>
                <c:ptCount val="34"/>
                <c:pt idx="0">
                  <c:v>19253920</c:v>
                </c:pt>
                <c:pt idx="1">
                  <c:v>19167851</c:v>
                </c:pt>
                <c:pt idx="2">
                  <c:v>19372430</c:v>
                </c:pt>
                <c:pt idx="3">
                  <c:v>19297681</c:v>
                </c:pt>
                <c:pt idx="4">
                  <c:v>19435789</c:v>
                </c:pt>
                <c:pt idx="5">
                  <c:v>19685989</c:v>
                </c:pt>
                <c:pt idx="6">
                  <c:v>19393402</c:v>
                </c:pt>
                <c:pt idx="7">
                  <c:v>19421429</c:v>
                </c:pt>
                <c:pt idx="8">
                  <c:v>19801159</c:v>
                </c:pt>
                <c:pt idx="9">
                  <c:v>20057801</c:v>
                </c:pt>
                <c:pt idx="10">
                  <c:v>20185218</c:v>
                </c:pt>
                <c:pt idx="11">
                  <c:v>20139639</c:v>
                </c:pt>
                <c:pt idx="12">
                  <c:v>20222197</c:v>
                </c:pt>
                <c:pt idx="13">
                  <c:v>20420834</c:v>
                </c:pt>
                <c:pt idx="14">
                  <c:v>20668615</c:v>
                </c:pt>
                <c:pt idx="15">
                  <c:v>20831505</c:v>
                </c:pt>
                <c:pt idx="16">
                  <c:v>21242716</c:v>
                </c:pt>
                <c:pt idx="17">
                  <c:v>21580620</c:v>
                </c:pt>
                <c:pt idx="18">
                  <c:v>21651686</c:v>
                </c:pt>
                <c:pt idx="19">
                  <c:v>21627941</c:v>
                </c:pt>
                <c:pt idx="20">
                  <c:v>21808814</c:v>
                </c:pt>
                <c:pt idx="21">
                  <c:v>22069041</c:v>
                </c:pt>
                <c:pt idx="22">
                  <c:v>22241047</c:v>
                </c:pt>
                <c:pt idx="23">
                  <c:v>22296943</c:v>
                </c:pt>
                <c:pt idx="24">
                  <c:v>22682702</c:v>
                </c:pt>
                <c:pt idx="25">
                  <c:v>22959728</c:v>
                </c:pt>
                <c:pt idx="26">
                  <c:v>22498012</c:v>
                </c:pt>
                <c:pt idx="27">
                  <c:v>22776686</c:v>
                </c:pt>
                <c:pt idx="28">
                  <c:v>22950227</c:v>
                </c:pt>
                <c:pt idx="29">
                  <c:v>23018943</c:v>
                </c:pt>
                <c:pt idx="30">
                  <c:v>23290510</c:v>
                </c:pt>
                <c:pt idx="31">
                  <c:v>22838020</c:v>
                </c:pt>
                <c:pt idx="32">
                  <c:v>23507842</c:v>
                </c:pt>
                <c:pt idx="33">
                  <c:v>25804525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85816"/>
        <c:axId val="216486208"/>
      </c:lineChart>
      <c:lineChart>
        <c:grouping val="standard"/>
        <c:varyColors val="0"/>
        <c:ser>
          <c:idx val="0"/>
          <c:order val="0"/>
          <c:tx>
            <c:strRef>
              <c:f>'4.Vuln. Relativa'!$B$89</c:f>
              <c:strCache>
                <c:ptCount val="1"/>
                <c:pt idx="0">
                  <c:v>Percentual (%)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'4.Vuln. Relativa'!$C$88:$AJ$88</c:f>
              <c:strCache>
                <c:ptCount val="34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</c:strCache>
            </c:strRef>
          </c:cat>
          <c:val>
            <c:numRef>
              <c:f>'4.Vuln. Relativa'!$C$89:$AJ$89</c:f>
              <c:numCache>
                <c:formatCode>0.0</c:formatCode>
                <c:ptCount val="34"/>
                <c:pt idx="0">
                  <c:v>25.004300000000001</c:v>
                </c:pt>
                <c:pt idx="1">
                  <c:v>24.834569999999999</c:v>
                </c:pt>
                <c:pt idx="2">
                  <c:v>25.040669999999999</c:v>
                </c:pt>
                <c:pt idx="3">
                  <c:v>24.885429999999999</c:v>
                </c:pt>
                <c:pt idx="4">
                  <c:v>25.006270000000004</c:v>
                </c:pt>
                <c:pt idx="5">
                  <c:v>25.268400000000003</c:v>
                </c:pt>
                <c:pt idx="6">
                  <c:v>24.835630000000002</c:v>
                </c:pt>
                <c:pt idx="7">
                  <c:v>24.81446</c:v>
                </c:pt>
                <c:pt idx="8">
                  <c:v>25.241299999999999</c:v>
                </c:pt>
                <c:pt idx="9">
                  <c:v>25.510490000000001</c:v>
                </c:pt>
                <c:pt idx="10">
                  <c:v>25.613429999999997</c:v>
                </c:pt>
                <c:pt idx="11">
                  <c:v>25.497700000000002</c:v>
                </c:pt>
                <c:pt idx="12">
                  <c:v>25.545289999999998</c:v>
                </c:pt>
                <c:pt idx="13">
                  <c:v>25.737860000000001</c:v>
                </c:pt>
                <c:pt idx="14">
                  <c:v>25.991779999999999</c:v>
                </c:pt>
                <c:pt idx="15">
                  <c:v>26.137159999999998</c:v>
                </c:pt>
                <c:pt idx="16">
                  <c:v>26.594010000000001</c:v>
                </c:pt>
                <c:pt idx="17">
                  <c:v>26.957710000000002</c:v>
                </c:pt>
                <c:pt idx="18">
                  <c:v>26.987480000000001</c:v>
                </c:pt>
                <c:pt idx="19">
                  <c:v>26.899050000000003</c:v>
                </c:pt>
                <c:pt idx="20">
                  <c:v>27.064929999999997</c:v>
                </c:pt>
                <c:pt idx="21">
                  <c:v>27.327729999999999</c:v>
                </c:pt>
                <c:pt idx="22">
                  <c:v>27.48141</c:v>
                </c:pt>
                <c:pt idx="23">
                  <c:v>27.491330000000001</c:v>
                </c:pt>
                <c:pt idx="24">
                  <c:v>27.907060000000001</c:v>
                </c:pt>
                <c:pt idx="25">
                  <c:v>28.18835</c:v>
                </c:pt>
                <c:pt idx="26">
                  <c:v>27.563729999999996</c:v>
                </c:pt>
                <c:pt idx="27">
                  <c:v>27.846690000000002</c:v>
                </c:pt>
                <c:pt idx="28">
                  <c:v>28.000830000000001</c:v>
                </c:pt>
                <c:pt idx="29">
                  <c:v>28.026119999999999</c:v>
                </c:pt>
                <c:pt idx="30">
                  <c:v>28.2987</c:v>
                </c:pt>
                <c:pt idx="31">
                  <c:v>27.69314</c:v>
                </c:pt>
                <c:pt idx="32">
                  <c:v>28.44406</c:v>
                </c:pt>
                <c:pt idx="33">
                  <c:v>31.293430000000001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86992"/>
        <c:axId val="216486600"/>
      </c:lineChart>
      <c:catAx>
        <c:axId val="21648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6486208"/>
        <c:crosses val="autoZero"/>
        <c:auto val="1"/>
        <c:lblAlgn val="ctr"/>
        <c:lblOffset val="100"/>
        <c:noMultiLvlLbl val="0"/>
      </c:catAx>
      <c:valAx>
        <c:axId val="216486208"/>
        <c:scaling>
          <c:orientation val="minMax"/>
          <c:max val="30000000"/>
          <c:min val="1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</a:t>
                </a:r>
              </a:p>
            </c:rich>
          </c:tx>
          <c:layout>
            <c:manualLayout>
              <c:xMode val="edge"/>
              <c:yMode val="edge"/>
              <c:x val="3.208985158443642E-3"/>
              <c:y val="0.345271512099413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6485816"/>
        <c:crosses val="autoZero"/>
        <c:crossBetween val="between"/>
      </c:valAx>
      <c:valAx>
        <c:axId val="216486600"/>
        <c:scaling>
          <c:orientation val="minMax"/>
          <c:max val="35"/>
          <c:min val="14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0.96630565583634187"/>
              <c:y val="0.358163781724867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6486992"/>
        <c:crosses val="max"/>
        <c:crossBetween val="between"/>
      </c:valAx>
      <c:catAx>
        <c:axId val="216486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6486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552747189853577"/>
          <c:y val="0.92227965159267777"/>
          <c:w val="0.31471172498176236"/>
          <c:h val="6.3997120612182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'4.Vuln. Relativa'!$AF$5</c:f>
              <c:strCache>
                <c:ptCount val="1"/>
                <c:pt idx="0">
                  <c:v>2º trim / 2019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'4.Vuln. Relativa'!$B$6:$B$28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'4.Vuln. Relativa'!$AF$6:$AF$28</c:f>
              <c:numCache>
                <c:formatCode>0.0</c:formatCode>
                <c:ptCount val="23"/>
                <c:pt idx="0">
                  <c:v>27.209299999999999</c:v>
                </c:pt>
                <c:pt idx="1">
                  <c:v>26.092209999999998</c:v>
                </c:pt>
                <c:pt idx="2">
                  <c:v>24.943449999999999</c:v>
                </c:pt>
                <c:pt idx="3">
                  <c:v>26.432860000000002</c:v>
                </c:pt>
                <c:pt idx="4">
                  <c:v>29.532779999999999</c:v>
                </c:pt>
                <c:pt idx="5">
                  <c:v>27.457419999999999</c:v>
                </c:pt>
                <c:pt idx="6">
                  <c:v>31.807760000000002</c:v>
                </c:pt>
                <c:pt idx="7">
                  <c:v>31.996609999999997</c:v>
                </c:pt>
                <c:pt idx="8">
                  <c:v>29.08128</c:v>
                </c:pt>
                <c:pt idx="9">
                  <c:v>29.267159999999997</c:v>
                </c:pt>
                <c:pt idx="10">
                  <c:v>29.051569999999998</c:v>
                </c:pt>
                <c:pt idx="11">
                  <c:v>29.871680000000001</c:v>
                </c:pt>
                <c:pt idx="12">
                  <c:v>28.263830000000002</c:v>
                </c:pt>
                <c:pt idx="13">
                  <c:v>26.737559999999998</c:v>
                </c:pt>
                <c:pt idx="14">
                  <c:v>30.726870000000002</c:v>
                </c:pt>
                <c:pt idx="15">
                  <c:v>26.541510000000002</c:v>
                </c:pt>
                <c:pt idx="16">
                  <c:v>25.954680000000003</c:v>
                </c:pt>
                <c:pt idx="17">
                  <c:v>26.670960000000001</c:v>
                </c:pt>
                <c:pt idx="18">
                  <c:v>28.768989999999999</c:v>
                </c:pt>
                <c:pt idx="19">
                  <c:v>25.550539999999998</c:v>
                </c:pt>
                <c:pt idx="20">
                  <c:v>24.9283</c:v>
                </c:pt>
                <c:pt idx="21">
                  <c:v>28.548940000000002</c:v>
                </c:pt>
                <c:pt idx="22">
                  <c:v>28.026119999999999</c:v>
                </c:pt>
              </c:numCache>
            </c:numRef>
          </c:val>
        </c:ser>
        <c:ser>
          <c:idx val="1"/>
          <c:order val="1"/>
          <c:tx>
            <c:strRef>
              <c:f>'4.Vuln. Relativa'!$AJ$5</c:f>
              <c:strCache>
                <c:ptCount val="1"/>
                <c:pt idx="0">
                  <c:v>2º trim / 2020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'4.Vuln. Relativa'!$B$6:$B$28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'4.Vuln. Relativa'!$AJ$6:$AJ$28</c:f>
              <c:numCache>
                <c:formatCode>0.0</c:formatCode>
                <c:ptCount val="23"/>
                <c:pt idx="0">
                  <c:v>30.391259999999999</c:v>
                </c:pt>
                <c:pt idx="1">
                  <c:v>28.840209999999999</c:v>
                </c:pt>
                <c:pt idx="2">
                  <c:v>28.201379999999997</c:v>
                </c:pt>
                <c:pt idx="3">
                  <c:v>27.976659999999999</c:v>
                </c:pt>
                <c:pt idx="4">
                  <c:v>33.88653</c:v>
                </c:pt>
                <c:pt idx="5">
                  <c:v>31.080550000000002</c:v>
                </c:pt>
                <c:pt idx="6">
                  <c:v>36.574240000000003</c:v>
                </c:pt>
                <c:pt idx="7">
                  <c:v>35.544160000000005</c:v>
                </c:pt>
                <c:pt idx="8">
                  <c:v>32.572659999999999</c:v>
                </c:pt>
                <c:pt idx="9">
                  <c:v>32.836060000000003</c:v>
                </c:pt>
                <c:pt idx="10">
                  <c:v>31.7666</c:v>
                </c:pt>
                <c:pt idx="11">
                  <c:v>34.866720000000001</c:v>
                </c:pt>
                <c:pt idx="12">
                  <c:v>29.080010000000001</c:v>
                </c:pt>
                <c:pt idx="13">
                  <c:v>30.346920000000001</c:v>
                </c:pt>
                <c:pt idx="14">
                  <c:v>34.994869999999999</c:v>
                </c:pt>
                <c:pt idx="15">
                  <c:v>29.782819999999997</c:v>
                </c:pt>
                <c:pt idx="16">
                  <c:v>27.557280000000002</c:v>
                </c:pt>
                <c:pt idx="17">
                  <c:v>32.090159999999997</c:v>
                </c:pt>
                <c:pt idx="18">
                  <c:v>33.003680000000003</c:v>
                </c:pt>
                <c:pt idx="19">
                  <c:v>26.71669</c:v>
                </c:pt>
                <c:pt idx="20">
                  <c:v>27.893210000000003</c:v>
                </c:pt>
                <c:pt idx="21">
                  <c:v>29.822029999999998</c:v>
                </c:pt>
                <c:pt idx="22">
                  <c:v>31.293430000000001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216487776"/>
        <c:axId val="216488168"/>
      </c:barChart>
      <c:catAx>
        <c:axId val="2164877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6488168"/>
        <c:crosses val="autoZero"/>
        <c:auto val="1"/>
        <c:lblAlgn val="ctr"/>
        <c:lblOffset val="100"/>
        <c:noMultiLvlLbl val="0"/>
      </c:catAx>
      <c:valAx>
        <c:axId val="216488168"/>
        <c:scaling>
          <c:orientation val="minMax"/>
          <c:min val="1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648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5225467556465756"/>
        </c:manualLayout>
      </c:layout>
      <c:lineChart>
        <c:grouping val="standard"/>
        <c:varyColors val="0"/>
        <c:ser>
          <c:idx val="0"/>
          <c:order val="0"/>
          <c:tx>
            <c:strRef>
              <c:f>'5.Raça e renda'!$B$136</c:f>
              <c:strCache>
                <c:ptCount val="1"/>
                <c:pt idx="0">
                  <c:v>Média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'5.Raça e renda'!$C$113:$AG$113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'5.Raça e renda'!$C$136:$AG$136</c:f>
              <c:numCache>
                <c:formatCode>0.0</c:formatCode>
                <c:ptCount val="31"/>
                <c:pt idx="0">
                  <c:v>55.905866692259139</c:v>
                </c:pt>
                <c:pt idx="1">
                  <c:v>56.576270967197075</c:v>
                </c:pt>
                <c:pt idx="2">
                  <c:v>56.661467674887923</c:v>
                </c:pt>
                <c:pt idx="3">
                  <c:v>57.108012361978332</c:v>
                </c:pt>
                <c:pt idx="4">
                  <c:v>57.398780239826173</c:v>
                </c:pt>
                <c:pt idx="5">
                  <c:v>57.721536192563008</c:v>
                </c:pt>
                <c:pt idx="6">
                  <c:v>58.379736838293496</c:v>
                </c:pt>
                <c:pt idx="7">
                  <c:v>58.438884582809607</c:v>
                </c:pt>
                <c:pt idx="8">
                  <c:v>58.614188090978864</c:v>
                </c:pt>
                <c:pt idx="9">
                  <c:v>58.662290021391797</c:v>
                </c:pt>
                <c:pt idx="10">
                  <c:v>58.902535022190257</c:v>
                </c:pt>
                <c:pt idx="11">
                  <c:v>58.7231731472951</c:v>
                </c:pt>
                <c:pt idx="12">
                  <c:v>58.990487472788523</c:v>
                </c:pt>
                <c:pt idx="13">
                  <c:v>58.714910028964617</c:v>
                </c:pt>
                <c:pt idx="14">
                  <c:v>58.51781992699496</c:v>
                </c:pt>
                <c:pt idx="15">
                  <c:v>59.104601035872314</c:v>
                </c:pt>
                <c:pt idx="16">
                  <c:v>58.005926852223681</c:v>
                </c:pt>
                <c:pt idx="17">
                  <c:v>57.049779579700392</c:v>
                </c:pt>
                <c:pt idx="18">
                  <c:v>55.944916617653782</c:v>
                </c:pt>
                <c:pt idx="19">
                  <c:v>54.952517418365296</c:v>
                </c:pt>
                <c:pt idx="20">
                  <c:v>55.224882258686016</c:v>
                </c:pt>
                <c:pt idx="21">
                  <c:v>55.648690999649396</c:v>
                </c:pt>
                <c:pt idx="22">
                  <c:v>56.295640842643706</c:v>
                </c:pt>
                <c:pt idx="23">
                  <c:v>56.235627457711082</c:v>
                </c:pt>
                <c:pt idx="24">
                  <c:v>56.346461813475642</c:v>
                </c:pt>
                <c:pt idx="25">
                  <c:v>56.75059351892746</c:v>
                </c:pt>
                <c:pt idx="26">
                  <c:v>56.286658387247734</c:v>
                </c:pt>
                <c:pt idx="27">
                  <c:v>57.15168566266729</c:v>
                </c:pt>
                <c:pt idx="28">
                  <c:v>57.356731155132842</c:v>
                </c:pt>
                <c:pt idx="29">
                  <c:v>57.29107081188868</c:v>
                </c:pt>
                <c:pt idx="30">
                  <c:v>57.432895371766875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7043224"/>
        <c:axId val="217043616"/>
      </c:lineChart>
      <c:catAx>
        <c:axId val="217043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7043616"/>
        <c:crosses val="autoZero"/>
        <c:auto val="1"/>
        <c:lblAlgn val="ctr"/>
        <c:lblOffset val="100"/>
        <c:noMultiLvlLbl val="0"/>
      </c:catAx>
      <c:valAx>
        <c:axId val="217043616"/>
        <c:scaling>
          <c:orientation val="minMax"/>
          <c:max val="7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7043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'5.Raça e renda'!$Y$113</c:f>
              <c:strCache>
                <c:ptCount val="1"/>
                <c:pt idx="0">
                  <c:v>2º trim / 2018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'5.Raça e renda'!$B$114:$B$136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Média RMs</c:v>
                </c:pt>
              </c:strCache>
            </c:strRef>
          </c:cat>
          <c:val>
            <c:numRef>
              <c:f>'5.Raça e renda'!$Y$114:$Y$136</c:f>
              <c:numCache>
                <c:formatCode>0.0</c:formatCode>
                <c:ptCount val="23"/>
                <c:pt idx="0">
                  <c:v>43.865854585986753</c:v>
                </c:pt>
                <c:pt idx="1">
                  <c:v>55.490300359396052</c:v>
                </c:pt>
                <c:pt idx="2">
                  <c:v>67.501023383212285</c:v>
                </c:pt>
                <c:pt idx="3">
                  <c:v>59.984330479248207</c:v>
                </c:pt>
                <c:pt idx="4">
                  <c:v>53.704739991639329</c:v>
                </c:pt>
                <c:pt idx="5">
                  <c:v>57.707030394235602</c:v>
                </c:pt>
                <c:pt idx="6">
                  <c:v>64.666609949639707</c:v>
                </c:pt>
                <c:pt idx="7">
                  <c:v>55.7405177620129</c:v>
                </c:pt>
                <c:pt idx="8">
                  <c:v>46.004066740544047</c:v>
                </c:pt>
                <c:pt idx="9">
                  <c:v>55.841006894661106</c:v>
                </c:pt>
                <c:pt idx="10">
                  <c:v>49.937934306286522</c:v>
                </c:pt>
                <c:pt idx="11">
                  <c:v>43.591036824559311</c:v>
                </c:pt>
                <c:pt idx="12">
                  <c:v>52.440158694753855</c:v>
                </c:pt>
                <c:pt idx="13">
                  <c:v>54.803034039813106</c:v>
                </c:pt>
                <c:pt idx="14">
                  <c:v>53.3963263856186</c:v>
                </c:pt>
                <c:pt idx="15">
                  <c:v>46.124025093338183</c:v>
                </c:pt>
                <c:pt idx="16">
                  <c:v>60.985684467232993</c:v>
                </c:pt>
                <c:pt idx="17">
                  <c:v>74.341526390392843</c:v>
                </c:pt>
                <c:pt idx="18">
                  <c:v>54.31954405902917</c:v>
                </c:pt>
                <c:pt idx="19">
                  <c:v>58.900510198491688</c:v>
                </c:pt>
                <c:pt idx="20">
                  <c:v>69.512462030530173</c:v>
                </c:pt>
                <c:pt idx="21">
                  <c:v>59.646375507539226</c:v>
                </c:pt>
                <c:pt idx="22">
                  <c:v>56.295640842643706</c:v>
                </c:pt>
              </c:numCache>
            </c:numRef>
          </c:val>
        </c:ser>
        <c:ser>
          <c:idx val="0"/>
          <c:order val="1"/>
          <c:tx>
            <c:strRef>
              <c:f>'5.Raça e renda'!$AC$113</c:f>
              <c:strCache>
                <c:ptCount val="1"/>
                <c:pt idx="0">
                  <c:v>2º trim / 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'5.Raça e renda'!$B$114:$B$136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Média RMs</c:v>
                </c:pt>
              </c:strCache>
            </c:strRef>
          </c:cat>
          <c:val>
            <c:numRef>
              <c:f>'5.Raça e renda'!$AC$114:$AC$136</c:f>
              <c:numCache>
                <c:formatCode>0.0</c:formatCode>
                <c:ptCount val="23"/>
                <c:pt idx="0">
                  <c:v>55.069610356381958</c:v>
                </c:pt>
                <c:pt idx="1">
                  <c:v>54.589667750975913</c:v>
                </c:pt>
                <c:pt idx="2">
                  <c:v>66.933875627530568</c:v>
                </c:pt>
                <c:pt idx="3">
                  <c:v>63.84998975560331</c:v>
                </c:pt>
                <c:pt idx="4">
                  <c:v>56.03498511448165</c:v>
                </c:pt>
                <c:pt idx="5">
                  <c:v>48.678726270928614</c:v>
                </c:pt>
                <c:pt idx="6">
                  <c:v>56.980287739182614</c:v>
                </c:pt>
                <c:pt idx="7">
                  <c:v>55.868432013772662</c:v>
                </c:pt>
                <c:pt idx="8">
                  <c:v>54.76482404346504</c:v>
                </c:pt>
                <c:pt idx="9">
                  <c:v>49.032975254761354</c:v>
                </c:pt>
                <c:pt idx="10">
                  <c:v>57.804064384667896</c:v>
                </c:pt>
                <c:pt idx="11">
                  <c:v>41.755984419782628</c:v>
                </c:pt>
                <c:pt idx="12">
                  <c:v>54.460607291344395</c:v>
                </c:pt>
                <c:pt idx="13">
                  <c:v>51.537621209137008</c:v>
                </c:pt>
                <c:pt idx="14">
                  <c:v>52.214402598871111</c:v>
                </c:pt>
                <c:pt idx="15">
                  <c:v>43.550066061301735</c:v>
                </c:pt>
                <c:pt idx="16">
                  <c:v>57.434622829310932</c:v>
                </c:pt>
                <c:pt idx="17">
                  <c:v>77.561588961833749</c:v>
                </c:pt>
                <c:pt idx="18">
                  <c:v>59.427710661369161</c:v>
                </c:pt>
                <c:pt idx="19">
                  <c:v>54.975116696192202</c:v>
                </c:pt>
                <c:pt idx="20">
                  <c:v>66.72054478460754</c:v>
                </c:pt>
                <c:pt idx="21">
                  <c:v>59.060780693948047</c:v>
                </c:pt>
                <c:pt idx="22">
                  <c:v>56.286658387247734</c:v>
                </c:pt>
              </c:numCache>
            </c:numRef>
          </c:val>
        </c:ser>
        <c:ser>
          <c:idx val="1"/>
          <c:order val="2"/>
          <c:tx>
            <c:strRef>
              <c:f>'5.Raça e renda'!$AG$113</c:f>
              <c:strCache>
                <c:ptCount val="1"/>
                <c:pt idx="0">
                  <c:v>2º trim / 2020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'5.Raça e renda'!$B$114:$B$136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Média RMs</c:v>
                </c:pt>
              </c:strCache>
            </c:strRef>
          </c:cat>
          <c:val>
            <c:numRef>
              <c:f>'5.Raça e renda'!$AG$114:$AG$136</c:f>
              <c:numCache>
                <c:formatCode>0.0</c:formatCode>
                <c:ptCount val="23"/>
                <c:pt idx="0">
                  <c:v>61.090528927438804</c:v>
                </c:pt>
                <c:pt idx="1">
                  <c:v>57.206737103279671</c:v>
                </c:pt>
                <c:pt idx="2">
                  <c:v>73.059914572707612</c:v>
                </c:pt>
                <c:pt idx="3">
                  <c:v>62.498898820952498</c:v>
                </c:pt>
                <c:pt idx="4">
                  <c:v>60.557595315329124</c:v>
                </c:pt>
                <c:pt idx="5">
                  <c:v>49.592086011306442</c:v>
                </c:pt>
                <c:pt idx="6">
                  <c:v>61.920399963119507</c:v>
                </c:pt>
                <c:pt idx="7">
                  <c:v>58.726688956609799</c:v>
                </c:pt>
                <c:pt idx="8">
                  <c:v>52.335214478220529</c:v>
                </c:pt>
                <c:pt idx="9">
                  <c:v>56.215290770793061</c:v>
                </c:pt>
                <c:pt idx="10">
                  <c:v>45.978079744770021</c:v>
                </c:pt>
                <c:pt idx="11">
                  <c:v>51.507246965151509</c:v>
                </c:pt>
                <c:pt idx="12">
                  <c:v>56.441856732706817</c:v>
                </c:pt>
                <c:pt idx="13">
                  <c:v>51.044978436539935</c:v>
                </c:pt>
                <c:pt idx="14">
                  <c:v>47.439142186776365</c:v>
                </c:pt>
                <c:pt idx="15">
                  <c:v>42.756302361270471</c:v>
                </c:pt>
                <c:pt idx="16">
                  <c:v>59.815868634982749</c:v>
                </c:pt>
                <c:pt idx="17">
                  <c:v>70.614182177511765</c:v>
                </c:pt>
                <c:pt idx="18">
                  <c:v>58.508072578692619</c:v>
                </c:pt>
                <c:pt idx="19">
                  <c:v>54.84424597703935</c:v>
                </c:pt>
                <c:pt idx="20">
                  <c:v>70.362048824505351</c:v>
                </c:pt>
                <c:pt idx="21">
                  <c:v>61.00831863916688</c:v>
                </c:pt>
                <c:pt idx="22">
                  <c:v>57.432895371766875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217044008"/>
        <c:axId val="217044400"/>
      </c:barChart>
      <c:catAx>
        <c:axId val="2170440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7044400"/>
        <c:crosses val="autoZero"/>
        <c:auto val="1"/>
        <c:lblAlgn val="ctr"/>
        <c:lblOffset val="100"/>
        <c:noMultiLvlLbl val="0"/>
      </c:catAx>
      <c:valAx>
        <c:axId val="217044400"/>
        <c:scaling>
          <c:orientation val="minMax"/>
          <c:min val="2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0.58755473401190705"/>
              <c:y val="8.560726219212560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70440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60366195241500387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Gini'!$Y$45</c:f>
              <c:strCache>
                <c:ptCount val="1"/>
                <c:pt idx="0">
                  <c:v>Média 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Gini'!$B$46:$B$76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'1.Coef. Gini'!$Y$46:$Y$76</c:f>
              <c:numCache>
                <c:formatCode>0.000</c:formatCode>
                <c:ptCount val="31"/>
                <c:pt idx="0">
                  <c:v>0.57945284318181822</c:v>
                </c:pt>
                <c:pt idx="1">
                  <c:v>0.57677717500000003</c:v>
                </c:pt>
                <c:pt idx="2">
                  <c:v>0.57607105681818183</c:v>
                </c:pt>
                <c:pt idx="3">
                  <c:v>0.57661023863636363</c:v>
                </c:pt>
                <c:pt idx="4">
                  <c:v>0.5771917124999999</c:v>
                </c:pt>
                <c:pt idx="5">
                  <c:v>0.57768839318181808</c:v>
                </c:pt>
                <c:pt idx="6">
                  <c:v>0.57851841818181815</c:v>
                </c:pt>
                <c:pt idx="7">
                  <c:v>0.57919832045454533</c:v>
                </c:pt>
                <c:pt idx="8">
                  <c:v>0.57858716022727275</c:v>
                </c:pt>
                <c:pt idx="9">
                  <c:v>0.57734307727272727</c:v>
                </c:pt>
                <c:pt idx="10">
                  <c:v>0.57506344431818179</c:v>
                </c:pt>
                <c:pt idx="11">
                  <c:v>0.57484485340909086</c:v>
                </c:pt>
                <c:pt idx="12">
                  <c:v>0.57794097613636364</c:v>
                </c:pt>
                <c:pt idx="13">
                  <c:v>0.58187979431818182</c:v>
                </c:pt>
                <c:pt idx="14">
                  <c:v>0.58706656704545457</c:v>
                </c:pt>
                <c:pt idx="15">
                  <c:v>0.59103537613636359</c:v>
                </c:pt>
                <c:pt idx="16">
                  <c:v>0.59402707500000007</c:v>
                </c:pt>
                <c:pt idx="17">
                  <c:v>0.59775386022727273</c:v>
                </c:pt>
                <c:pt idx="18">
                  <c:v>0.600892284090909</c:v>
                </c:pt>
                <c:pt idx="19">
                  <c:v>0.60325409204545444</c:v>
                </c:pt>
                <c:pt idx="20">
                  <c:v>0.60479207499999987</c:v>
                </c:pt>
                <c:pt idx="21">
                  <c:v>0.60518095227272717</c:v>
                </c:pt>
                <c:pt idx="22">
                  <c:v>0.60561359772727275</c:v>
                </c:pt>
                <c:pt idx="23">
                  <c:v>0.60660129431818177</c:v>
                </c:pt>
                <c:pt idx="24">
                  <c:v>0.60773727499999997</c:v>
                </c:pt>
                <c:pt idx="25">
                  <c:v>0.61004920340909097</c:v>
                </c:pt>
                <c:pt idx="26">
                  <c:v>0.61056765454545459</c:v>
                </c:pt>
                <c:pt idx="27">
                  <c:v>0.61014406818181821</c:v>
                </c:pt>
                <c:pt idx="28">
                  <c:v>0.60910298181818179</c:v>
                </c:pt>
                <c:pt idx="29">
                  <c:v>0.60784551363636363</c:v>
                </c:pt>
                <c:pt idx="30">
                  <c:v>0.61533693977272719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5467352"/>
        <c:axId val="125467744"/>
      </c:lineChart>
      <c:catAx>
        <c:axId val="125467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467744"/>
        <c:crosses val="autoZero"/>
        <c:auto val="1"/>
        <c:lblAlgn val="ctr"/>
        <c:lblOffset val="100"/>
        <c:noMultiLvlLbl val="0"/>
      </c:catAx>
      <c:valAx>
        <c:axId val="125467744"/>
        <c:scaling>
          <c:orientation val="minMax"/>
          <c:max val="0.62000000000000011"/>
          <c:min val="0.55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467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'5.Raça e renda'!$B$141:$B$163</c:f>
              <c:strCache>
                <c:ptCount val="23"/>
                <c:pt idx="0">
                  <c:v>São Paulo</c:v>
                </c:pt>
                <c:pt idx="1">
                  <c:v>Aracaju</c:v>
                </c:pt>
                <c:pt idx="2">
                  <c:v>Rio de Janeiro</c:v>
                </c:pt>
                <c:pt idx="3">
                  <c:v>Fortaleza</c:v>
                </c:pt>
                <c:pt idx="4">
                  <c:v>Grande Vitória</c:v>
                </c:pt>
                <c:pt idx="5">
                  <c:v>Salvador</c:v>
                </c:pt>
                <c:pt idx="6">
                  <c:v>Recife</c:v>
                </c:pt>
                <c:pt idx="7">
                  <c:v>Vale do Rio Cuiabá</c:v>
                </c:pt>
                <c:pt idx="8">
                  <c:v>Maceió</c:v>
                </c:pt>
                <c:pt idx="9">
                  <c:v>Belo Horizonte</c:v>
                </c:pt>
                <c:pt idx="10">
                  <c:v>Belém</c:v>
                </c:pt>
                <c:pt idx="11">
                  <c:v>Média RMs</c:v>
                </c:pt>
                <c:pt idx="12">
                  <c:v>Porto Alegre</c:v>
                </c:pt>
                <c:pt idx="13">
                  <c:v>João Pessoa</c:v>
                </c:pt>
                <c:pt idx="14">
                  <c:v>Curitiba</c:v>
                </c:pt>
                <c:pt idx="15">
                  <c:v>Teresina</c:v>
                </c:pt>
                <c:pt idx="16">
                  <c:v>Distrito Federal</c:v>
                </c:pt>
                <c:pt idx="17">
                  <c:v>Manaus</c:v>
                </c:pt>
                <c:pt idx="18">
                  <c:v>Natal</c:v>
                </c:pt>
                <c:pt idx="19">
                  <c:v>Grande São Luís</c:v>
                </c:pt>
                <c:pt idx="20">
                  <c:v>Goiânia</c:v>
                </c:pt>
                <c:pt idx="21">
                  <c:v>Florianópolis</c:v>
                </c:pt>
                <c:pt idx="22">
                  <c:v>Macapá</c:v>
                </c:pt>
              </c:strCache>
            </c:strRef>
          </c:cat>
          <c:val>
            <c:numRef>
              <c:f>'5.Raça e renda'!$C$141:$C$163</c:f>
              <c:numCache>
                <c:formatCode>0.0</c:formatCode>
                <c:ptCount val="23"/>
                <c:pt idx="0">
                  <c:v>42.756302361270471</c:v>
                </c:pt>
                <c:pt idx="1">
                  <c:v>45.978079744770021</c:v>
                </c:pt>
                <c:pt idx="2">
                  <c:v>47.439142186776365</c:v>
                </c:pt>
                <c:pt idx="3">
                  <c:v>49.592086011306442</c:v>
                </c:pt>
                <c:pt idx="4">
                  <c:v>51.044978436539935</c:v>
                </c:pt>
                <c:pt idx="5">
                  <c:v>51.507246965151509</c:v>
                </c:pt>
                <c:pt idx="6">
                  <c:v>52.335214478220529</c:v>
                </c:pt>
                <c:pt idx="7">
                  <c:v>54.84424597703935</c:v>
                </c:pt>
                <c:pt idx="8">
                  <c:v>56.215290770793061</c:v>
                </c:pt>
                <c:pt idx="9">
                  <c:v>56.441856732706817</c:v>
                </c:pt>
                <c:pt idx="10">
                  <c:v>57.206737103279671</c:v>
                </c:pt>
                <c:pt idx="11">
                  <c:v>57.432895371766854</c:v>
                </c:pt>
                <c:pt idx="12">
                  <c:v>58.508072578692619</c:v>
                </c:pt>
                <c:pt idx="13">
                  <c:v>58.726688956609799</c:v>
                </c:pt>
                <c:pt idx="14">
                  <c:v>59.815868634982749</c:v>
                </c:pt>
                <c:pt idx="15">
                  <c:v>60.557595315329124</c:v>
                </c:pt>
                <c:pt idx="16">
                  <c:v>61.00831863916688</c:v>
                </c:pt>
                <c:pt idx="17">
                  <c:v>61.090528927438804</c:v>
                </c:pt>
                <c:pt idx="18">
                  <c:v>61.920399963119507</c:v>
                </c:pt>
                <c:pt idx="19">
                  <c:v>62.498898820952498</c:v>
                </c:pt>
                <c:pt idx="20">
                  <c:v>70.362048824505351</c:v>
                </c:pt>
                <c:pt idx="21">
                  <c:v>70.614182177511765</c:v>
                </c:pt>
                <c:pt idx="22">
                  <c:v>73.059914572707612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7045184"/>
        <c:axId val="217045576"/>
      </c:barChart>
      <c:catAx>
        <c:axId val="21704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7045576"/>
        <c:crosses val="autoZero"/>
        <c:auto val="1"/>
        <c:lblAlgn val="ctr"/>
        <c:lblOffset val="100"/>
        <c:noMultiLvlLbl val="0"/>
      </c:catAx>
      <c:valAx>
        <c:axId val="217045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7045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Norte</a:t>
            </a:r>
          </a:p>
        </c:rich>
      </c:tx>
      <c:layout>
        <c:manualLayout>
          <c:xMode val="edge"/>
          <c:yMode val="edge"/>
          <c:x val="0.41440088508359985"/>
          <c:y val="1.19582465984855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51488400156876934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Gini'!$C$45</c:f>
              <c:strCache>
                <c:ptCount val="1"/>
                <c:pt idx="0">
                  <c:v>Manaus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Gini'!$B$46:$B$76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'1.Coef. Gini'!$C$46:$C$76</c:f>
              <c:numCache>
                <c:formatCode>General</c:formatCode>
                <c:ptCount val="31"/>
                <c:pt idx="0">
                  <c:v>0.60441505000000006</c:v>
                </c:pt>
                <c:pt idx="1">
                  <c:v>0.603191225</c:v>
                </c:pt>
                <c:pt idx="2">
                  <c:v>0.602652725</c:v>
                </c:pt>
                <c:pt idx="3">
                  <c:v>0.59615477500000003</c:v>
                </c:pt>
                <c:pt idx="4">
                  <c:v>0.59548092500000005</c:v>
                </c:pt>
                <c:pt idx="5">
                  <c:v>0.59292592499999996</c:v>
                </c:pt>
                <c:pt idx="6">
                  <c:v>0.59248104999999995</c:v>
                </c:pt>
                <c:pt idx="7">
                  <c:v>0.59397287500000007</c:v>
                </c:pt>
                <c:pt idx="8">
                  <c:v>0.59046319999999997</c:v>
                </c:pt>
                <c:pt idx="9">
                  <c:v>0.58911477499999998</c:v>
                </c:pt>
                <c:pt idx="10">
                  <c:v>0.58755602500000004</c:v>
                </c:pt>
                <c:pt idx="11">
                  <c:v>0.58770537499999997</c:v>
                </c:pt>
                <c:pt idx="12">
                  <c:v>0.59566350000000001</c:v>
                </c:pt>
                <c:pt idx="13">
                  <c:v>0.597637325</c:v>
                </c:pt>
                <c:pt idx="14">
                  <c:v>0.60492092499999994</c:v>
                </c:pt>
                <c:pt idx="15">
                  <c:v>0.60993359999999996</c:v>
                </c:pt>
                <c:pt idx="16">
                  <c:v>0.61444955000000001</c:v>
                </c:pt>
                <c:pt idx="17">
                  <c:v>0.62824802499999999</c:v>
                </c:pt>
                <c:pt idx="18">
                  <c:v>0.63604810000000001</c:v>
                </c:pt>
                <c:pt idx="19">
                  <c:v>0.64711845000000001</c:v>
                </c:pt>
                <c:pt idx="20">
                  <c:v>0.65768052500000007</c:v>
                </c:pt>
                <c:pt idx="21">
                  <c:v>0.65291812500000002</c:v>
                </c:pt>
                <c:pt idx="22">
                  <c:v>0.64568252500000001</c:v>
                </c:pt>
                <c:pt idx="23">
                  <c:v>0.6350846</c:v>
                </c:pt>
                <c:pt idx="24">
                  <c:v>0.61710829999999994</c:v>
                </c:pt>
                <c:pt idx="25">
                  <c:v>0.61194874999999993</c:v>
                </c:pt>
                <c:pt idx="26">
                  <c:v>0.60640427499999994</c:v>
                </c:pt>
                <c:pt idx="27">
                  <c:v>0.60461569999999998</c:v>
                </c:pt>
                <c:pt idx="28">
                  <c:v>0.60363250000000002</c:v>
                </c:pt>
                <c:pt idx="29">
                  <c:v>0.60182192499999998</c:v>
                </c:pt>
                <c:pt idx="30">
                  <c:v>0.61858559999999996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'1.Coef. Gini'!$D$45</c:f>
              <c:strCache>
                <c:ptCount val="1"/>
                <c:pt idx="0">
                  <c:v>Belém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Gini'!$B$46:$B$76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'1.Coef. Gini'!$D$46:$D$76</c:f>
              <c:numCache>
                <c:formatCode>General</c:formatCode>
                <c:ptCount val="31"/>
                <c:pt idx="0">
                  <c:v>0.54821235000000001</c:v>
                </c:pt>
                <c:pt idx="1">
                  <c:v>0.54776124999999998</c:v>
                </c:pt>
                <c:pt idx="2">
                  <c:v>0.55448235000000001</c:v>
                </c:pt>
                <c:pt idx="3">
                  <c:v>0.56341944999999993</c:v>
                </c:pt>
                <c:pt idx="4">
                  <c:v>0.56581962500000005</c:v>
                </c:pt>
                <c:pt idx="5">
                  <c:v>0.57284107500000003</c:v>
                </c:pt>
                <c:pt idx="6">
                  <c:v>0.56866060000000007</c:v>
                </c:pt>
                <c:pt idx="7">
                  <c:v>0.56175750000000002</c:v>
                </c:pt>
                <c:pt idx="8">
                  <c:v>0.55877687500000006</c:v>
                </c:pt>
                <c:pt idx="9">
                  <c:v>0.54652337500000003</c:v>
                </c:pt>
                <c:pt idx="10">
                  <c:v>0.5365858</c:v>
                </c:pt>
                <c:pt idx="11">
                  <c:v>0.53548982499999997</c:v>
                </c:pt>
                <c:pt idx="12">
                  <c:v>0.53363324999999995</c:v>
                </c:pt>
                <c:pt idx="13">
                  <c:v>0.53771467499999992</c:v>
                </c:pt>
                <c:pt idx="14">
                  <c:v>0.54773809999999989</c:v>
                </c:pt>
                <c:pt idx="15">
                  <c:v>0.55377767499999997</c:v>
                </c:pt>
                <c:pt idx="16">
                  <c:v>0.55609392499999999</c:v>
                </c:pt>
                <c:pt idx="17">
                  <c:v>0.55939119999999998</c:v>
                </c:pt>
                <c:pt idx="18">
                  <c:v>0.56028607500000005</c:v>
                </c:pt>
                <c:pt idx="19">
                  <c:v>0.561554</c:v>
                </c:pt>
                <c:pt idx="20">
                  <c:v>0.56852852500000006</c:v>
                </c:pt>
                <c:pt idx="21">
                  <c:v>0.58089682499999995</c:v>
                </c:pt>
                <c:pt idx="22">
                  <c:v>0.5954868499999999</c:v>
                </c:pt>
                <c:pt idx="23">
                  <c:v>0.61146199999999995</c:v>
                </c:pt>
                <c:pt idx="24">
                  <c:v>0.62891272499999995</c:v>
                </c:pt>
                <c:pt idx="25">
                  <c:v>0.63217127500000003</c:v>
                </c:pt>
                <c:pt idx="26">
                  <c:v>0.63189332500000006</c:v>
                </c:pt>
                <c:pt idx="27">
                  <c:v>0.62464197499999996</c:v>
                </c:pt>
                <c:pt idx="28">
                  <c:v>0.61854577500000008</c:v>
                </c:pt>
                <c:pt idx="29">
                  <c:v>0.61958617500000002</c:v>
                </c:pt>
                <c:pt idx="30">
                  <c:v>0.63001482499999995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'1.Coef. Gini'!$E$45</c:f>
              <c:strCache>
                <c:ptCount val="1"/>
                <c:pt idx="0">
                  <c:v>Macapá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Gini'!$B$46:$B$76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'1.Coef. Gini'!$E$46:$E$76</c:f>
              <c:numCache>
                <c:formatCode>General</c:formatCode>
                <c:ptCount val="31"/>
                <c:pt idx="0">
                  <c:v>0.56456210000000007</c:v>
                </c:pt>
                <c:pt idx="1">
                  <c:v>0.55929110000000004</c:v>
                </c:pt>
                <c:pt idx="2">
                  <c:v>0.56071442500000002</c:v>
                </c:pt>
                <c:pt idx="3">
                  <c:v>0.56093389999999999</c:v>
                </c:pt>
                <c:pt idx="4">
                  <c:v>0.56059357499999996</c:v>
                </c:pt>
                <c:pt idx="5">
                  <c:v>0.56585079999999999</c:v>
                </c:pt>
                <c:pt idx="6">
                  <c:v>0.56276265000000003</c:v>
                </c:pt>
                <c:pt idx="7">
                  <c:v>0.56607160000000001</c:v>
                </c:pt>
                <c:pt idx="8">
                  <c:v>0.56282847499999999</c:v>
                </c:pt>
                <c:pt idx="9">
                  <c:v>0.5592085</c:v>
                </c:pt>
                <c:pt idx="10">
                  <c:v>0.55828824999999993</c:v>
                </c:pt>
                <c:pt idx="11">
                  <c:v>0.55353354999999993</c:v>
                </c:pt>
                <c:pt idx="12">
                  <c:v>0.55989547499999992</c:v>
                </c:pt>
                <c:pt idx="13">
                  <c:v>0.57097770000000003</c:v>
                </c:pt>
                <c:pt idx="14">
                  <c:v>0.58911610000000003</c:v>
                </c:pt>
                <c:pt idx="15">
                  <c:v>0.59825114999999995</c:v>
                </c:pt>
                <c:pt idx="16">
                  <c:v>0.60226990000000002</c:v>
                </c:pt>
                <c:pt idx="17">
                  <c:v>0.60873129999999998</c:v>
                </c:pt>
                <c:pt idx="18">
                  <c:v>0.61365247499999998</c:v>
                </c:pt>
                <c:pt idx="19">
                  <c:v>0.62640057500000002</c:v>
                </c:pt>
                <c:pt idx="20">
                  <c:v>0.62837517499999995</c:v>
                </c:pt>
                <c:pt idx="21">
                  <c:v>0.62959277499999999</c:v>
                </c:pt>
                <c:pt idx="22">
                  <c:v>0.62644817500000005</c:v>
                </c:pt>
                <c:pt idx="23">
                  <c:v>0.61346255000000005</c:v>
                </c:pt>
                <c:pt idx="24">
                  <c:v>0.61077927500000007</c:v>
                </c:pt>
                <c:pt idx="25">
                  <c:v>0.60228017499999997</c:v>
                </c:pt>
                <c:pt idx="26">
                  <c:v>0.58929175000000011</c:v>
                </c:pt>
                <c:pt idx="27">
                  <c:v>0.58668280000000006</c:v>
                </c:pt>
                <c:pt idx="28">
                  <c:v>0.58461412499999987</c:v>
                </c:pt>
                <c:pt idx="29">
                  <c:v>0.582121475</c:v>
                </c:pt>
                <c:pt idx="30">
                  <c:v>0.58445650000000005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17216"/>
        <c:axId val="181617608"/>
      </c:lineChart>
      <c:catAx>
        <c:axId val="18161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617608"/>
        <c:crosses val="autoZero"/>
        <c:auto val="1"/>
        <c:lblAlgn val="ctr"/>
        <c:lblOffset val="100"/>
        <c:noMultiLvlLbl val="0"/>
      </c:catAx>
      <c:valAx>
        <c:axId val="181617608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61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20224668925412"/>
          <c:y val="0.89303074184692433"/>
          <c:w val="0.49886311058916705"/>
          <c:h val="8.7812170030470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Nordeste I</a:t>
            </a:r>
          </a:p>
        </c:rich>
      </c:tx>
      <c:layout>
        <c:manualLayout>
          <c:xMode val="edge"/>
          <c:yMode val="edge"/>
          <c:x val="0.36745255860698589"/>
          <c:y val="1.195814648729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47793073461347946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Gini'!$G$45</c:f>
              <c:strCache>
                <c:ptCount val="1"/>
                <c:pt idx="0">
                  <c:v>Teresina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Gini'!$B$46:$B$76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'1.Coef. Gini'!$G$46:$G$76</c:f>
              <c:numCache>
                <c:formatCode>General</c:formatCode>
                <c:ptCount val="31"/>
                <c:pt idx="0">
                  <c:v>0.59711812499999994</c:v>
                </c:pt>
                <c:pt idx="1">
                  <c:v>0.59434312499999997</c:v>
                </c:pt>
                <c:pt idx="2">
                  <c:v>0.59458125000000006</c:v>
                </c:pt>
                <c:pt idx="3">
                  <c:v>0.60135317499999996</c:v>
                </c:pt>
                <c:pt idx="4">
                  <c:v>0.60452107499999996</c:v>
                </c:pt>
                <c:pt idx="5">
                  <c:v>0.6053291999999999</c:v>
                </c:pt>
                <c:pt idx="6">
                  <c:v>0.60671960000000003</c:v>
                </c:pt>
                <c:pt idx="7">
                  <c:v>0.59723927499999996</c:v>
                </c:pt>
                <c:pt idx="8">
                  <c:v>0.59105479999999999</c:v>
                </c:pt>
                <c:pt idx="9">
                  <c:v>0.58904472499999994</c:v>
                </c:pt>
                <c:pt idx="10">
                  <c:v>0.58511522500000002</c:v>
                </c:pt>
                <c:pt idx="11">
                  <c:v>0.58499452500000004</c:v>
                </c:pt>
                <c:pt idx="12">
                  <c:v>0.59042254999999999</c:v>
                </c:pt>
                <c:pt idx="13">
                  <c:v>0.595835275</c:v>
                </c:pt>
                <c:pt idx="14">
                  <c:v>0.60128637499999993</c:v>
                </c:pt>
                <c:pt idx="15">
                  <c:v>0.60380462499999998</c:v>
                </c:pt>
                <c:pt idx="16">
                  <c:v>0.60449227500000002</c:v>
                </c:pt>
                <c:pt idx="17">
                  <c:v>0.60850484999999999</c:v>
                </c:pt>
                <c:pt idx="18">
                  <c:v>0.60751687500000007</c:v>
                </c:pt>
                <c:pt idx="19">
                  <c:v>0.60588180000000003</c:v>
                </c:pt>
                <c:pt idx="20">
                  <c:v>0.60613257499999995</c:v>
                </c:pt>
                <c:pt idx="21">
                  <c:v>0.59962720000000003</c:v>
                </c:pt>
                <c:pt idx="22">
                  <c:v>0.59502972499999995</c:v>
                </c:pt>
                <c:pt idx="23">
                  <c:v>0.59515209999999996</c:v>
                </c:pt>
                <c:pt idx="24">
                  <c:v>0.59479487500000006</c:v>
                </c:pt>
                <c:pt idx="25">
                  <c:v>0.60031287499999997</c:v>
                </c:pt>
                <c:pt idx="26">
                  <c:v>0.61052262499999999</c:v>
                </c:pt>
                <c:pt idx="27">
                  <c:v>0.61394789999999999</c:v>
                </c:pt>
                <c:pt idx="28">
                  <c:v>0.61526962500000004</c:v>
                </c:pt>
                <c:pt idx="29">
                  <c:v>0.60840297499999996</c:v>
                </c:pt>
                <c:pt idx="30">
                  <c:v>0.61321500000000007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'1.Coef. Gini'!$H$45</c:f>
              <c:strCache>
                <c:ptCount val="1"/>
                <c:pt idx="0">
                  <c:v>Fortaleza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Gini'!$B$46:$B$76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'1.Coef. Gini'!$H$46:$H$76</c:f>
              <c:numCache>
                <c:formatCode>General</c:formatCode>
                <c:ptCount val="31"/>
                <c:pt idx="0">
                  <c:v>0.57369890000000001</c:v>
                </c:pt>
                <c:pt idx="1">
                  <c:v>0.57295382500000003</c:v>
                </c:pt>
                <c:pt idx="2">
                  <c:v>0.57334630000000009</c:v>
                </c:pt>
                <c:pt idx="3">
                  <c:v>0.57820292500000003</c:v>
                </c:pt>
                <c:pt idx="4">
                  <c:v>0.57953955000000001</c:v>
                </c:pt>
                <c:pt idx="5">
                  <c:v>0.58118040000000004</c:v>
                </c:pt>
                <c:pt idx="6">
                  <c:v>0.57946750000000002</c:v>
                </c:pt>
                <c:pt idx="7">
                  <c:v>0.581571175</c:v>
                </c:pt>
                <c:pt idx="8">
                  <c:v>0.581346425</c:v>
                </c:pt>
                <c:pt idx="9">
                  <c:v>0.57922600000000002</c:v>
                </c:pt>
                <c:pt idx="10">
                  <c:v>0.58272907499999993</c:v>
                </c:pt>
                <c:pt idx="11">
                  <c:v>0.58158222500000001</c:v>
                </c:pt>
                <c:pt idx="12">
                  <c:v>0.58832660000000003</c:v>
                </c:pt>
                <c:pt idx="13">
                  <c:v>0.59595299999999995</c:v>
                </c:pt>
                <c:pt idx="14">
                  <c:v>0.60196739999999993</c:v>
                </c:pt>
                <c:pt idx="15">
                  <c:v>0.60458919999999994</c:v>
                </c:pt>
                <c:pt idx="16">
                  <c:v>0.60642242499999999</c:v>
                </c:pt>
                <c:pt idx="17">
                  <c:v>0.60408042500000003</c:v>
                </c:pt>
                <c:pt idx="18">
                  <c:v>0.60198717499999999</c:v>
                </c:pt>
                <c:pt idx="19">
                  <c:v>0.60272559999999997</c:v>
                </c:pt>
                <c:pt idx="20">
                  <c:v>0.60160179999999996</c:v>
                </c:pt>
                <c:pt idx="21">
                  <c:v>0.60129814999999998</c:v>
                </c:pt>
                <c:pt idx="22">
                  <c:v>0.60145202500000006</c:v>
                </c:pt>
                <c:pt idx="23">
                  <c:v>0.60745319999999992</c:v>
                </c:pt>
                <c:pt idx="24">
                  <c:v>0.61391372499999997</c:v>
                </c:pt>
                <c:pt idx="25">
                  <c:v>0.62421407500000003</c:v>
                </c:pt>
                <c:pt idx="26">
                  <c:v>0.63436137499999989</c:v>
                </c:pt>
                <c:pt idx="27">
                  <c:v>0.63681507500000001</c:v>
                </c:pt>
                <c:pt idx="28">
                  <c:v>0.63567815000000005</c:v>
                </c:pt>
                <c:pt idx="29">
                  <c:v>0.63078884999999996</c:v>
                </c:pt>
                <c:pt idx="30">
                  <c:v>0.63845499999999999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'1.Coef. Gini'!$I$45</c:f>
              <c:strCache>
                <c:ptCount val="1"/>
                <c:pt idx="0">
                  <c:v>Natal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Gini'!$B$46:$B$76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'1.Coef. Gini'!$I$46:$I$76</c:f>
              <c:numCache>
                <c:formatCode>General</c:formatCode>
                <c:ptCount val="31"/>
                <c:pt idx="0">
                  <c:v>0.59775912500000006</c:v>
                </c:pt>
                <c:pt idx="1">
                  <c:v>0.59812612500000006</c:v>
                </c:pt>
                <c:pt idx="2">
                  <c:v>0.60310295000000003</c:v>
                </c:pt>
                <c:pt idx="3">
                  <c:v>0.60372375</c:v>
                </c:pt>
                <c:pt idx="4">
                  <c:v>0.60295165000000006</c:v>
                </c:pt>
                <c:pt idx="5">
                  <c:v>0.60199892499999996</c:v>
                </c:pt>
                <c:pt idx="6">
                  <c:v>0.59693029999999991</c:v>
                </c:pt>
                <c:pt idx="7">
                  <c:v>0.59525862500000004</c:v>
                </c:pt>
                <c:pt idx="8">
                  <c:v>0.59195787499999997</c:v>
                </c:pt>
                <c:pt idx="9">
                  <c:v>0.59269352500000005</c:v>
                </c:pt>
                <c:pt idx="10">
                  <c:v>0.58947817499999999</c:v>
                </c:pt>
                <c:pt idx="11">
                  <c:v>0.59309632499999998</c:v>
                </c:pt>
                <c:pt idx="12">
                  <c:v>0.60260087500000004</c:v>
                </c:pt>
                <c:pt idx="13">
                  <c:v>0.60044592500000005</c:v>
                </c:pt>
                <c:pt idx="14">
                  <c:v>0.60918165000000002</c:v>
                </c:pt>
                <c:pt idx="15">
                  <c:v>0.61294245000000003</c:v>
                </c:pt>
                <c:pt idx="16">
                  <c:v>0.61759917499999994</c:v>
                </c:pt>
                <c:pt idx="17">
                  <c:v>0.62959367499999996</c:v>
                </c:pt>
                <c:pt idx="18">
                  <c:v>0.63349757500000003</c:v>
                </c:pt>
                <c:pt idx="19">
                  <c:v>0.63250952500000002</c:v>
                </c:pt>
                <c:pt idx="20">
                  <c:v>0.62404714999999999</c:v>
                </c:pt>
                <c:pt idx="21">
                  <c:v>0.61945779999999995</c:v>
                </c:pt>
                <c:pt idx="22">
                  <c:v>0.61741232499999998</c:v>
                </c:pt>
                <c:pt idx="23">
                  <c:v>0.61759657499999998</c:v>
                </c:pt>
                <c:pt idx="24">
                  <c:v>0.61769815000000006</c:v>
                </c:pt>
                <c:pt idx="25">
                  <c:v>0.62319777500000006</c:v>
                </c:pt>
                <c:pt idx="26">
                  <c:v>0.62740905000000002</c:v>
                </c:pt>
                <c:pt idx="27">
                  <c:v>0.63782867499999996</c:v>
                </c:pt>
                <c:pt idx="28">
                  <c:v>0.64785102500000002</c:v>
                </c:pt>
                <c:pt idx="29">
                  <c:v>0.64857217499999997</c:v>
                </c:pt>
                <c:pt idx="30">
                  <c:v>0.64934124999999998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'1.Coef. Gini'!$J$45</c:f>
              <c:strCache>
                <c:ptCount val="1"/>
                <c:pt idx="0">
                  <c:v>João Pessoa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Gini'!$B$46:$B$76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'1.Coef. Gini'!$J$46:$J$76</c:f>
              <c:numCache>
                <c:formatCode>General</c:formatCode>
                <c:ptCount val="31"/>
                <c:pt idx="0">
                  <c:v>0.6070734000000001</c:v>
                </c:pt>
                <c:pt idx="1">
                  <c:v>0.60301940000000009</c:v>
                </c:pt>
                <c:pt idx="2">
                  <c:v>0.60437465000000001</c:v>
                </c:pt>
                <c:pt idx="3">
                  <c:v>0.61311932499999999</c:v>
                </c:pt>
                <c:pt idx="4">
                  <c:v>0.616679325</c:v>
                </c:pt>
                <c:pt idx="5">
                  <c:v>0.61991235000000011</c:v>
                </c:pt>
                <c:pt idx="6">
                  <c:v>0.6225387750000001</c:v>
                </c:pt>
                <c:pt idx="7">
                  <c:v>0.62774942499999997</c:v>
                </c:pt>
                <c:pt idx="8">
                  <c:v>0.62831389999999998</c:v>
                </c:pt>
                <c:pt idx="9">
                  <c:v>0.62899177500000003</c:v>
                </c:pt>
                <c:pt idx="10">
                  <c:v>0.62822984999999998</c:v>
                </c:pt>
                <c:pt idx="11">
                  <c:v>0.62664862499999996</c:v>
                </c:pt>
                <c:pt idx="12">
                  <c:v>0.63081097500000005</c:v>
                </c:pt>
                <c:pt idx="13">
                  <c:v>0.62869082499999995</c:v>
                </c:pt>
                <c:pt idx="14">
                  <c:v>0.63012562500000002</c:v>
                </c:pt>
                <c:pt idx="15">
                  <c:v>0.64011442500000004</c:v>
                </c:pt>
                <c:pt idx="16">
                  <c:v>0.64687285000000005</c:v>
                </c:pt>
                <c:pt idx="17">
                  <c:v>0.65448079999999997</c:v>
                </c:pt>
                <c:pt idx="18">
                  <c:v>0.65764377499999993</c:v>
                </c:pt>
                <c:pt idx="19">
                  <c:v>0.65238532500000002</c:v>
                </c:pt>
                <c:pt idx="20">
                  <c:v>0.64944827499999991</c:v>
                </c:pt>
                <c:pt idx="21">
                  <c:v>0.64967479999999989</c:v>
                </c:pt>
                <c:pt idx="22">
                  <c:v>0.65161420000000003</c:v>
                </c:pt>
                <c:pt idx="23">
                  <c:v>0.65089964999999994</c:v>
                </c:pt>
                <c:pt idx="24">
                  <c:v>0.65371685000000002</c:v>
                </c:pt>
                <c:pt idx="25">
                  <c:v>0.659163375</c:v>
                </c:pt>
                <c:pt idx="26">
                  <c:v>0.66307642499999997</c:v>
                </c:pt>
                <c:pt idx="27">
                  <c:v>0.66716584999999995</c:v>
                </c:pt>
                <c:pt idx="28">
                  <c:v>0.66882734999999993</c:v>
                </c:pt>
                <c:pt idx="29">
                  <c:v>0.67239467499999994</c:v>
                </c:pt>
                <c:pt idx="30">
                  <c:v>0.68602269999999987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19176"/>
        <c:axId val="181619568"/>
      </c:lineChart>
      <c:catAx>
        <c:axId val="181619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619568"/>
        <c:crosses val="autoZero"/>
        <c:auto val="1"/>
        <c:lblAlgn val="ctr"/>
        <c:lblOffset val="100"/>
        <c:noMultiLvlLbl val="0"/>
      </c:catAx>
      <c:valAx>
        <c:axId val="181619568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619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Nordeste II</a:t>
            </a:r>
          </a:p>
        </c:rich>
      </c:tx>
      <c:layout>
        <c:manualLayout>
          <c:xMode val="edge"/>
          <c:yMode val="edge"/>
          <c:x val="0.36745255860698589"/>
          <c:y val="1.195814648729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710105177341E-2"/>
          <c:y val="0.11996708038613817"/>
          <c:w val="0.88628241966993726"/>
          <c:h val="0.47734893307828047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Gini'!$K$45</c:f>
              <c:strCache>
                <c:ptCount val="1"/>
                <c:pt idx="0">
                  <c:v>Recife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Gini'!$B$46:$B$76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'1.Coef. Gini'!$K$46:$K$76</c:f>
              <c:numCache>
                <c:formatCode>General</c:formatCode>
                <c:ptCount val="31"/>
                <c:pt idx="0">
                  <c:v>0.65046652499999991</c:v>
                </c:pt>
                <c:pt idx="1">
                  <c:v>0.6556881</c:v>
                </c:pt>
                <c:pt idx="2">
                  <c:v>0.65100599999999997</c:v>
                </c:pt>
                <c:pt idx="3">
                  <c:v>0.65310532499999996</c:v>
                </c:pt>
                <c:pt idx="4">
                  <c:v>0.65722002499999999</c:v>
                </c:pt>
                <c:pt idx="5">
                  <c:v>0.66628889999999996</c:v>
                </c:pt>
                <c:pt idx="6">
                  <c:v>0.67919224999999994</c:v>
                </c:pt>
                <c:pt idx="7">
                  <c:v>0.68290042499999992</c:v>
                </c:pt>
                <c:pt idx="8">
                  <c:v>0.68187522499999997</c:v>
                </c:pt>
                <c:pt idx="9">
                  <c:v>0.67839120000000008</c:v>
                </c:pt>
                <c:pt idx="10">
                  <c:v>0.66202812499999997</c:v>
                </c:pt>
                <c:pt idx="11">
                  <c:v>0.65315147500000004</c:v>
                </c:pt>
                <c:pt idx="12">
                  <c:v>0.64565842500000004</c:v>
                </c:pt>
                <c:pt idx="13">
                  <c:v>0.64223760000000008</c:v>
                </c:pt>
                <c:pt idx="14">
                  <c:v>0.64132275000000005</c:v>
                </c:pt>
                <c:pt idx="15">
                  <c:v>0.64274917500000006</c:v>
                </c:pt>
                <c:pt idx="16">
                  <c:v>0.6450475</c:v>
                </c:pt>
                <c:pt idx="17">
                  <c:v>0.64812800000000004</c:v>
                </c:pt>
                <c:pt idx="18">
                  <c:v>0.658566875</c:v>
                </c:pt>
                <c:pt idx="19">
                  <c:v>0.66697439999999997</c:v>
                </c:pt>
                <c:pt idx="20">
                  <c:v>0.66645109999999996</c:v>
                </c:pt>
                <c:pt idx="21">
                  <c:v>0.66557712499999999</c:v>
                </c:pt>
                <c:pt idx="22">
                  <c:v>0.65824327500000002</c:v>
                </c:pt>
                <c:pt idx="23">
                  <c:v>0.65164507500000002</c:v>
                </c:pt>
                <c:pt idx="24">
                  <c:v>0.65025975000000003</c:v>
                </c:pt>
                <c:pt idx="25">
                  <c:v>0.64540277499999998</c:v>
                </c:pt>
                <c:pt idx="26">
                  <c:v>0.64782299999999993</c:v>
                </c:pt>
                <c:pt idx="27">
                  <c:v>0.64701799999999998</c:v>
                </c:pt>
                <c:pt idx="28">
                  <c:v>0.64872725000000009</c:v>
                </c:pt>
                <c:pt idx="29">
                  <c:v>0.64910329999999994</c:v>
                </c:pt>
                <c:pt idx="30">
                  <c:v>0.65586992499999996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'1.Coef. Gini'!$L$45</c:f>
              <c:strCache>
                <c:ptCount val="1"/>
                <c:pt idx="0">
                  <c:v>Maceió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Gini'!$B$46:$B$76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'1.Coef. Gini'!$L$46:$L$76</c:f>
              <c:numCache>
                <c:formatCode>General</c:formatCode>
                <c:ptCount val="31"/>
                <c:pt idx="0">
                  <c:v>0.58503355000000001</c:v>
                </c:pt>
                <c:pt idx="1">
                  <c:v>0.58303110000000002</c:v>
                </c:pt>
                <c:pt idx="2">
                  <c:v>0.58045055000000001</c:v>
                </c:pt>
                <c:pt idx="3">
                  <c:v>0.58434572500000004</c:v>
                </c:pt>
                <c:pt idx="4">
                  <c:v>0.59163607500000004</c:v>
                </c:pt>
                <c:pt idx="5">
                  <c:v>0.59875077500000007</c:v>
                </c:pt>
                <c:pt idx="6">
                  <c:v>0.60781660000000004</c:v>
                </c:pt>
                <c:pt idx="7">
                  <c:v>0.61383592499999995</c:v>
                </c:pt>
                <c:pt idx="8">
                  <c:v>0.61670027500000002</c:v>
                </c:pt>
                <c:pt idx="9">
                  <c:v>0.61363492499999994</c:v>
                </c:pt>
                <c:pt idx="10">
                  <c:v>0.61026860000000005</c:v>
                </c:pt>
                <c:pt idx="11">
                  <c:v>0.60745852499999997</c:v>
                </c:pt>
                <c:pt idx="12">
                  <c:v>0.60562264999999993</c:v>
                </c:pt>
                <c:pt idx="13">
                  <c:v>0.60629727499999997</c:v>
                </c:pt>
                <c:pt idx="14">
                  <c:v>0.61288850000000006</c:v>
                </c:pt>
                <c:pt idx="15">
                  <c:v>0.61119414999999999</c:v>
                </c:pt>
                <c:pt idx="16">
                  <c:v>0.61463422499999998</c:v>
                </c:pt>
                <c:pt idx="17">
                  <c:v>0.61927397499999992</c:v>
                </c:pt>
                <c:pt idx="18">
                  <c:v>0.61553040000000003</c:v>
                </c:pt>
                <c:pt idx="19">
                  <c:v>0.616493925</c:v>
                </c:pt>
                <c:pt idx="20">
                  <c:v>0.61710935</c:v>
                </c:pt>
                <c:pt idx="21">
                  <c:v>0.61420505000000003</c:v>
                </c:pt>
                <c:pt idx="22">
                  <c:v>0.61766217499999998</c:v>
                </c:pt>
                <c:pt idx="23">
                  <c:v>0.62268542500000001</c:v>
                </c:pt>
                <c:pt idx="24">
                  <c:v>0.62920429999999994</c:v>
                </c:pt>
                <c:pt idx="25">
                  <c:v>0.63890072499999995</c:v>
                </c:pt>
                <c:pt idx="26">
                  <c:v>0.64770802500000002</c:v>
                </c:pt>
                <c:pt idx="27">
                  <c:v>0.65336155000000007</c:v>
                </c:pt>
                <c:pt idx="28">
                  <c:v>0.64948840000000008</c:v>
                </c:pt>
                <c:pt idx="29">
                  <c:v>0.64635727499999995</c:v>
                </c:pt>
                <c:pt idx="30">
                  <c:v>0.64465879999999998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'1.Coef. Gini'!$M$45</c:f>
              <c:strCache>
                <c:ptCount val="1"/>
                <c:pt idx="0">
                  <c:v>Aracaju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Gini'!$B$46:$B$76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'1.Coef. Gini'!$M$46:$M$76</c:f>
              <c:numCache>
                <c:formatCode>General</c:formatCode>
                <c:ptCount val="31"/>
                <c:pt idx="0">
                  <c:v>0.60196824999999998</c:v>
                </c:pt>
                <c:pt idx="1">
                  <c:v>0.60488554999999988</c:v>
                </c:pt>
                <c:pt idx="2">
                  <c:v>0.60579114999999994</c:v>
                </c:pt>
                <c:pt idx="3">
                  <c:v>0.61407125000000007</c:v>
                </c:pt>
                <c:pt idx="4">
                  <c:v>0.62146489999999999</c:v>
                </c:pt>
                <c:pt idx="5">
                  <c:v>0.62707152499999996</c:v>
                </c:pt>
                <c:pt idx="6">
                  <c:v>0.63772420000000007</c:v>
                </c:pt>
                <c:pt idx="7">
                  <c:v>0.64441692500000003</c:v>
                </c:pt>
                <c:pt idx="8">
                  <c:v>0.64462107499999988</c:v>
                </c:pt>
                <c:pt idx="9">
                  <c:v>0.63735220000000004</c:v>
                </c:pt>
                <c:pt idx="10">
                  <c:v>0.62637595000000001</c:v>
                </c:pt>
                <c:pt idx="11">
                  <c:v>0.61963137499999998</c:v>
                </c:pt>
                <c:pt idx="12">
                  <c:v>0.61601872499999999</c:v>
                </c:pt>
                <c:pt idx="13">
                  <c:v>0.61938347500000002</c:v>
                </c:pt>
                <c:pt idx="14">
                  <c:v>0.63004837499999999</c:v>
                </c:pt>
                <c:pt idx="15">
                  <c:v>0.64068444999999996</c:v>
                </c:pt>
                <c:pt idx="16">
                  <c:v>0.65308247499999994</c:v>
                </c:pt>
                <c:pt idx="17">
                  <c:v>0.66196297500000001</c:v>
                </c:pt>
                <c:pt idx="18">
                  <c:v>0.65745904999999993</c:v>
                </c:pt>
                <c:pt idx="19">
                  <c:v>0.64996347499999996</c:v>
                </c:pt>
                <c:pt idx="20">
                  <c:v>0.63824147500000006</c:v>
                </c:pt>
                <c:pt idx="21">
                  <c:v>0.63606589999999996</c:v>
                </c:pt>
                <c:pt idx="22">
                  <c:v>0.64306682500000001</c:v>
                </c:pt>
                <c:pt idx="23">
                  <c:v>0.65000024999999995</c:v>
                </c:pt>
                <c:pt idx="24">
                  <c:v>0.65679130000000008</c:v>
                </c:pt>
                <c:pt idx="25">
                  <c:v>0.65605690000000005</c:v>
                </c:pt>
                <c:pt idx="26">
                  <c:v>0.64928045000000001</c:v>
                </c:pt>
                <c:pt idx="27">
                  <c:v>0.64106264999999996</c:v>
                </c:pt>
                <c:pt idx="28">
                  <c:v>0.63154117499999995</c:v>
                </c:pt>
                <c:pt idx="29">
                  <c:v>0.62508922499999997</c:v>
                </c:pt>
                <c:pt idx="30">
                  <c:v>0.63189414999999993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'1.Coef. Gini'!$N$45</c:f>
              <c:strCache>
                <c:ptCount val="1"/>
                <c:pt idx="0">
                  <c:v>Salvador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Gini'!$B$46:$B$76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'1.Coef. Gini'!$N$46:$N$76</c:f>
              <c:numCache>
                <c:formatCode>General</c:formatCode>
                <c:ptCount val="31"/>
                <c:pt idx="0">
                  <c:v>0.60942017500000001</c:v>
                </c:pt>
                <c:pt idx="1">
                  <c:v>0.60472400000000004</c:v>
                </c:pt>
                <c:pt idx="2">
                  <c:v>0.60431182500000002</c:v>
                </c:pt>
                <c:pt idx="3">
                  <c:v>0.60121455000000001</c:v>
                </c:pt>
                <c:pt idx="4">
                  <c:v>0.59957297500000006</c:v>
                </c:pt>
                <c:pt idx="5">
                  <c:v>0.59418415000000002</c:v>
                </c:pt>
                <c:pt idx="6">
                  <c:v>0.58918452500000007</c:v>
                </c:pt>
                <c:pt idx="7">
                  <c:v>0.59344002500000004</c:v>
                </c:pt>
                <c:pt idx="8">
                  <c:v>0.59045099999999995</c:v>
                </c:pt>
                <c:pt idx="9">
                  <c:v>0.59392242500000003</c:v>
                </c:pt>
                <c:pt idx="10">
                  <c:v>0.59757779999999994</c:v>
                </c:pt>
                <c:pt idx="11">
                  <c:v>0.59989722499999998</c:v>
                </c:pt>
                <c:pt idx="12">
                  <c:v>0.60615002500000004</c:v>
                </c:pt>
                <c:pt idx="13">
                  <c:v>0.61676982499999999</c:v>
                </c:pt>
                <c:pt idx="14">
                  <c:v>0.61899460000000006</c:v>
                </c:pt>
                <c:pt idx="15">
                  <c:v>0.62086275000000002</c:v>
                </c:pt>
                <c:pt idx="16">
                  <c:v>0.62077207499999998</c:v>
                </c:pt>
                <c:pt idx="17">
                  <c:v>0.61758532500000007</c:v>
                </c:pt>
                <c:pt idx="18">
                  <c:v>0.62949579999999994</c:v>
                </c:pt>
                <c:pt idx="19">
                  <c:v>0.63177122499999994</c:v>
                </c:pt>
                <c:pt idx="20">
                  <c:v>0.646502825</c:v>
                </c:pt>
                <c:pt idx="21">
                  <c:v>0.65327422499999999</c:v>
                </c:pt>
                <c:pt idx="22">
                  <c:v>0.64820849999999997</c:v>
                </c:pt>
                <c:pt idx="23">
                  <c:v>0.65263534999999995</c:v>
                </c:pt>
                <c:pt idx="24">
                  <c:v>0.64686292499999998</c:v>
                </c:pt>
                <c:pt idx="25">
                  <c:v>0.64437472499999993</c:v>
                </c:pt>
                <c:pt idx="26">
                  <c:v>0.64623800000000009</c:v>
                </c:pt>
                <c:pt idx="27">
                  <c:v>0.64450782500000003</c:v>
                </c:pt>
                <c:pt idx="28">
                  <c:v>0.64561380000000002</c:v>
                </c:pt>
                <c:pt idx="29">
                  <c:v>0.650787</c:v>
                </c:pt>
                <c:pt idx="30">
                  <c:v>0.65884469999999995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449072"/>
        <c:axId val="181449464"/>
      </c:lineChart>
      <c:catAx>
        <c:axId val="18144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449464"/>
        <c:crosses val="autoZero"/>
        <c:auto val="1"/>
        <c:lblAlgn val="ctr"/>
        <c:lblOffset val="100"/>
        <c:noMultiLvlLbl val="0"/>
      </c:catAx>
      <c:valAx>
        <c:axId val="181449464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44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Sudeste</a:t>
            </a:r>
          </a:p>
        </c:rich>
      </c:tx>
      <c:layout>
        <c:manualLayout>
          <c:xMode val="edge"/>
          <c:yMode val="edge"/>
          <c:x val="0.38904503893864945"/>
          <c:y val="1.1958035160134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49595621060187989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Gini'!$O$45</c:f>
              <c:strCache>
                <c:ptCount val="1"/>
                <c:pt idx="0">
                  <c:v>Belo Horizonte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Gini'!$B$46:$B$76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'1.Coef. Gini'!$O$46:$O$76</c:f>
              <c:numCache>
                <c:formatCode>General</c:formatCode>
                <c:ptCount val="31"/>
                <c:pt idx="0">
                  <c:v>0.57424367499999995</c:v>
                </c:pt>
                <c:pt idx="1">
                  <c:v>0.57106057499999996</c:v>
                </c:pt>
                <c:pt idx="2">
                  <c:v>0.56992324999999999</c:v>
                </c:pt>
                <c:pt idx="3">
                  <c:v>0.56468972500000003</c:v>
                </c:pt>
                <c:pt idx="4">
                  <c:v>0.56486047500000003</c:v>
                </c:pt>
                <c:pt idx="5">
                  <c:v>0.56116359999999998</c:v>
                </c:pt>
                <c:pt idx="6">
                  <c:v>0.56102847500000008</c:v>
                </c:pt>
                <c:pt idx="7">
                  <c:v>0.56157922500000002</c:v>
                </c:pt>
                <c:pt idx="8">
                  <c:v>0.55864295000000008</c:v>
                </c:pt>
                <c:pt idx="9">
                  <c:v>0.55779777500000005</c:v>
                </c:pt>
                <c:pt idx="10">
                  <c:v>0.5573973000000001</c:v>
                </c:pt>
                <c:pt idx="11">
                  <c:v>0.56096855000000001</c:v>
                </c:pt>
                <c:pt idx="12">
                  <c:v>0.56907474999999996</c:v>
                </c:pt>
                <c:pt idx="13">
                  <c:v>0.57527967499999999</c:v>
                </c:pt>
                <c:pt idx="14">
                  <c:v>0.57864635000000009</c:v>
                </c:pt>
                <c:pt idx="15">
                  <c:v>0.57692349999999992</c:v>
                </c:pt>
                <c:pt idx="16">
                  <c:v>0.57570547500000002</c:v>
                </c:pt>
                <c:pt idx="17">
                  <c:v>0.57506097499999997</c:v>
                </c:pt>
                <c:pt idx="18">
                  <c:v>0.57591962500000005</c:v>
                </c:pt>
                <c:pt idx="19">
                  <c:v>0.581670625</c:v>
                </c:pt>
                <c:pt idx="20">
                  <c:v>0.58454107499999997</c:v>
                </c:pt>
                <c:pt idx="21">
                  <c:v>0.58837775000000003</c:v>
                </c:pt>
                <c:pt idx="22">
                  <c:v>0.58878077500000003</c:v>
                </c:pt>
                <c:pt idx="23">
                  <c:v>0.58573582499999999</c:v>
                </c:pt>
                <c:pt idx="24">
                  <c:v>0.58279542500000003</c:v>
                </c:pt>
                <c:pt idx="25">
                  <c:v>0.57788465</c:v>
                </c:pt>
                <c:pt idx="26">
                  <c:v>0.57759527499999996</c:v>
                </c:pt>
                <c:pt idx="27">
                  <c:v>0.57649275</c:v>
                </c:pt>
                <c:pt idx="28">
                  <c:v>0.57352749999999997</c:v>
                </c:pt>
                <c:pt idx="29">
                  <c:v>0.57736237499999998</c:v>
                </c:pt>
                <c:pt idx="30">
                  <c:v>0.58558162499999999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'1.Coef. Gini'!$P$45</c:f>
              <c:strCache>
                <c:ptCount val="1"/>
                <c:pt idx="0">
                  <c:v>Grande Vitória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Gini'!$B$46:$B$76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'1.Coef. Gini'!$P$46:$P$76</c:f>
              <c:numCache>
                <c:formatCode>General</c:formatCode>
                <c:ptCount val="31"/>
                <c:pt idx="0">
                  <c:v>0.56201275000000006</c:v>
                </c:pt>
                <c:pt idx="1">
                  <c:v>0.559226475</c:v>
                </c:pt>
                <c:pt idx="2">
                  <c:v>0.55767144999999996</c:v>
                </c:pt>
                <c:pt idx="3">
                  <c:v>0.5617685</c:v>
                </c:pt>
                <c:pt idx="4">
                  <c:v>0.57368707499999994</c:v>
                </c:pt>
                <c:pt idx="5">
                  <c:v>0.57844019999999996</c:v>
                </c:pt>
                <c:pt idx="6">
                  <c:v>0.58231952499999995</c:v>
                </c:pt>
                <c:pt idx="7">
                  <c:v>0.58654289999999998</c:v>
                </c:pt>
                <c:pt idx="8">
                  <c:v>0.58213722499999998</c:v>
                </c:pt>
                <c:pt idx="9">
                  <c:v>0.57806734999999998</c:v>
                </c:pt>
                <c:pt idx="10">
                  <c:v>0.57787659999999996</c:v>
                </c:pt>
                <c:pt idx="11">
                  <c:v>0.57728405000000005</c:v>
                </c:pt>
                <c:pt idx="12">
                  <c:v>0.58307829999999994</c:v>
                </c:pt>
                <c:pt idx="13">
                  <c:v>0.59162282499999996</c:v>
                </c:pt>
                <c:pt idx="14">
                  <c:v>0.59283492500000001</c:v>
                </c:pt>
                <c:pt idx="15">
                  <c:v>0.5963733</c:v>
                </c:pt>
                <c:pt idx="16">
                  <c:v>0.59335307500000001</c:v>
                </c:pt>
                <c:pt idx="17">
                  <c:v>0.59107997499999998</c:v>
                </c:pt>
                <c:pt idx="18">
                  <c:v>0.59294745000000004</c:v>
                </c:pt>
                <c:pt idx="19">
                  <c:v>0.58798382500000002</c:v>
                </c:pt>
                <c:pt idx="20">
                  <c:v>0.5884136499999999</c:v>
                </c:pt>
                <c:pt idx="21">
                  <c:v>0.58671687500000003</c:v>
                </c:pt>
                <c:pt idx="22">
                  <c:v>0.58564012499999996</c:v>
                </c:pt>
                <c:pt idx="23">
                  <c:v>0.58958969999999999</c:v>
                </c:pt>
                <c:pt idx="24">
                  <c:v>0.59218395000000001</c:v>
                </c:pt>
                <c:pt idx="25">
                  <c:v>0.59923274999999998</c:v>
                </c:pt>
                <c:pt idx="26">
                  <c:v>0.60125082499999993</c:v>
                </c:pt>
                <c:pt idx="27">
                  <c:v>0.59967775000000001</c:v>
                </c:pt>
                <c:pt idx="28">
                  <c:v>0.59661547500000001</c:v>
                </c:pt>
                <c:pt idx="29">
                  <c:v>0.59217799999999998</c:v>
                </c:pt>
                <c:pt idx="30">
                  <c:v>0.60125154999999997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'1.Coef. Gini'!$Q$45</c:f>
              <c:strCache>
                <c:ptCount val="1"/>
                <c:pt idx="0">
                  <c:v>Rio de Janeiro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Gini'!$B$46:$B$76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'1.Coef. Gini'!$Q$46:$Q$76</c:f>
              <c:numCache>
                <c:formatCode>General</c:formatCode>
                <c:ptCount val="31"/>
                <c:pt idx="0">
                  <c:v>0.58445547500000006</c:v>
                </c:pt>
                <c:pt idx="1">
                  <c:v>0.58388375000000003</c:v>
                </c:pt>
                <c:pt idx="2">
                  <c:v>0.58181452500000008</c:v>
                </c:pt>
                <c:pt idx="3">
                  <c:v>0.58117609999999997</c:v>
                </c:pt>
                <c:pt idx="4">
                  <c:v>0.58268660000000005</c:v>
                </c:pt>
                <c:pt idx="5">
                  <c:v>0.58336985000000008</c:v>
                </c:pt>
                <c:pt idx="6">
                  <c:v>0.58586852499999997</c:v>
                </c:pt>
                <c:pt idx="7">
                  <c:v>0.58792130000000009</c:v>
                </c:pt>
                <c:pt idx="8">
                  <c:v>0.58891349999999998</c:v>
                </c:pt>
                <c:pt idx="9">
                  <c:v>0.58779092499999996</c:v>
                </c:pt>
                <c:pt idx="10">
                  <c:v>0.58704782499999997</c:v>
                </c:pt>
                <c:pt idx="11">
                  <c:v>0.58628659999999999</c:v>
                </c:pt>
                <c:pt idx="12">
                  <c:v>0.58615792499999997</c:v>
                </c:pt>
                <c:pt idx="13">
                  <c:v>0.59173692499999997</c:v>
                </c:pt>
                <c:pt idx="14">
                  <c:v>0.59667292500000002</c:v>
                </c:pt>
                <c:pt idx="15">
                  <c:v>0.59971035000000006</c:v>
                </c:pt>
                <c:pt idx="16">
                  <c:v>0.60315872500000001</c:v>
                </c:pt>
                <c:pt idx="17">
                  <c:v>0.60531770000000007</c:v>
                </c:pt>
                <c:pt idx="18">
                  <c:v>0.60462527500000007</c:v>
                </c:pt>
                <c:pt idx="19">
                  <c:v>0.60516214999999995</c:v>
                </c:pt>
                <c:pt idx="20">
                  <c:v>0.60639259999999995</c:v>
                </c:pt>
                <c:pt idx="21">
                  <c:v>0.60553034999999999</c:v>
                </c:pt>
                <c:pt idx="22">
                  <c:v>0.61057814999999993</c:v>
                </c:pt>
                <c:pt idx="23">
                  <c:v>0.61576019999999998</c:v>
                </c:pt>
                <c:pt idx="24">
                  <c:v>0.61991957499999994</c:v>
                </c:pt>
                <c:pt idx="25">
                  <c:v>0.6250334500000001</c:v>
                </c:pt>
                <c:pt idx="26">
                  <c:v>0.62783707499999997</c:v>
                </c:pt>
                <c:pt idx="27">
                  <c:v>0.63135969999999997</c:v>
                </c:pt>
                <c:pt idx="28">
                  <c:v>0.63491687499999994</c:v>
                </c:pt>
                <c:pt idx="29">
                  <c:v>0.63696272500000006</c:v>
                </c:pt>
                <c:pt idx="30">
                  <c:v>0.64963367500000002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'1.Coef. Gini'!$R$45</c:f>
              <c:strCache>
                <c:ptCount val="1"/>
                <c:pt idx="0">
                  <c:v>São Paulo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Gini'!$B$46:$B$76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'1.Coef. Gini'!$R$46:$R$76</c:f>
              <c:numCache>
                <c:formatCode>General</c:formatCode>
                <c:ptCount val="31"/>
                <c:pt idx="0">
                  <c:v>0.58097242500000001</c:v>
                </c:pt>
                <c:pt idx="1">
                  <c:v>0.57973077500000003</c:v>
                </c:pt>
                <c:pt idx="2">
                  <c:v>0.58030614999999997</c:v>
                </c:pt>
                <c:pt idx="3">
                  <c:v>0.57996115000000004</c:v>
                </c:pt>
                <c:pt idx="4">
                  <c:v>0.57467887500000003</c:v>
                </c:pt>
                <c:pt idx="5">
                  <c:v>0.57716477499999996</c:v>
                </c:pt>
                <c:pt idx="6">
                  <c:v>0.57930207499999997</c:v>
                </c:pt>
                <c:pt idx="7">
                  <c:v>0.58502834999999997</c:v>
                </c:pt>
                <c:pt idx="8">
                  <c:v>0.59111797500000007</c:v>
                </c:pt>
                <c:pt idx="9">
                  <c:v>0.59522752499999998</c:v>
                </c:pt>
                <c:pt idx="10">
                  <c:v>0.59991467499999995</c:v>
                </c:pt>
                <c:pt idx="11">
                  <c:v>0.60228029999999999</c:v>
                </c:pt>
                <c:pt idx="12">
                  <c:v>0.60922555</c:v>
                </c:pt>
                <c:pt idx="13">
                  <c:v>0.61153447500000002</c:v>
                </c:pt>
                <c:pt idx="14">
                  <c:v>0.60817777499999992</c:v>
                </c:pt>
                <c:pt idx="15">
                  <c:v>0.60650092499999997</c:v>
                </c:pt>
                <c:pt idx="16">
                  <c:v>0.60566034999999996</c:v>
                </c:pt>
                <c:pt idx="17">
                  <c:v>0.60604170000000002</c:v>
                </c:pt>
                <c:pt idx="18">
                  <c:v>0.60897665000000001</c:v>
                </c:pt>
                <c:pt idx="19">
                  <c:v>0.61115944999999994</c:v>
                </c:pt>
                <c:pt idx="20">
                  <c:v>0.61371372499999999</c:v>
                </c:pt>
                <c:pt idx="21">
                  <c:v>0.61655162499999994</c:v>
                </c:pt>
                <c:pt idx="22">
                  <c:v>0.62162602499999997</c:v>
                </c:pt>
                <c:pt idx="23">
                  <c:v>0.62615330000000002</c:v>
                </c:pt>
                <c:pt idx="24">
                  <c:v>0.62823667500000002</c:v>
                </c:pt>
                <c:pt idx="25">
                  <c:v>0.62988175000000002</c:v>
                </c:pt>
                <c:pt idx="26">
                  <c:v>0.63020717500000001</c:v>
                </c:pt>
                <c:pt idx="27">
                  <c:v>0.62964945000000005</c:v>
                </c:pt>
                <c:pt idx="28">
                  <c:v>0.62962992500000003</c:v>
                </c:pt>
                <c:pt idx="29">
                  <c:v>0.63106527499999998</c:v>
                </c:pt>
                <c:pt idx="30">
                  <c:v>0.63668647499999997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450640"/>
        <c:axId val="181896112"/>
      </c:lineChart>
      <c:catAx>
        <c:axId val="18145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896112"/>
        <c:crosses val="autoZero"/>
        <c:auto val="1"/>
        <c:lblAlgn val="ctr"/>
        <c:lblOffset val="100"/>
        <c:noMultiLvlLbl val="0"/>
      </c:catAx>
      <c:valAx>
        <c:axId val="181896112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45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</a:t>
            </a:r>
            <a:r>
              <a:rPr lang="pt-BR" baseline="0"/>
              <a:t> Sul</a:t>
            </a:r>
            <a:endParaRPr lang="pt-BR"/>
          </a:p>
        </c:rich>
      </c:tx>
      <c:layout>
        <c:manualLayout>
          <c:xMode val="edge"/>
          <c:yMode val="edge"/>
          <c:x val="0.44043088733027186"/>
          <c:y val="1.9469890207386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312028390817345"/>
          <c:w val="0.88628241966993726"/>
          <c:h val="0.46620886473697831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Gini'!$S$45</c:f>
              <c:strCache>
                <c:ptCount val="1"/>
                <c:pt idx="0">
                  <c:v>Curitiba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Gini'!$B$46:$B$76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'1.Coef. Gini'!$S$46:$S$76</c:f>
              <c:numCache>
                <c:formatCode>General</c:formatCode>
                <c:ptCount val="31"/>
                <c:pt idx="0">
                  <c:v>0.52200067500000003</c:v>
                </c:pt>
                <c:pt idx="1">
                  <c:v>0.51779957499999996</c:v>
                </c:pt>
                <c:pt idx="2">
                  <c:v>0.52006439999999998</c:v>
                </c:pt>
                <c:pt idx="3">
                  <c:v>0.52104525000000002</c:v>
                </c:pt>
                <c:pt idx="4">
                  <c:v>0.52702475000000004</c:v>
                </c:pt>
                <c:pt idx="5">
                  <c:v>0.52687142499999995</c:v>
                </c:pt>
                <c:pt idx="6">
                  <c:v>0.52751570000000003</c:v>
                </c:pt>
                <c:pt idx="7">
                  <c:v>0.52605535000000003</c:v>
                </c:pt>
                <c:pt idx="8">
                  <c:v>0.52560357499999999</c:v>
                </c:pt>
                <c:pt idx="9">
                  <c:v>0.52827944999999998</c:v>
                </c:pt>
                <c:pt idx="10">
                  <c:v>0.5277180749999999</c:v>
                </c:pt>
                <c:pt idx="11">
                  <c:v>0.52431169999999994</c:v>
                </c:pt>
                <c:pt idx="12">
                  <c:v>0.51972110000000005</c:v>
                </c:pt>
                <c:pt idx="13">
                  <c:v>0.51931782500000001</c:v>
                </c:pt>
                <c:pt idx="14">
                  <c:v>0.5221896250000001</c:v>
                </c:pt>
                <c:pt idx="15">
                  <c:v>0.53115265000000011</c:v>
                </c:pt>
                <c:pt idx="16">
                  <c:v>0.54122347500000001</c:v>
                </c:pt>
                <c:pt idx="17">
                  <c:v>0.54682302499999991</c:v>
                </c:pt>
                <c:pt idx="18">
                  <c:v>0.54734214999999997</c:v>
                </c:pt>
                <c:pt idx="19">
                  <c:v>0.54946735000000002</c:v>
                </c:pt>
                <c:pt idx="20">
                  <c:v>0.55375507499999999</c:v>
                </c:pt>
                <c:pt idx="21">
                  <c:v>0.55972605000000009</c:v>
                </c:pt>
                <c:pt idx="22">
                  <c:v>0.56894837499999995</c:v>
                </c:pt>
                <c:pt idx="23">
                  <c:v>0.57563520000000001</c:v>
                </c:pt>
                <c:pt idx="24">
                  <c:v>0.57687482499999998</c:v>
                </c:pt>
                <c:pt idx="25">
                  <c:v>0.57556154999999998</c:v>
                </c:pt>
                <c:pt idx="26">
                  <c:v>0.57127620000000001</c:v>
                </c:pt>
                <c:pt idx="27">
                  <c:v>0.56623037499999995</c:v>
                </c:pt>
                <c:pt idx="28">
                  <c:v>0.56296772500000003</c:v>
                </c:pt>
                <c:pt idx="29">
                  <c:v>0.55845467500000001</c:v>
                </c:pt>
                <c:pt idx="30">
                  <c:v>0.56477155000000001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'1.Coef. Gini'!$T$45</c:f>
              <c:strCache>
                <c:ptCount val="1"/>
                <c:pt idx="0">
                  <c:v>Florianópolis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Gini'!$B$46:$B$76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'1.Coef. Gini'!$T$46:$T$76</c:f>
              <c:numCache>
                <c:formatCode>General</c:formatCode>
                <c:ptCount val="31"/>
                <c:pt idx="0">
                  <c:v>0.54290020000000005</c:v>
                </c:pt>
                <c:pt idx="1">
                  <c:v>0.53621640000000004</c:v>
                </c:pt>
                <c:pt idx="2">
                  <c:v>0.52774450000000006</c:v>
                </c:pt>
                <c:pt idx="3">
                  <c:v>0.52137652499999998</c:v>
                </c:pt>
                <c:pt idx="4">
                  <c:v>0.52104902499999994</c:v>
                </c:pt>
                <c:pt idx="5">
                  <c:v>0.514715425</c:v>
                </c:pt>
                <c:pt idx="6">
                  <c:v>0.51601427499999997</c:v>
                </c:pt>
                <c:pt idx="7">
                  <c:v>0.52007100000000006</c:v>
                </c:pt>
                <c:pt idx="8">
                  <c:v>0.52125022499999996</c:v>
                </c:pt>
                <c:pt idx="9">
                  <c:v>0.51931842500000003</c:v>
                </c:pt>
                <c:pt idx="10">
                  <c:v>0.51660672500000004</c:v>
                </c:pt>
                <c:pt idx="11">
                  <c:v>0.51208097500000005</c:v>
                </c:pt>
                <c:pt idx="12">
                  <c:v>0.50776812500000001</c:v>
                </c:pt>
                <c:pt idx="13">
                  <c:v>0.51368259999999999</c:v>
                </c:pt>
                <c:pt idx="14">
                  <c:v>0.51848230000000006</c:v>
                </c:pt>
                <c:pt idx="15">
                  <c:v>0.52313175000000001</c:v>
                </c:pt>
                <c:pt idx="16">
                  <c:v>0.52236232500000002</c:v>
                </c:pt>
                <c:pt idx="17">
                  <c:v>0.51909482499999993</c:v>
                </c:pt>
                <c:pt idx="18">
                  <c:v>0.51990032500000005</c:v>
                </c:pt>
                <c:pt idx="19">
                  <c:v>0.51611619999999991</c:v>
                </c:pt>
                <c:pt idx="20">
                  <c:v>0.51755890000000004</c:v>
                </c:pt>
                <c:pt idx="21">
                  <c:v>0.52455727500000005</c:v>
                </c:pt>
                <c:pt idx="22">
                  <c:v>0.53043885000000002</c:v>
                </c:pt>
                <c:pt idx="23">
                  <c:v>0.53200277499999993</c:v>
                </c:pt>
                <c:pt idx="24">
                  <c:v>0.53281512499999995</c:v>
                </c:pt>
                <c:pt idx="25">
                  <c:v>0.52816012500000009</c:v>
                </c:pt>
                <c:pt idx="26">
                  <c:v>0.52293774999999998</c:v>
                </c:pt>
                <c:pt idx="27">
                  <c:v>0.52706857500000004</c:v>
                </c:pt>
                <c:pt idx="28">
                  <c:v>0.5316843750000001</c:v>
                </c:pt>
                <c:pt idx="29">
                  <c:v>0.53507915000000006</c:v>
                </c:pt>
                <c:pt idx="30">
                  <c:v>0.54563157500000004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'1.Coef. Gini'!$U$45</c:f>
              <c:strCache>
                <c:ptCount val="1"/>
                <c:pt idx="0">
                  <c:v>Porto Alegre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Gini'!$B$46:$B$76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'1.Coef. Gini'!$U$46:$U$76</c:f>
              <c:numCache>
                <c:formatCode>General</c:formatCode>
                <c:ptCount val="31"/>
                <c:pt idx="0">
                  <c:v>0.58331880000000003</c:v>
                </c:pt>
                <c:pt idx="1">
                  <c:v>0.58020484999999999</c:v>
                </c:pt>
                <c:pt idx="2">
                  <c:v>0.57921824999999993</c:v>
                </c:pt>
                <c:pt idx="3">
                  <c:v>0.582191075</c:v>
                </c:pt>
                <c:pt idx="4">
                  <c:v>0.58399014999999999</c:v>
                </c:pt>
                <c:pt idx="5">
                  <c:v>0.58678264999999996</c:v>
                </c:pt>
                <c:pt idx="6">
                  <c:v>0.58908289999999996</c:v>
                </c:pt>
                <c:pt idx="7">
                  <c:v>0.58459220000000001</c:v>
                </c:pt>
                <c:pt idx="8">
                  <c:v>0.58215930000000005</c:v>
                </c:pt>
                <c:pt idx="9">
                  <c:v>0.57504677500000012</c:v>
                </c:pt>
                <c:pt idx="10">
                  <c:v>0.566666</c:v>
                </c:pt>
                <c:pt idx="11">
                  <c:v>0.56412422500000003</c:v>
                </c:pt>
                <c:pt idx="12">
                  <c:v>0.56100095000000005</c:v>
                </c:pt>
                <c:pt idx="13">
                  <c:v>0.56455030000000006</c:v>
                </c:pt>
                <c:pt idx="14">
                  <c:v>0.57335694999999998</c:v>
                </c:pt>
                <c:pt idx="15">
                  <c:v>0.57852565</c:v>
                </c:pt>
                <c:pt idx="16">
                  <c:v>0.58515062499999992</c:v>
                </c:pt>
                <c:pt idx="17">
                  <c:v>0.58715109999999993</c:v>
                </c:pt>
                <c:pt idx="18">
                  <c:v>0.58813460000000006</c:v>
                </c:pt>
                <c:pt idx="19">
                  <c:v>0.59068125000000005</c:v>
                </c:pt>
                <c:pt idx="20">
                  <c:v>0.59320967499999999</c:v>
                </c:pt>
                <c:pt idx="21">
                  <c:v>0.59668037500000004</c:v>
                </c:pt>
                <c:pt idx="22">
                  <c:v>0.59932929999999995</c:v>
                </c:pt>
                <c:pt idx="23">
                  <c:v>0.60189599999999999</c:v>
                </c:pt>
                <c:pt idx="24">
                  <c:v>0.602088925</c:v>
                </c:pt>
                <c:pt idx="25">
                  <c:v>0.60470374999999998</c:v>
                </c:pt>
                <c:pt idx="26">
                  <c:v>0.60453669999999993</c:v>
                </c:pt>
                <c:pt idx="27">
                  <c:v>0.60335775000000003</c:v>
                </c:pt>
                <c:pt idx="28">
                  <c:v>0.60284435000000003</c:v>
                </c:pt>
                <c:pt idx="29">
                  <c:v>0.60064529999999994</c:v>
                </c:pt>
                <c:pt idx="30">
                  <c:v>0.60895315000000005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96504"/>
        <c:axId val="181896896"/>
      </c:lineChart>
      <c:catAx>
        <c:axId val="181896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896896"/>
        <c:crosses val="autoZero"/>
        <c:auto val="1"/>
        <c:lblAlgn val="ctr"/>
        <c:lblOffset val="100"/>
        <c:noMultiLvlLbl val="0"/>
      </c:catAx>
      <c:valAx>
        <c:axId val="181896896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896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Centro-Oeste</a:t>
            </a:r>
          </a:p>
        </c:rich>
      </c:tx>
      <c:layout>
        <c:manualLayout>
          <c:xMode val="edge"/>
          <c:yMode val="edge"/>
          <c:x val="0.39293030409415386"/>
          <c:y val="1.536374796931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5225467556465756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Gini'!$V$45</c:f>
              <c:strCache>
                <c:ptCount val="1"/>
                <c:pt idx="0">
                  <c:v>Vale do Rio Cuiabá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Gini'!$B$46:$B$76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'1.Coef. Gini'!$V$46:$V$76</c:f>
              <c:numCache>
                <c:formatCode>General</c:formatCode>
                <c:ptCount val="31"/>
                <c:pt idx="0">
                  <c:v>0.544181625</c:v>
                </c:pt>
                <c:pt idx="1">
                  <c:v>0.53339185</c:v>
                </c:pt>
                <c:pt idx="2">
                  <c:v>0.53115922500000001</c:v>
                </c:pt>
                <c:pt idx="3">
                  <c:v>0.51819702499999998</c:v>
                </c:pt>
                <c:pt idx="4">
                  <c:v>0.51233272499999993</c:v>
                </c:pt>
                <c:pt idx="5">
                  <c:v>0.50917682499999994</c:v>
                </c:pt>
                <c:pt idx="6">
                  <c:v>0.50826404999999997</c:v>
                </c:pt>
                <c:pt idx="7">
                  <c:v>0.50530087499999998</c:v>
                </c:pt>
                <c:pt idx="8">
                  <c:v>0.50871425000000003</c:v>
                </c:pt>
                <c:pt idx="9">
                  <c:v>0.51122434999999999</c:v>
                </c:pt>
                <c:pt idx="10">
                  <c:v>0.5118106</c:v>
                </c:pt>
                <c:pt idx="11">
                  <c:v>0.51902619999999999</c:v>
                </c:pt>
                <c:pt idx="12">
                  <c:v>0.52326364999999997</c:v>
                </c:pt>
                <c:pt idx="13">
                  <c:v>0.52841590000000005</c:v>
                </c:pt>
                <c:pt idx="14">
                  <c:v>0.52878937500000012</c:v>
                </c:pt>
                <c:pt idx="15">
                  <c:v>0.53793002500000009</c:v>
                </c:pt>
                <c:pt idx="16">
                  <c:v>0.54132237500000002</c:v>
                </c:pt>
                <c:pt idx="17">
                  <c:v>0.54879879999999992</c:v>
                </c:pt>
                <c:pt idx="18">
                  <c:v>0.55663685000000007</c:v>
                </c:pt>
                <c:pt idx="19">
                  <c:v>0.56295122499999994</c:v>
                </c:pt>
                <c:pt idx="20">
                  <c:v>0.5613108</c:v>
                </c:pt>
                <c:pt idx="21">
                  <c:v>0.55221769999999992</c:v>
                </c:pt>
                <c:pt idx="22">
                  <c:v>0.54848870000000005</c:v>
                </c:pt>
                <c:pt idx="23">
                  <c:v>0.55073489999999992</c:v>
                </c:pt>
                <c:pt idx="24">
                  <c:v>0.55860955000000001</c:v>
                </c:pt>
                <c:pt idx="25">
                  <c:v>0.57120549999999992</c:v>
                </c:pt>
                <c:pt idx="26">
                  <c:v>0.58117692500000007</c:v>
                </c:pt>
                <c:pt idx="27">
                  <c:v>0.57817327499999993</c:v>
                </c:pt>
                <c:pt idx="28">
                  <c:v>0.583560725</c:v>
                </c:pt>
                <c:pt idx="29">
                  <c:v>0.58513400000000004</c:v>
                </c:pt>
                <c:pt idx="30">
                  <c:v>0.58626515000000001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'1.Coef. Gini'!$W$45</c:f>
              <c:strCache>
                <c:ptCount val="1"/>
                <c:pt idx="0">
                  <c:v>Goiânia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Gini'!$B$46:$B$76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'1.Coef. Gini'!$W$46:$W$76</c:f>
              <c:numCache>
                <c:formatCode>General</c:formatCode>
                <c:ptCount val="31"/>
                <c:pt idx="0">
                  <c:v>0.53337020000000002</c:v>
                </c:pt>
                <c:pt idx="1">
                  <c:v>0.52174657499999999</c:v>
                </c:pt>
                <c:pt idx="2">
                  <c:v>0.52206347499999994</c:v>
                </c:pt>
                <c:pt idx="3">
                  <c:v>0.52763957500000003</c:v>
                </c:pt>
                <c:pt idx="4">
                  <c:v>0.52946462500000002</c:v>
                </c:pt>
                <c:pt idx="5">
                  <c:v>0.5300336000000001</c:v>
                </c:pt>
                <c:pt idx="6">
                  <c:v>0.52776482499999999</c:v>
                </c:pt>
                <c:pt idx="7">
                  <c:v>0.52216312499999995</c:v>
                </c:pt>
                <c:pt idx="8">
                  <c:v>0.51699252500000004</c:v>
                </c:pt>
                <c:pt idx="9">
                  <c:v>0.51651694999999997</c:v>
                </c:pt>
                <c:pt idx="10">
                  <c:v>0.51720607500000004</c:v>
                </c:pt>
                <c:pt idx="11">
                  <c:v>0.52083922500000002</c:v>
                </c:pt>
                <c:pt idx="12">
                  <c:v>0.52490162500000004</c:v>
                </c:pt>
                <c:pt idx="13">
                  <c:v>0.52754987500000006</c:v>
                </c:pt>
                <c:pt idx="14">
                  <c:v>0.53296300000000008</c:v>
                </c:pt>
                <c:pt idx="15">
                  <c:v>0.5352257250000001</c:v>
                </c:pt>
                <c:pt idx="16">
                  <c:v>0.53739492500000008</c:v>
                </c:pt>
                <c:pt idx="17">
                  <c:v>0.53994319999999996</c:v>
                </c:pt>
                <c:pt idx="18">
                  <c:v>0.53905527499999994</c:v>
                </c:pt>
                <c:pt idx="19">
                  <c:v>0.53443167499999999</c:v>
                </c:pt>
                <c:pt idx="20">
                  <c:v>0.53551234999999997</c:v>
                </c:pt>
                <c:pt idx="21">
                  <c:v>0.5328214</c:v>
                </c:pt>
                <c:pt idx="22">
                  <c:v>0.53330639999999996</c:v>
                </c:pt>
                <c:pt idx="23">
                  <c:v>0.53682247500000002</c:v>
                </c:pt>
                <c:pt idx="24">
                  <c:v>0.53582725000000009</c:v>
                </c:pt>
                <c:pt idx="25">
                  <c:v>0.542990525</c:v>
                </c:pt>
                <c:pt idx="26">
                  <c:v>0.54095817499999999</c:v>
                </c:pt>
                <c:pt idx="27">
                  <c:v>0.54196774999999997</c:v>
                </c:pt>
                <c:pt idx="28">
                  <c:v>0.54074800000000001</c:v>
                </c:pt>
                <c:pt idx="29">
                  <c:v>0.53631944999999992</c:v>
                </c:pt>
                <c:pt idx="30">
                  <c:v>0.55137724999999993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'1.Coef. Gini'!$X$45</c:f>
              <c:strCache>
                <c:ptCount val="1"/>
                <c:pt idx="0">
                  <c:v>Distrito Federal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Gini'!$B$46:$B$76</c:f>
              <c:strCache>
                <c:ptCount val="31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</c:strCache>
            </c:strRef>
          </c:cat>
          <c:val>
            <c:numRef>
              <c:f>'1.Coef. Gini'!$X$46:$X$76</c:f>
              <c:numCache>
                <c:formatCode>General</c:formatCode>
                <c:ptCount val="31"/>
                <c:pt idx="0">
                  <c:v>0.62240229999999996</c:v>
                </c:pt>
                <c:pt idx="1">
                  <c:v>0.62412664999999989</c:v>
                </c:pt>
                <c:pt idx="2">
                  <c:v>0.62306269999999997</c:v>
                </c:pt>
                <c:pt idx="3">
                  <c:v>0.62108607500000002</c:v>
                </c:pt>
                <c:pt idx="4">
                  <c:v>0.61743847500000004</c:v>
                </c:pt>
                <c:pt idx="5">
                  <c:v>0.61399912499999998</c:v>
                </c:pt>
                <c:pt idx="6">
                  <c:v>0.61140267500000001</c:v>
                </c:pt>
                <c:pt idx="7">
                  <c:v>0.6082379</c:v>
                </c:pt>
                <c:pt idx="8">
                  <c:v>0.60662542500000005</c:v>
                </c:pt>
                <c:pt idx="9">
                  <c:v>0.60829487500000001</c:v>
                </c:pt>
                <c:pt idx="10">
                  <c:v>0.61201645000000005</c:v>
                </c:pt>
                <c:pt idx="11">
                  <c:v>0.61784387500000004</c:v>
                </c:pt>
                <c:pt idx="12">
                  <c:v>0.62209455000000002</c:v>
                </c:pt>
                <c:pt idx="13">
                  <c:v>0.62226867500000005</c:v>
                </c:pt>
                <c:pt idx="14">
                  <c:v>0.62142370000000002</c:v>
                </c:pt>
                <c:pt idx="15">
                  <c:v>0.62011817499999999</c:v>
                </c:pt>
                <c:pt idx="16">
                  <c:v>0.61786754999999993</c:v>
                </c:pt>
                <c:pt idx="17">
                  <c:v>0.61670377499999995</c:v>
                </c:pt>
                <c:pt idx="18">
                  <c:v>0.61656749999999994</c:v>
                </c:pt>
                <c:pt idx="19">
                  <c:v>0.61830894999999997</c:v>
                </c:pt>
                <c:pt idx="20">
                  <c:v>0.62305735000000007</c:v>
                </c:pt>
                <c:pt idx="21">
                  <c:v>0.62984567499999999</c:v>
                </c:pt>
                <c:pt idx="22">
                  <c:v>0.63018210000000008</c:v>
                </c:pt>
                <c:pt idx="23">
                  <c:v>0.62939009999999995</c:v>
                </c:pt>
                <c:pt idx="24">
                  <c:v>0.62604842500000002</c:v>
                </c:pt>
                <c:pt idx="25">
                  <c:v>0.62091772499999998</c:v>
                </c:pt>
                <c:pt idx="26">
                  <c:v>0.61873702500000005</c:v>
                </c:pt>
                <c:pt idx="27">
                  <c:v>0.61394057499999999</c:v>
                </c:pt>
                <c:pt idx="28">
                  <c:v>0.60910120000000001</c:v>
                </c:pt>
                <c:pt idx="29">
                  <c:v>0.60723862499999992</c:v>
                </c:pt>
                <c:pt idx="30">
                  <c:v>0.6074001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97288"/>
        <c:axId val="181897680"/>
      </c:lineChart>
      <c:catAx>
        <c:axId val="18189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897680"/>
        <c:crosses val="autoZero"/>
        <c:auto val="1"/>
        <c:lblAlgn val="ctr"/>
        <c:lblOffset val="100"/>
        <c:noMultiLvlLbl val="0"/>
      </c:catAx>
      <c:valAx>
        <c:axId val="181897680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897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'1.Coef. Gini'!$B$35</c:f>
              <c:strCache>
                <c:ptCount val="1"/>
                <c:pt idx="0">
                  <c:v>2º trim / 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3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3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3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Lbls>
            <c:dLbl>
              <c:idx val="2"/>
              <c:layout>
                <c:manualLayout>
                  <c:x val="-3.8424591738712775E-3"/>
                  <c:y val="3.45646937438858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9213052258958952E-3"/>
                  <c:y val="8.642534250685749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998411581837561E-2"/>
                      <c:h val="2.485868279395401E-2"/>
                    </c:manualLayout>
                  </c15:layout>
                </c:ext>
              </c:extLst>
            </c:dLbl>
            <c:dLbl>
              <c:idx val="21"/>
              <c:layout>
                <c:manualLayout>
                  <c:x val="-5.7636887608070574E-3"/>
                  <c:y val="1.72823468719441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Gini'!$C$5:$Y$5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Média conjunto RMs</c:v>
                </c:pt>
              </c:strCache>
            </c:strRef>
          </c:cat>
          <c:val>
            <c:numRef>
              <c:f>'1.Coef. Gini'!$C$35:$Y$35</c:f>
              <c:numCache>
                <c:formatCode>0.000</c:formatCode>
                <c:ptCount val="23"/>
                <c:pt idx="0">
                  <c:v>0.60307750000000004</c:v>
                </c:pt>
                <c:pt idx="1">
                  <c:v>0.62098940000000002</c:v>
                </c:pt>
                <c:pt idx="2">
                  <c:v>0.57852349999999997</c:v>
                </c:pt>
                <c:pt idx="3">
                  <c:v>0.57097659999999995</c:v>
                </c:pt>
                <c:pt idx="4">
                  <c:v>0.62818549999999995</c:v>
                </c:pt>
                <c:pt idx="5">
                  <c:v>0.64458199999999999</c:v>
                </c:pt>
                <c:pt idx="6">
                  <c:v>0.64022069999999998</c:v>
                </c:pt>
                <c:pt idx="7">
                  <c:v>0.66788530000000002</c:v>
                </c:pt>
                <c:pt idx="8">
                  <c:v>0.65495570000000003</c:v>
                </c:pt>
                <c:pt idx="9">
                  <c:v>0.66253930000000005</c:v>
                </c:pt>
                <c:pt idx="10">
                  <c:v>0.63938209999999995</c:v>
                </c:pt>
                <c:pt idx="11">
                  <c:v>0.64882839999999997</c:v>
                </c:pt>
                <c:pt idx="12">
                  <c:v>0.58371249999999997</c:v>
                </c:pt>
                <c:pt idx="13">
                  <c:v>0.5944429</c:v>
                </c:pt>
                <c:pt idx="14">
                  <c:v>0.63479509999999995</c:v>
                </c:pt>
                <c:pt idx="15">
                  <c:v>0.63053510000000002</c:v>
                </c:pt>
                <c:pt idx="16">
                  <c:v>0.55776789999999998</c:v>
                </c:pt>
                <c:pt idx="17">
                  <c:v>0.52975490000000003</c:v>
                </c:pt>
                <c:pt idx="18">
                  <c:v>0.60293770000000002</c:v>
                </c:pt>
                <c:pt idx="19">
                  <c:v>0.58651399999999998</c:v>
                </c:pt>
                <c:pt idx="20">
                  <c:v>0.53482410000000002</c:v>
                </c:pt>
                <c:pt idx="21">
                  <c:v>0.61424789999999996</c:v>
                </c:pt>
                <c:pt idx="22">
                  <c:v>0.61043991363636363</c:v>
                </c:pt>
              </c:numCache>
            </c:numRef>
          </c:val>
        </c:ser>
        <c:ser>
          <c:idx val="0"/>
          <c:order val="1"/>
          <c:tx>
            <c:strRef>
              <c:f>'1.Coef. Gini'!$B$39</c:f>
              <c:strCache>
                <c:ptCount val="1"/>
                <c:pt idx="0">
                  <c:v>2º trim / 2020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3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3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3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Lbls>
            <c:dLbl>
              <c:idx val="2"/>
              <c:layout>
                <c:manualLayout>
                  <c:x val="0"/>
                  <c:y val="-5.18470406158285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0"/>
                  <c:y val="-5.18470406158285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'1.Coef. Gini'!$C$5:$Y$5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Média conjunto RMs</c:v>
                </c:pt>
              </c:strCache>
            </c:strRef>
          </c:cat>
          <c:val>
            <c:numRef>
              <c:f>'1.Coef. Gini'!$C$39:$Y$39</c:f>
              <c:numCache>
                <c:formatCode>0.000</c:formatCode>
                <c:ptCount val="23"/>
                <c:pt idx="0">
                  <c:v>0.67013219999999996</c:v>
                </c:pt>
                <c:pt idx="1">
                  <c:v>0.66270399999999996</c:v>
                </c:pt>
                <c:pt idx="2">
                  <c:v>0.58786360000000004</c:v>
                </c:pt>
                <c:pt idx="3">
                  <c:v>0.61643840000000005</c:v>
                </c:pt>
                <c:pt idx="4">
                  <c:v>0.64743360000000005</c:v>
                </c:pt>
                <c:pt idx="5">
                  <c:v>0.67524660000000003</c:v>
                </c:pt>
                <c:pt idx="6">
                  <c:v>0.64329700000000001</c:v>
                </c:pt>
                <c:pt idx="7">
                  <c:v>0.72239739999999997</c:v>
                </c:pt>
                <c:pt idx="8">
                  <c:v>0.68202220000000002</c:v>
                </c:pt>
                <c:pt idx="9">
                  <c:v>0.65574540000000003</c:v>
                </c:pt>
                <c:pt idx="10">
                  <c:v>0.66660180000000002</c:v>
                </c:pt>
                <c:pt idx="11">
                  <c:v>0.68105919999999998</c:v>
                </c:pt>
                <c:pt idx="12">
                  <c:v>0.61658950000000001</c:v>
                </c:pt>
                <c:pt idx="13">
                  <c:v>0.63073710000000005</c:v>
                </c:pt>
                <c:pt idx="14">
                  <c:v>0.6854789</c:v>
                </c:pt>
                <c:pt idx="15">
                  <c:v>0.65301989999999999</c:v>
                </c:pt>
                <c:pt idx="16">
                  <c:v>0.58303539999999998</c:v>
                </c:pt>
                <c:pt idx="17">
                  <c:v>0.57196460000000005</c:v>
                </c:pt>
                <c:pt idx="18">
                  <c:v>0.63616910000000004</c:v>
                </c:pt>
                <c:pt idx="19">
                  <c:v>0.59103859999999997</c:v>
                </c:pt>
                <c:pt idx="20">
                  <c:v>0.59505529999999995</c:v>
                </c:pt>
                <c:pt idx="21">
                  <c:v>0.61489380000000005</c:v>
                </c:pt>
                <c:pt idx="22">
                  <c:v>0.64040561818181818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1448288"/>
        <c:axId val="181447504"/>
      </c:barChart>
      <c:catAx>
        <c:axId val="1814482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447504"/>
        <c:crosses val="autoZero"/>
        <c:auto val="1"/>
        <c:lblAlgn val="ctr"/>
        <c:lblOffset val="100"/>
        <c:noMultiLvlLbl val="0"/>
      </c:catAx>
      <c:valAx>
        <c:axId val="181447504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44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95250</xdr:colOff>
      <xdr:row>3</xdr:row>
      <xdr:rowOff>42861</xdr:rowOff>
    </xdr:from>
    <xdr:to>
      <xdr:col>39</xdr:col>
      <xdr:colOff>180975</xdr:colOff>
      <xdr:row>19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142874</xdr:colOff>
      <xdr:row>38</xdr:row>
      <xdr:rowOff>52386</xdr:rowOff>
    </xdr:from>
    <xdr:to>
      <xdr:col>36</xdr:col>
      <xdr:colOff>590550</xdr:colOff>
      <xdr:row>55</xdr:row>
      <xdr:rowOff>190499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514349</xdr:colOff>
      <xdr:row>61</xdr:row>
      <xdr:rowOff>66675</xdr:rowOff>
    </xdr:from>
    <xdr:to>
      <xdr:col>37</xdr:col>
      <xdr:colOff>152400</xdr:colOff>
      <xdr:row>78</xdr:row>
      <xdr:rowOff>142875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504825</xdr:colOff>
      <xdr:row>81</xdr:row>
      <xdr:rowOff>23811</xdr:rowOff>
    </xdr:from>
    <xdr:to>
      <xdr:col>37</xdr:col>
      <xdr:colOff>485775</xdr:colOff>
      <xdr:row>100</xdr:row>
      <xdr:rowOff>104774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352424</xdr:colOff>
      <xdr:row>101</xdr:row>
      <xdr:rowOff>95250</xdr:rowOff>
    </xdr:from>
    <xdr:to>
      <xdr:col>37</xdr:col>
      <xdr:colOff>419100</xdr:colOff>
      <xdr:row>119</xdr:row>
      <xdr:rowOff>38100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342899</xdr:colOff>
      <xdr:row>120</xdr:row>
      <xdr:rowOff>123825</xdr:rowOff>
    </xdr:from>
    <xdr:to>
      <xdr:col>37</xdr:col>
      <xdr:colOff>276225</xdr:colOff>
      <xdr:row>139</xdr:row>
      <xdr:rowOff>57150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342900</xdr:colOff>
      <xdr:row>140</xdr:row>
      <xdr:rowOff>9525</xdr:rowOff>
    </xdr:from>
    <xdr:to>
      <xdr:col>37</xdr:col>
      <xdr:colOff>304800</xdr:colOff>
      <xdr:row>158</xdr:row>
      <xdr:rowOff>9525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352425</xdr:colOff>
      <xdr:row>158</xdr:row>
      <xdr:rowOff>100012</xdr:rowOff>
    </xdr:from>
    <xdr:to>
      <xdr:col>38</xdr:col>
      <xdr:colOff>57150</xdr:colOff>
      <xdr:row>178</xdr:row>
      <xdr:rowOff>19050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171450</xdr:colOff>
      <xdr:row>178</xdr:row>
      <xdr:rowOff>157160</xdr:rowOff>
    </xdr:from>
    <xdr:to>
      <xdr:col>36</xdr:col>
      <xdr:colOff>304800</xdr:colOff>
      <xdr:row>217</xdr:row>
      <xdr:rowOff>76199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133349</xdr:colOff>
      <xdr:row>81</xdr:row>
      <xdr:rowOff>9526</xdr:rowOff>
    </xdr:from>
    <xdr:to>
      <xdr:col>14</xdr:col>
      <xdr:colOff>552450</xdr:colOff>
      <xdr:row>101</xdr:row>
      <xdr:rowOff>123826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61</xdr:row>
      <xdr:rowOff>157162</xdr:rowOff>
    </xdr:from>
    <xdr:to>
      <xdr:col>11</xdr:col>
      <xdr:colOff>238124</xdr:colOff>
      <xdr:row>81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428625</xdr:colOff>
      <xdr:row>2</xdr:row>
      <xdr:rowOff>85724</xdr:rowOff>
    </xdr:from>
    <xdr:to>
      <xdr:col>58</xdr:col>
      <xdr:colOff>390525</xdr:colOff>
      <xdr:row>74</xdr:row>
      <xdr:rowOff>171450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333375</xdr:colOff>
      <xdr:row>2</xdr:row>
      <xdr:rowOff>104775</xdr:rowOff>
    </xdr:from>
    <xdr:to>
      <xdr:col>48</xdr:col>
      <xdr:colOff>295275</xdr:colOff>
      <xdr:row>75</xdr:row>
      <xdr:rowOff>1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1628776</xdr:colOff>
      <xdr:row>189</xdr:row>
      <xdr:rowOff>52386</xdr:rowOff>
    </xdr:from>
    <xdr:to>
      <xdr:col>9</xdr:col>
      <xdr:colOff>628651</xdr:colOff>
      <xdr:row>234</xdr:row>
      <xdr:rowOff>104775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295274</xdr:colOff>
      <xdr:row>191</xdr:row>
      <xdr:rowOff>185736</xdr:rowOff>
    </xdr:from>
    <xdr:to>
      <xdr:col>21</xdr:col>
      <xdr:colOff>342899</xdr:colOff>
      <xdr:row>212</xdr:row>
      <xdr:rowOff>133349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581021</xdr:colOff>
      <xdr:row>94</xdr:row>
      <xdr:rowOff>19050</xdr:rowOff>
    </xdr:from>
    <xdr:to>
      <xdr:col>12</xdr:col>
      <xdr:colOff>380999</xdr:colOff>
      <xdr:row>115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41</xdr:col>
      <xdr:colOff>19049</xdr:colOff>
      <xdr:row>2</xdr:row>
      <xdr:rowOff>138111</xdr:rowOff>
    </xdr:from>
    <xdr:to>
      <xdr:col>52</xdr:col>
      <xdr:colOff>76200</xdr:colOff>
      <xdr:row>47</xdr:row>
      <xdr:rowOff>161925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425450</xdr:colOff>
      <xdr:row>139</xdr:row>
      <xdr:rowOff>7937</xdr:rowOff>
    </xdr:from>
    <xdr:to>
      <xdr:col>27</xdr:col>
      <xdr:colOff>90489</xdr:colOff>
      <xdr:row>160</xdr:row>
      <xdr:rowOff>122237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180974</xdr:colOff>
      <xdr:row>113</xdr:row>
      <xdr:rowOff>138110</xdr:rowOff>
    </xdr:from>
    <xdr:to>
      <xdr:col>44</xdr:col>
      <xdr:colOff>514349</xdr:colOff>
      <xdr:row>164</xdr:row>
      <xdr:rowOff>171449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219074</xdr:colOff>
      <xdr:row>138</xdr:row>
      <xdr:rowOff>152400</xdr:rowOff>
    </xdr:from>
    <xdr:to>
      <xdr:col>15</xdr:col>
      <xdr:colOff>380999</xdr:colOff>
      <xdr:row>160</xdr:row>
      <xdr:rowOff>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D104"/>
  <sheetViews>
    <sheetView topLeftCell="J62" zoomScaleNormal="100" workbookViewId="0">
      <selection activeCell="U72" sqref="U72"/>
    </sheetView>
  </sheetViews>
  <sheetFormatPr defaultColWidth="9.7109375" defaultRowHeight="15" x14ac:dyDescent="0.25"/>
  <cols>
    <col min="2" max="2" width="15.85546875" style="4" customWidth="1"/>
    <col min="3" max="3" width="9.7109375" customWidth="1"/>
  </cols>
  <sheetData>
    <row r="3" spans="2:30" x14ac:dyDescent="0.25">
      <c r="B3" s="5" t="s">
        <v>58</v>
      </c>
      <c r="C3" s="5"/>
      <c r="D3" s="5"/>
      <c r="E3" s="5"/>
      <c r="F3" s="7"/>
      <c r="G3" s="7"/>
      <c r="H3" s="7"/>
    </row>
    <row r="4" spans="2:30" x14ac:dyDescent="0.25"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  <c r="L4" s="6">
        <v>10</v>
      </c>
      <c r="M4" s="6">
        <v>11</v>
      </c>
      <c r="N4" s="6">
        <v>12</v>
      </c>
      <c r="O4" s="6">
        <v>13</v>
      </c>
      <c r="P4" s="6">
        <v>14</v>
      </c>
      <c r="Q4" s="6">
        <v>15</v>
      </c>
      <c r="R4" s="6">
        <v>16</v>
      </c>
      <c r="S4" s="6">
        <v>17</v>
      </c>
      <c r="T4" s="6">
        <v>18</v>
      </c>
      <c r="U4" s="6">
        <v>19</v>
      </c>
      <c r="V4" s="6">
        <v>20</v>
      </c>
      <c r="W4" s="6">
        <v>21</v>
      </c>
      <c r="X4" s="6">
        <v>22</v>
      </c>
    </row>
    <row r="5" spans="2:30" ht="45" x14ac:dyDescent="0.25">
      <c r="B5" s="14"/>
      <c r="C5" s="15" t="s">
        <v>0</v>
      </c>
      <c r="D5" s="15" t="s">
        <v>1</v>
      </c>
      <c r="E5" s="15" t="s">
        <v>2</v>
      </c>
      <c r="F5" s="15" t="s">
        <v>3</v>
      </c>
      <c r="G5" s="15" t="s">
        <v>4</v>
      </c>
      <c r="H5" s="15" t="s">
        <v>5</v>
      </c>
      <c r="I5" s="15" t="s">
        <v>6</v>
      </c>
      <c r="J5" s="15" t="s">
        <v>7</v>
      </c>
      <c r="K5" s="15" t="s">
        <v>8</v>
      </c>
      <c r="L5" s="15" t="s">
        <v>9</v>
      </c>
      <c r="M5" s="15" t="s">
        <v>10</v>
      </c>
      <c r="N5" s="15" t="s">
        <v>11</v>
      </c>
      <c r="O5" s="15" t="s">
        <v>12</v>
      </c>
      <c r="P5" s="15" t="s">
        <v>13</v>
      </c>
      <c r="Q5" s="15" t="s">
        <v>14</v>
      </c>
      <c r="R5" s="15" t="s">
        <v>15</v>
      </c>
      <c r="S5" s="15" t="s">
        <v>16</v>
      </c>
      <c r="T5" s="15" t="s">
        <v>17</v>
      </c>
      <c r="U5" s="15" t="s">
        <v>18</v>
      </c>
      <c r="V5" s="15" t="s">
        <v>21</v>
      </c>
      <c r="W5" s="15" t="s">
        <v>19</v>
      </c>
      <c r="X5" s="15" t="s">
        <v>20</v>
      </c>
      <c r="Y5" s="15" t="s">
        <v>56</v>
      </c>
      <c r="Z5" s="15" t="s">
        <v>57</v>
      </c>
      <c r="AB5" s="6" t="s">
        <v>9</v>
      </c>
      <c r="AC5" s="34">
        <v>-1.0254335101329111</v>
      </c>
      <c r="AD5" s="36"/>
    </row>
    <row r="6" spans="2:30" x14ac:dyDescent="0.25">
      <c r="B6" s="12" t="s">
        <v>22</v>
      </c>
      <c r="C6" s="13">
        <v>0.60889329999999997</v>
      </c>
      <c r="D6" s="13">
        <v>0.55601690000000004</v>
      </c>
      <c r="E6" s="13">
        <v>0.56943630000000001</v>
      </c>
      <c r="F6" s="13">
        <v>0.56354800000000005</v>
      </c>
      <c r="G6" s="13">
        <v>0.60373659999999996</v>
      </c>
      <c r="H6" s="13">
        <v>0.579573</v>
      </c>
      <c r="I6" s="13">
        <v>0.60169159999999999</v>
      </c>
      <c r="J6" s="13">
        <v>0.62534020000000001</v>
      </c>
      <c r="K6" s="13">
        <v>0.62417599999999995</v>
      </c>
      <c r="L6" s="13">
        <v>0.59433119999999995</v>
      </c>
      <c r="M6" s="13">
        <v>0.60900370000000004</v>
      </c>
      <c r="N6" s="13">
        <v>0.62078880000000003</v>
      </c>
      <c r="O6" s="13">
        <v>0.58405819999999997</v>
      </c>
      <c r="P6" s="13">
        <v>0.5757603</v>
      </c>
      <c r="Q6" s="13">
        <v>0.58561410000000003</v>
      </c>
      <c r="R6" s="13">
        <v>0.58049309999999998</v>
      </c>
      <c r="S6" s="13">
        <v>0.53658499999999998</v>
      </c>
      <c r="T6" s="13">
        <v>0.56079639999999997</v>
      </c>
      <c r="U6" s="13">
        <v>0.59247479999999997</v>
      </c>
      <c r="V6" s="13">
        <v>0.56196599999999997</v>
      </c>
      <c r="W6" s="13">
        <v>0.5625019</v>
      </c>
      <c r="X6" s="13">
        <v>0.61546920000000005</v>
      </c>
      <c r="Y6" s="13">
        <f>(SUM(C6:X6)/22)</f>
        <v>0.58692066363636364</v>
      </c>
      <c r="Z6" s="13">
        <v>0.61219710000000005</v>
      </c>
      <c r="AB6" s="6" t="s">
        <v>20</v>
      </c>
      <c r="AC6" s="34">
        <v>0.10515298465002292</v>
      </c>
      <c r="AD6" s="36"/>
    </row>
    <row r="7" spans="2:30" x14ac:dyDescent="0.25">
      <c r="B7" s="12" t="s">
        <v>23</v>
      </c>
      <c r="C7" s="13">
        <v>0.6040316</v>
      </c>
      <c r="D7" s="13">
        <v>0.54965569999999997</v>
      </c>
      <c r="E7" s="13">
        <v>0.56115760000000003</v>
      </c>
      <c r="F7" s="13">
        <v>0.57721849999999997</v>
      </c>
      <c r="G7" s="13">
        <v>0.59708779999999995</v>
      </c>
      <c r="H7" s="13">
        <v>0.57896210000000004</v>
      </c>
      <c r="I7" s="13">
        <v>0.59422759999999997</v>
      </c>
      <c r="J7" s="13">
        <v>0.61320540000000001</v>
      </c>
      <c r="K7" s="13">
        <v>0.66908140000000005</v>
      </c>
      <c r="L7" s="13">
        <v>0.58961520000000001</v>
      </c>
      <c r="M7" s="13">
        <v>0.61151219999999995</v>
      </c>
      <c r="N7" s="13">
        <v>0.61212290000000003</v>
      </c>
      <c r="O7" s="13">
        <v>0.57304829999999995</v>
      </c>
      <c r="P7" s="13">
        <v>0.56982509999999997</v>
      </c>
      <c r="Q7" s="13">
        <v>0.58766969999999996</v>
      </c>
      <c r="R7" s="13">
        <v>0.58102350000000003</v>
      </c>
      <c r="S7" s="13">
        <v>0.51506540000000001</v>
      </c>
      <c r="T7" s="13">
        <v>0.54423630000000001</v>
      </c>
      <c r="U7" s="13">
        <v>0.58211809999999997</v>
      </c>
      <c r="V7" s="13">
        <v>0.53893480000000005</v>
      </c>
      <c r="W7" s="13">
        <v>0.52796370000000004</v>
      </c>
      <c r="X7" s="13">
        <v>0.62530529999999995</v>
      </c>
      <c r="Y7" s="13">
        <f t="shared" ref="Y7:Y39" si="0">(SUM(C7:X7)/22)</f>
        <v>0.58195764545454542</v>
      </c>
      <c r="Z7" s="13">
        <v>0.60883410000000004</v>
      </c>
      <c r="AB7" s="6" t="s">
        <v>6</v>
      </c>
      <c r="AC7" s="34">
        <v>0.48050617544856511</v>
      </c>
      <c r="AD7" s="36"/>
    </row>
    <row r="8" spans="2:30" x14ac:dyDescent="0.25">
      <c r="B8" s="12" t="s">
        <v>24</v>
      </c>
      <c r="C8" s="13">
        <v>0.60879240000000001</v>
      </c>
      <c r="D8" s="13">
        <v>0.53975759999999995</v>
      </c>
      <c r="E8" s="13">
        <v>0.55771709999999997</v>
      </c>
      <c r="F8" s="13">
        <v>0.54945109999999997</v>
      </c>
      <c r="G8" s="13">
        <v>0.60147050000000002</v>
      </c>
      <c r="H8" s="13">
        <v>0.56824019999999997</v>
      </c>
      <c r="I8" s="13">
        <v>0.59235570000000004</v>
      </c>
      <c r="J8" s="13">
        <v>0.58831230000000001</v>
      </c>
      <c r="K8" s="13">
        <v>0.6516305</v>
      </c>
      <c r="L8" s="13">
        <v>0.5848236</v>
      </c>
      <c r="M8" s="13">
        <v>0.58577089999999998</v>
      </c>
      <c r="N8" s="13">
        <v>0.60046940000000004</v>
      </c>
      <c r="O8" s="13">
        <v>0.5804532</v>
      </c>
      <c r="P8" s="13">
        <v>0.55523500000000003</v>
      </c>
      <c r="Q8" s="13">
        <v>0.58760129999999999</v>
      </c>
      <c r="R8" s="13">
        <v>0.57877749999999994</v>
      </c>
      <c r="S8" s="13">
        <v>0.52961519999999995</v>
      </c>
      <c r="T8" s="13">
        <v>0.54072450000000005</v>
      </c>
      <c r="U8" s="13">
        <v>0.5801248</v>
      </c>
      <c r="V8" s="13">
        <v>0.55389069999999996</v>
      </c>
      <c r="W8" s="13">
        <v>0.51973029999999998</v>
      </c>
      <c r="X8" s="13">
        <v>0.62141740000000001</v>
      </c>
      <c r="Y8" s="13">
        <f t="shared" si="0"/>
        <v>0.57619823636363643</v>
      </c>
      <c r="Z8" s="13">
        <v>0.60850910000000002</v>
      </c>
      <c r="AB8" s="6" t="s">
        <v>21</v>
      </c>
      <c r="AC8" s="34">
        <v>0.77143938593110983</v>
      </c>
      <c r="AD8" s="36"/>
    </row>
    <row r="9" spans="2:30" x14ac:dyDescent="0.25">
      <c r="B9" s="12" t="s">
        <v>25</v>
      </c>
      <c r="C9" s="13">
        <v>0.59594290000000005</v>
      </c>
      <c r="D9" s="13">
        <v>0.54741919999999999</v>
      </c>
      <c r="E9" s="13">
        <v>0.56993740000000004</v>
      </c>
      <c r="F9" s="13">
        <v>0.54328989999999999</v>
      </c>
      <c r="G9" s="13">
        <v>0.58617759999999997</v>
      </c>
      <c r="H9" s="13">
        <v>0.56802030000000003</v>
      </c>
      <c r="I9" s="13">
        <v>0.60276160000000001</v>
      </c>
      <c r="J9" s="13">
        <v>0.60143570000000002</v>
      </c>
      <c r="K9" s="13">
        <v>0.65697819999999996</v>
      </c>
      <c r="L9" s="13">
        <v>0.57136419999999999</v>
      </c>
      <c r="M9" s="13">
        <v>0.60158619999999996</v>
      </c>
      <c r="N9" s="13">
        <v>0.60429960000000005</v>
      </c>
      <c r="O9" s="13">
        <v>0.559415</v>
      </c>
      <c r="P9" s="13">
        <v>0.54723060000000001</v>
      </c>
      <c r="Q9" s="13">
        <v>0.57693680000000003</v>
      </c>
      <c r="R9" s="13">
        <v>0.58359559999999999</v>
      </c>
      <c r="S9" s="13">
        <v>0.50673710000000005</v>
      </c>
      <c r="T9" s="13">
        <v>0.52584359999999997</v>
      </c>
      <c r="U9" s="13">
        <v>0.57855749999999995</v>
      </c>
      <c r="V9" s="13">
        <v>0.52193500000000004</v>
      </c>
      <c r="W9" s="13">
        <v>0.52328490000000005</v>
      </c>
      <c r="X9" s="13">
        <v>0.62741729999999996</v>
      </c>
      <c r="Y9" s="13">
        <f t="shared" si="0"/>
        <v>0.5727348272727274</v>
      </c>
      <c r="Z9" s="13">
        <v>0.60650020000000004</v>
      </c>
      <c r="AB9" s="6" t="s">
        <v>2</v>
      </c>
      <c r="AC9" s="34">
        <v>1.6144720136692932</v>
      </c>
      <c r="AD9" s="36"/>
    </row>
    <row r="10" spans="2:30" x14ac:dyDescent="0.25">
      <c r="B10" s="12" t="s">
        <v>26</v>
      </c>
      <c r="C10" s="13">
        <v>0.60399800000000003</v>
      </c>
      <c r="D10" s="13">
        <v>0.5542125</v>
      </c>
      <c r="E10" s="13">
        <v>0.54835230000000001</v>
      </c>
      <c r="F10" s="13">
        <v>0.54882280000000006</v>
      </c>
      <c r="G10" s="13">
        <v>0.59263659999999996</v>
      </c>
      <c r="H10" s="13">
        <v>0.57659269999999996</v>
      </c>
      <c r="I10" s="13">
        <v>0.60315960000000002</v>
      </c>
      <c r="J10" s="13">
        <v>0.6091242</v>
      </c>
      <c r="K10" s="13">
        <v>0.64506229999999998</v>
      </c>
      <c r="L10" s="13">
        <v>0.58632139999999999</v>
      </c>
      <c r="M10" s="13">
        <v>0.62067289999999997</v>
      </c>
      <c r="N10" s="13">
        <v>0.60200410000000004</v>
      </c>
      <c r="O10" s="13">
        <v>0.57132579999999999</v>
      </c>
      <c r="P10" s="13">
        <v>0.56461519999999998</v>
      </c>
      <c r="Q10" s="13">
        <v>0.58332720000000005</v>
      </c>
      <c r="R10" s="13">
        <v>0.57552650000000005</v>
      </c>
      <c r="S10" s="13">
        <v>0.51978060000000004</v>
      </c>
      <c r="T10" s="13">
        <v>0.53406120000000001</v>
      </c>
      <c r="U10" s="13">
        <v>0.58001899999999995</v>
      </c>
      <c r="V10" s="13">
        <v>0.51880689999999996</v>
      </c>
      <c r="W10" s="13">
        <v>0.5160074</v>
      </c>
      <c r="X10" s="13">
        <v>0.62236659999999999</v>
      </c>
      <c r="Y10" s="13">
        <f t="shared" si="0"/>
        <v>0.57621799090909087</v>
      </c>
      <c r="Z10" s="13">
        <v>0.61042099999999999</v>
      </c>
      <c r="AB10" s="6" t="s">
        <v>4</v>
      </c>
      <c r="AC10" s="34">
        <v>3.0640790021418995</v>
      </c>
      <c r="AD10" s="36"/>
    </row>
    <row r="11" spans="2:30" x14ac:dyDescent="0.25">
      <c r="B11" s="12" t="s">
        <v>27</v>
      </c>
      <c r="C11" s="13">
        <v>0.60187760000000001</v>
      </c>
      <c r="D11" s="13">
        <v>0.5765401</v>
      </c>
      <c r="E11" s="13">
        <v>0.56685090000000005</v>
      </c>
      <c r="F11" s="13">
        <v>0.54132080000000005</v>
      </c>
      <c r="G11" s="13">
        <v>0.59804029999999997</v>
      </c>
      <c r="H11" s="13">
        <v>0.58053200000000005</v>
      </c>
      <c r="I11" s="13">
        <v>0.61413490000000004</v>
      </c>
      <c r="J11" s="13">
        <v>0.61862640000000002</v>
      </c>
      <c r="K11" s="13">
        <v>0.65035299999999996</v>
      </c>
      <c r="L11" s="13">
        <v>0.57929299999999995</v>
      </c>
      <c r="M11" s="13">
        <v>0.61513459999999998</v>
      </c>
      <c r="N11" s="13">
        <v>0.61047419999999997</v>
      </c>
      <c r="O11" s="13">
        <v>0.56849899999999998</v>
      </c>
      <c r="P11" s="13">
        <v>0.56360500000000002</v>
      </c>
      <c r="Q11" s="13">
        <v>0.57939280000000004</v>
      </c>
      <c r="R11" s="13">
        <v>0.58332499999999998</v>
      </c>
      <c r="S11" s="13">
        <v>0.5241247</v>
      </c>
      <c r="T11" s="13">
        <v>0.51034869999999999</v>
      </c>
      <c r="U11" s="13">
        <v>0.57817169999999996</v>
      </c>
      <c r="V11" s="13">
        <v>0.53000429999999998</v>
      </c>
      <c r="W11" s="13">
        <v>0.52923129999999996</v>
      </c>
      <c r="X11" s="13">
        <v>0.62104950000000003</v>
      </c>
      <c r="Y11" s="13">
        <f t="shared" si="0"/>
        <v>0.57913317272727272</v>
      </c>
      <c r="Z11" s="13">
        <v>0.61052879999999998</v>
      </c>
      <c r="AB11" s="6" t="s">
        <v>15</v>
      </c>
      <c r="AC11" s="34">
        <v>3.5659870481437066</v>
      </c>
      <c r="AD11" s="36"/>
    </row>
    <row r="12" spans="2:30" x14ac:dyDescent="0.25">
      <c r="B12" s="12" t="s">
        <v>28</v>
      </c>
      <c r="C12" s="13">
        <v>0.5828006</v>
      </c>
      <c r="D12" s="13">
        <v>0.57550599999999996</v>
      </c>
      <c r="E12" s="13">
        <v>0.55859499999999995</v>
      </c>
      <c r="F12" s="13">
        <v>0.51316689999999998</v>
      </c>
      <c r="G12" s="13">
        <v>0.62855819999999996</v>
      </c>
      <c r="H12" s="13">
        <v>0.58766669999999999</v>
      </c>
      <c r="I12" s="13">
        <v>0.59483889999999995</v>
      </c>
      <c r="J12" s="13">
        <v>0.62329100000000004</v>
      </c>
      <c r="K12" s="13">
        <v>0.66002780000000005</v>
      </c>
      <c r="L12" s="13">
        <v>0.6004043</v>
      </c>
      <c r="M12" s="13">
        <v>0.61889130000000003</v>
      </c>
      <c r="N12" s="13">
        <v>0.5880803</v>
      </c>
      <c r="O12" s="13">
        <v>0.55951910000000005</v>
      </c>
      <c r="P12" s="13">
        <v>0.5716232</v>
      </c>
      <c r="Q12" s="13">
        <v>0.5850476</v>
      </c>
      <c r="R12" s="13">
        <v>0.57739750000000001</v>
      </c>
      <c r="S12" s="13">
        <v>0.53353859999999997</v>
      </c>
      <c r="T12" s="13">
        <v>0.51525259999999995</v>
      </c>
      <c r="U12" s="13">
        <v>0.59201610000000005</v>
      </c>
      <c r="V12" s="13">
        <v>0.50204190000000004</v>
      </c>
      <c r="W12" s="13">
        <v>0.54203469999999998</v>
      </c>
      <c r="X12" s="13">
        <v>0.61351089999999997</v>
      </c>
      <c r="Y12" s="13">
        <f t="shared" si="0"/>
        <v>0.57835496363636363</v>
      </c>
      <c r="Z12" s="13">
        <v>0.60769720000000005</v>
      </c>
      <c r="AB12" s="6" t="s">
        <v>8</v>
      </c>
      <c r="AC12" s="34">
        <v>4.1325695768431352</v>
      </c>
      <c r="AD12" s="36"/>
    </row>
    <row r="13" spans="2:30" x14ac:dyDescent="0.25">
      <c r="B13" s="12" t="s">
        <v>29</v>
      </c>
      <c r="C13" s="13">
        <v>0.59324750000000004</v>
      </c>
      <c r="D13" s="13">
        <v>0.55701990000000001</v>
      </c>
      <c r="E13" s="13">
        <v>0.56857610000000003</v>
      </c>
      <c r="F13" s="13">
        <v>0.45879029999999998</v>
      </c>
      <c r="G13" s="13">
        <v>0.59884919999999997</v>
      </c>
      <c r="H13" s="13">
        <v>0.57336679999999995</v>
      </c>
      <c r="I13" s="13">
        <v>0.59967320000000002</v>
      </c>
      <c r="J13" s="13">
        <v>0.61567570000000005</v>
      </c>
      <c r="K13" s="13">
        <v>0.67343699999999995</v>
      </c>
      <c r="L13" s="13">
        <v>0.60052559999999999</v>
      </c>
      <c r="M13" s="13">
        <v>0.63116079999999997</v>
      </c>
      <c r="N13" s="13">
        <v>0.59773330000000002</v>
      </c>
      <c r="O13" s="13">
        <v>0.56009799999999998</v>
      </c>
      <c r="P13" s="13">
        <v>0.59490489999999996</v>
      </c>
      <c r="Q13" s="13">
        <v>0.58297880000000002</v>
      </c>
      <c r="R13" s="13">
        <v>0.56246649999999998</v>
      </c>
      <c r="S13" s="13">
        <v>0.53065510000000005</v>
      </c>
      <c r="T13" s="13">
        <v>0.52453360000000004</v>
      </c>
      <c r="U13" s="13">
        <v>0.58575379999999999</v>
      </c>
      <c r="V13" s="13">
        <v>0.49847780000000003</v>
      </c>
      <c r="W13" s="13">
        <v>0.53058510000000003</v>
      </c>
      <c r="X13" s="13">
        <v>0.61282689999999995</v>
      </c>
      <c r="Y13" s="13">
        <f t="shared" si="0"/>
        <v>0.5750607227272726</v>
      </c>
      <c r="Z13" s="13">
        <v>0.60189440000000005</v>
      </c>
      <c r="AB13" s="6" t="s">
        <v>10</v>
      </c>
      <c r="AC13" s="34">
        <v>4.257188307273549</v>
      </c>
      <c r="AD13" s="36"/>
    </row>
    <row r="14" spans="2:30" x14ac:dyDescent="0.25">
      <c r="B14" s="12" t="s">
        <v>30</v>
      </c>
      <c r="C14" s="13">
        <v>0.59377800000000003</v>
      </c>
      <c r="D14" s="13">
        <v>0.58229830000000005</v>
      </c>
      <c r="E14" s="13">
        <v>0.56938120000000003</v>
      </c>
      <c r="F14" s="13">
        <v>0.49109459999999999</v>
      </c>
      <c r="G14" s="13">
        <v>0.59586910000000004</v>
      </c>
      <c r="H14" s="13">
        <v>0.58315609999999996</v>
      </c>
      <c r="I14" s="13">
        <v>0.59934869999999996</v>
      </c>
      <c r="J14" s="13">
        <v>0.62205630000000001</v>
      </c>
      <c r="K14" s="13">
        <v>0.68133779999999999</v>
      </c>
      <c r="L14" s="13">
        <v>0.6147802</v>
      </c>
      <c r="M14" s="13">
        <v>0.64309939999999999</v>
      </c>
      <c r="N14" s="13">
        <v>0.58044879999999999</v>
      </c>
      <c r="O14" s="13">
        <v>0.55653830000000004</v>
      </c>
      <c r="P14" s="13">
        <v>0.58362769999999997</v>
      </c>
      <c r="Q14" s="13">
        <v>0.58606020000000003</v>
      </c>
      <c r="R14" s="13">
        <v>0.58547009999999999</v>
      </c>
      <c r="S14" s="13">
        <v>0.5191673</v>
      </c>
      <c r="T14" s="13">
        <v>0.50872680000000003</v>
      </c>
      <c r="U14" s="13">
        <v>0.59118899999999996</v>
      </c>
      <c r="V14" s="13">
        <v>0.5061833</v>
      </c>
      <c r="W14" s="13">
        <v>0.5182833</v>
      </c>
      <c r="X14" s="13">
        <v>0.60860919999999996</v>
      </c>
      <c r="Y14" s="13">
        <f t="shared" si="0"/>
        <v>0.57820471363636361</v>
      </c>
      <c r="Z14" s="13">
        <v>0.60512429999999995</v>
      </c>
      <c r="AB14" s="6" t="s">
        <v>16</v>
      </c>
      <c r="AC14" s="34">
        <v>4.530110104937914</v>
      </c>
      <c r="AD14" s="36"/>
    </row>
    <row r="15" spans="2:30" x14ac:dyDescent="0.25">
      <c r="B15" s="12" t="s">
        <v>31</v>
      </c>
      <c r="C15" s="13">
        <v>0.60009809999999997</v>
      </c>
      <c r="D15" s="13">
        <v>0.55981820000000004</v>
      </c>
      <c r="E15" s="13">
        <v>0.5544983</v>
      </c>
      <c r="F15" s="13">
        <v>0.51840470000000005</v>
      </c>
      <c r="G15" s="13">
        <v>0.60360190000000002</v>
      </c>
      <c r="H15" s="13">
        <v>0.57368039999999998</v>
      </c>
      <c r="I15" s="13">
        <v>0.59386039999999995</v>
      </c>
      <c r="J15" s="13">
        <v>0.62913209999999997</v>
      </c>
      <c r="K15" s="13">
        <v>0.70196639999999999</v>
      </c>
      <c r="L15" s="13">
        <v>0.61555629999999995</v>
      </c>
      <c r="M15" s="13">
        <v>0.65774529999999998</v>
      </c>
      <c r="N15" s="13">
        <v>0.59047570000000005</v>
      </c>
      <c r="O15" s="13">
        <v>0.56795850000000003</v>
      </c>
      <c r="P15" s="13">
        <v>0.57912229999999998</v>
      </c>
      <c r="Q15" s="13">
        <v>0.58938749999999995</v>
      </c>
      <c r="R15" s="13">
        <v>0.59187420000000002</v>
      </c>
      <c r="S15" s="13">
        <v>0.5267018</v>
      </c>
      <c r="T15" s="13">
        <v>0.51554409999999995</v>
      </c>
      <c r="U15" s="13">
        <v>0.58737269999999997</v>
      </c>
      <c r="V15" s="13">
        <v>0.52635319999999997</v>
      </c>
      <c r="W15" s="13">
        <v>0.52015619999999996</v>
      </c>
      <c r="X15" s="13">
        <v>0.61066370000000003</v>
      </c>
      <c r="Y15" s="13">
        <f t="shared" si="0"/>
        <v>0.58245327272727265</v>
      </c>
      <c r="Z15" s="13">
        <v>0.60523000000000005</v>
      </c>
      <c r="AB15" s="6" t="s">
        <v>5</v>
      </c>
      <c r="AC15" s="34">
        <v>4.7572845658116485</v>
      </c>
      <c r="AD15" s="36"/>
    </row>
    <row r="16" spans="2:30" x14ac:dyDescent="0.25">
      <c r="B16" s="12" t="s">
        <v>32</v>
      </c>
      <c r="C16" s="13">
        <v>0.58876790000000001</v>
      </c>
      <c r="D16" s="13">
        <v>0.54789359999999998</v>
      </c>
      <c r="E16" s="13">
        <v>0.57183079999999997</v>
      </c>
      <c r="F16" s="13">
        <v>0.51833859999999998</v>
      </c>
      <c r="G16" s="13">
        <v>0.59063690000000002</v>
      </c>
      <c r="H16" s="13">
        <v>0.59608139999999998</v>
      </c>
      <c r="I16" s="13">
        <v>0.58815220000000001</v>
      </c>
      <c r="J16" s="13">
        <v>0.64413359999999997</v>
      </c>
      <c r="K16" s="13">
        <v>0.67486049999999997</v>
      </c>
      <c r="L16" s="13">
        <v>0.62448159999999997</v>
      </c>
      <c r="M16" s="13">
        <v>0.64566219999999996</v>
      </c>
      <c r="N16" s="13">
        <v>0.60510229999999998</v>
      </c>
      <c r="O16" s="13">
        <v>0.5617221</v>
      </c>
      <c r="P16" s="13">
        <v>0.5885167</v>
      </c>
      <c r="Q16" s="13">
        <v>0.59325870000000003</v>
      </c>
      <c r="R16" s="13">
        <v>0.60030260000000002</v>
      </c>
      <c r="S16" s="13">
        <v>0.52769719999999998</v>
      </c>
      <c r="T16" s="13">
        <v>0.53147949999999999</v>
      </c>
      <c r="U16" s="13">
        <v>0.57405329999999999</v>
      </c>
      <c r="V16" s="13">
        <v>0.49018919999999999</v>
      </c>
      <c r="W16" s="13">
        <v>0.51962790000000003</v>
      </c>
      <c r="X16" s="13">
        <v>0.60085180000000005</v>
      </c>
      <c r="Y16" s="13">
        <f t="shared" si="0"/>
        <v>0.5810745727272727</v>
      </c>
      <c r="Z16" s="13">
        <v>0.60625099999999998</v>
      </c>
      <c r="AB16" s="6" t="s">
        <v>11</v>
      </c>
      <c r="AC16" s="34">
        <v>4.9675384123136421</v>
      </c>
      <c r="AD16" s="36"/>
    </row>
    <row r="17" spans="2:30" x14ac:dyDescent="0.25">
      <c r="B17" s="12" t="s">
        <v>33</v>
      </c>
      <c r="C17" s="13">
        <v>0.57920879999999997</v>
      </c>
      <c r="D17" s="13">
        <v>0.54509739999999995</v>
      </c>
      <c r="E17" s="13">
        <v>0.55560359999999998</v>
      </c>
      <c r="F17" s="13">
        <v>0.50564790000000004</v>
      </c>
      <c r="G17" s="13">
        <v>0.57411129999999999</v>
      </c>
      <c r="H17" s="13">
        <v>0.57246779999999997</v>
      </c>
      <c r="I17" s="13">
        <v>0.58647020000000005</v>
      </c>
      <c r="J17" s="13">
        <v>0.61793359999999997</v>
      </c>
      <c r="K17" s="13">
        <v>0.66933620000000005</v>
      </c>
      <c r="L17" s="13">
        <v>0.61198300000000005</v>
      </c>
      <c r="M17" s="13">
        <v>0.63197740000000002</v>
      </c>
      <c r="N17" s="13">
        <v>0.5857772</v>
      </c>
      <c r="O17" s="13">
        <v>0.54835290000000003</v>
      </c>
      <c r="P17" s="13">
        <v>0.57728219999999997</v>
      </c>
      <c r="Q17" s="13">
        <v>0.58694760000000001</v>
      </c>
      <c r="R17" s="13">
        <v>0.58682500000000004</v>
      </c>
      <c r="S17" s="13">
        <v>0.52884799999999998</v>
      </c>
      <c r="T17" s="13">
        <v>0.52925049999999996</v>
      </c>
      <c r="U17" s="13">
        <v>0.57602220000000004</v>
      </c>
      <c r="V17" s="13">
        <v>0.51213129999999996</v>
      </c>
      <c r="W17" s="13">
        <v>0.50990270000000004</v>
      </c>
      <c r="X17" s="13">
        <v>0.60637700000000005</v>
      </c>
      <c r="Y17" s="13">
        <f t="shared" si="0"/>
        <v>0.5726160818181818</v>
      </c>
      <c r="Z17" s="13">
        <v>0.60049940000000002</v>
      </c>
      <c r="AB17" s="6" t="s">
        <v>18</v>
      </c>
      <c r="AC17" s="34">
        <v>5.5115810472624327</v>
      </c>
      <c r="AD17" s="36"/>
    </row>
    <row r="18" spans="2:30" x14ac:dyDescent="0.25">
      <c r="B18" s="12" t="s">
        <v>34</v>
      </c>
      <c r="C18" s="13">
        <v>0.58838429999999997</v>
      </c>
      <c r="D18" s="13">
        <v>0.53328430000000004</v>
      </c>
      <c r="E18" s="13">
        <v>0.55490130000000004</v>
      </c>
      <c r="F18" s="13">
        <v>0.52112829999999999</v>
      </c>
      <c r="G18" s="13">
        <v>0.58782880000000004</v>
      </c>
      <c r="H18" s="13">
        <v>0.57467440000000003</v>
      </c>
      <c r="I18" s="13">
        <v>0.60229129999999997</v>
      </c>
      <c r="J18" s="13">
        <v>0.62476779999999998</v>
      </c>
      <c r="K18" s="13">
        <v>0.66740169999999999</v>
      </c>
      <c r="L18" s="13">
        <v>0.60251880000000002</v>
      </c>
      <c r="M18" s="13">
        <v>0.61402389999999996</v>
      </c>
      <c r="N18" s="13">
        <v>0.59433449999999999</v>
      </c>
      <c r="O18" s="13">
        <v>0.55315760000000003</v>
      </c>
      <c r="P18" s="13">
        <v>0.56734819999999997</v>
      </c>
      <c r="Q18" s="13">
        <v>0.58156989999999997</v>
      </c>
      <c r="R18" s="13">
        <v>0.60190829999999995</v>
      </c>
      <c r="S18" s="13">
        <v>0.52987079999999998</v>
      </c>
      <c r="T18" s="13">
        <v>0.50099959999999999</v>
      </c>
      <c r="U18" s="13">
        <v>0.56273890000000004</v>
      </c>
      <c r="V18" s="13">
        <v>0.51622369999999995</v>
      </c>
      <c r="W18" s="13">
        <v>0.51638099999999998</v>
      </c>
      <c r="X18" s="13">
        <v>0.61528700000000003</v>
      </c>
      <c r="Y18" s="13">
        <f t="shared" si="0"/>
        <v>0.57322838181818181</v>
      </c>
      <c r="Z18" s="13">
        <v>0.60426999999999997</v>
      </c>
      <c r="AB18" s="6" t="s">
        <v>12</v>
      </c>
      <c r="AC18" s="34">
        <v>5.6323960854016395</v>
      </c>
      <c r="AD18" s="36"/>
    </row>
    <row r="19" spans="2:30" x14ac:dyDescent="0.25">
      <c r="B19" s="12" t="s">
        <v>35</v>
      </c>
      <c r="C19" s="13">
        <v>0.59386309999999998</v>
      </c>
      <c r="D19" s="13">
        <v>0.52006790000000003</v>
      </c>
      <c r="E19" s="13">
        <v>0.55081729999999995</v>
      </c>
      <c r="F19" s="13">
        <v>0.50649549999999999</v>
      </c>
      <c r="G19" s="13">
        <v>0.58788390000000001</v>
      </c>
      <c r="H19" s="13">
        <v>0.58769269999999996</v>
      </c>
      <c r="I19" s="13">
        <v>0.58099900000000004</v>
      </c>
      <c r="J19" s="13">
        <v>0.62608439999999999</v>
      </c>
      <c r="K19" s="13">
        <v>0.63651409999999997</v>
      </c>
      <c r="L19" s="13">
        <v>0.60209100000000004</v>
      </c>
      <c r="M19" s="13">
        <v>0.61384030000000001</v>
      </c>
      <c r="N19" s="13">
        <v>0.6050972</v>
      </c>
      <c r="O19" s="13">
        <v>0.56635659999999999</v>
      </c>
      <c r="P19" s="13">
        <v>0.57835930000000002</v>
      </c>
      <c r="Q19" s="13">
        <v>0.58641509999999997</v>
      </c>
      <c r="R19" s="13">
        <v>0.61062280000000002</v>
      </c>
      <c r="S19" s="13">
        <v>0.52445629999999999</v>
      </c>
      <c r="T19" s="13">
        <v>0.50469730000000002</v>
      </c>
      <c r="U19" s="13">
        <v>0.55384960000000005</v>
      </c>
      <c r="V19" s="13">
        <v>0.52869820000000001</v>
      </c>
      <c r="W19" s="13">
        <v>0.52291270000000001</v>
      </c>
      <c r="X19" s="13">
        <v>0.62555000000000005</v>
      </c>
      <c r="Y19" s="13">
        <f t="shared" si="0"/>
        <v>0.57333474090909098</v>
      </c>
      <c r="Z19" s="13">
        <v>0.60884890000000003</v>
      </c>
      <c r="AB19" s="6" t="s">
        <v>13</v>
      </c>
      <c r="AC19" s="34">
        <v>6.1055822182416604</v>
      </c>
      <c r="AD19" s="36"/>
    </row>
    <row r="20" spans="2:30" x14ac:dyDescent="0.25">
      <c r="B20" s="12" t="s">
        <v>36</v>
      </c>
      <c r="C20" s="13">
        <v>0.58936529999999998</v>
      </c>
      <c r="D20" s="13">
        <v>0.54350969999999998</v>
      </c>
      <c r="E20" s="13">
        <v>0.55281199999999997</v>
      </c>
      <c r="F20" s="13">
        <v>0.54013639999999996</v>
      </c>
      <c r="G20" s="13">
        <v>0.59015410000000001</v>
      </c>
      <c r="H20" s="13">
        <v>0.59149399999999996</v>
      </c>
      <c r="I20" s="13">
        <v>0.60262479999999996</v>
      </c>
      <c r="J20" s="13">
        <v>0.63780870000000001</v>
      </c>
      <c r="K20" s="13">
        <v>0.63935390000000003</v>
      </c>
      <c r="L20" s="13">
        <v>0.61324129999999999</v>
      </c>
      <c r="M20" s="13">
        <v>0.61868389999999995</v>
      </c>
      <c r="N20" s="13">
        <v>0.61438000000000004</v>
      </c>
      <c r="O20" s="13">
        <v>0.57600709999999999</v>
      </c>
      <c r="P20" s="13">
        <v>0.58614650000000001</v>
      </c>
      <c r="Q20" s="13">
        <v>0.59021380000000001</v>
      </c>
      <c r="R20" s="13">
        <v>0.60976509999999995</v>
      </c>
      <c r="S20" s="13">
        <v>0.51407170000000002</v>
      </c>
      <c r="T20" s="13">
        <v>0.51337650000000001</v>
      </c>
      <c r="U20" s="13">
        <v>0.5638862</v>
      </c>
      <c r="V20" s="13">
        <v>0.51905159999999995</v>
      </c>
      <c r="W20" s="13">
        <v>0.53416050000000004</v>
      </c>
      <c r="X20" s="13">
        <v>0.62416150000000004</v>
      </c>
      <c r="Y20" s="13">
        <f t="shared" si="0"/>
        <v>0.58020020909090908</v>
      </c>
      <c r="Z20" s="13">
        <v>0.60817529999999997</v>
      </c>
      <c r="AB20" s="6" t="s">
        <v>1</v>
      </c>
      <c r="AC20" s="34">
        <v>6.7174415537527592</v>
      </c>
      <c r="AD20" s="36"/>
    </row>
    <row r="21" spans="2:30" x14ac:dyDescent="0.25">
      <c r="B21" s="12" t="s">
        <v>37</v>
      </c>
      <c r="C21" s="13">
        <v>0.61104130000000001</v>
      </c>
      <c r="D21" s="13">
        <v>0.53767109999999996</v>
      </c>
      <c r="E21" s="13">
        <v>0.58105130000000005</v>
      </c>
      <c r="F21" s="13">
        <v>0.56668739999999995</v>
      </c>
      <c r="G21" s="13">
        <v>0.5958234</v>
      </c>
      <c r="H21" s="13">
        <v>0.59944529999999996</v>
      </c>
      <c r="I21" s="13">
        <v>0.62448840000000005</v>
      </c>
      <c r="J21" s="13">
        <v>0.63458300000000001</v>
      </c>
      <c r="K21" s="13">
        <v>0.63936400000000004</v>
      </c>
      <c r="L21" s="13">
        <v>0.6046395</v>
      </c>
      <c r="M21" s="13">
        <v>0.61752680000000004</v>
      </c>
      <c r="N21" s="13">
        <v>0.61078840000000001</v>
      </c>
      <c r="O21" s="13">
        <v>0.58077769999999995</v>
      </c>
      <c r="P21" s="13">
        <v>0.60045919999999997</v>
      </c>
      <c r="Q21" s="13">
        <v>0.58643290000000003</v>
      </c>
      <c r="R21" s="13">
        <v>0.61460599999999999</v>
      </c>
      <c r="S21" s="13">
        <v>0.51048559999999998</v>
      </c>
      <c r="T21" s="13">
        <v>0.51199910000000004</v>
      </c>
      <c r="U21" s="13">
        <v>0.56352910000000001</v>
      </c>
      <c r="V21" s="13">
        <v>0.52908109999999997</v>
      </c>
      <c r="W21" s="13">
        <v>0.52615230000000002</v>
      </c>
      <c r="X21" s="13">
        <v>0.62337969999999998</v>
      </c>
      <c r="Y21" s="13">
        <f t="shared" si="0"/>
        <v>0.58500057272727257</v>
      </c>
      <c r="Z21" s="13">
        <v>0.60879660000000002</v>
      </c>
      <c r="AB21" s="6" t="s">
        <v>3</v>
      </c>
      <c r="AC21" s="34">
        <v>7.9621126329870808</v>
      </c>
      <c r="AD21" s="36"/>
    </row>
    <row r="22" spans="2:30" x14ac:dyDescent="0.25">
      <c r="B22" s="12" t="s">
        <v>38</v>
      </c>
      <c r="C22" s="13">
        <v>0.59627960000000002</v>
      </c>
      <c r="D22" s="13">
        <v>0.54961000000000004</v>
      </c>
      <c r="E22" s="13">
        <v>0.59923020000000005</v>
      </c>
      <c r="F22" s="13">
        <v>0.56049470000000001</v>
      </c>
      <c r="G22" s="13">
        <v>0.60947969999999996</v>
      </c>
      <c r="H22" s="13">
        <v>0.60518000000000005</v>
      </c>
      <c r="I22" s="13">
        <v>0.59367150000000002</v>
      </c>
      <c r="J22" s="13">
        <v>0.61628720000000003</v>
      </c>
      <c r="K22" s="13">
        <v>0.65371840000000003</v>
      </c>
      <c r="L22" s="13">
        <v>0.60521729999999996</v>
      </c>
      <c r="M22" s="13">
        <v>0.62748289999999995</v>
      </c>
      <c r="N22" s="13">
        <v>0.63681370000000004</v>
      </c>
      <c r="O22" s="13">
        <v>0.57797730000000003</v>
      </c>
      <c r="P22" s="13">
        <v>0.60152629999999996</v>
      </c>
      <c r="Q22" s="13">
        <v>0.60388589999999998</v>
      </c>
      <c r="R22" s="13">
        <v>0.61114400000000002</v>
      </c>
      <c r="S22" s="13">
        <v>0.52825770000000005</v>
      </c>
      <c r="T22" s="13">
        <v>0.5246575</v>
      </c>
      <c r="U22" s="13">
        <v>0.57693629999999996</v>
      </c>
      <c r="V22" s="13">
        <v>0.53683270000000005</v>
      </c>
      <c r="W22" s="13">
        <v>0.52697400000000005</v>
      </c>
      <c r="X22" s="13">
        <v>0.61598350000000002</v>
      </c>
      <c r="Y22" s="13">
        <f t="shared" si="0"/>
        <v>0.58898365454545443</v>
      </c>
      <c r="Z22" s="13">
        <v>0.61362969999999994</v>
      </c>
      <c r="AB22" s="6" t="s">
        <v>17</v>
      </c>
      <c r="AC22" s="34">
        <v>7.9677790615999999</v>
      </c>
      <c r="AD22" s="36"/>
    </row>
    <row r="23" spans="2:30" x14ac:dyDescent="0.25">
      <c r="B23" s="12" t="s">
        <v>39</v>
      </c>
      <c r="C23" s="13">
        <v>0.62299749999999998</v>
      </c>
      <c r="D23" s="13">
        <v>0.56016160000000004</v>
      </c>
      <c r="E23" s="13">
        <v>0.62337089999999995</v>
      </c>
      <c r="F23" s="13">
        <v>0.55003009999999997</v>
      </c>
      <c r="G23" s="13">
        <v>0.60968829999999996</v>
      </c>
      <c r="H23" s="13">
        <v>0.61175029999999997</v>
      </c>
      <c r="I23" s="13">
        <v>0.61594190000000004</v>
      </c>
      <c r="J23" s="13">
        <v>0.63182360000000004</v>
      </c>
      <c r="K23" s="13">
        <v>0.63285469999999999</v>
      </c>
      <c r="L23" s="13">
        <v>0.62845589999999996</v>
      </c>
      <c r="M23" s="13">
        <v>0.65649990000000003</v>
      </c>
      <c r="N23" s="13">
        <v>0.61399630000000005</v>
      </c>
      <c r="O23" s="13">
        <v>0.57982330000000004</v>
      </c>
      <c r="P23" s="13">
        <v>0.5832077</v>
      </c>
      <c r="Q23" s="13">
        <v>0.60615909999999995</v>
      </c>
      <c r="R23" s="13">
        <v>0.59719599999999995</v>
      </c>
      <c r="S23" s="13">
        <v>0.53594350000000002</v>
      </c>
      <c r="T23" s="13">
        <v>0.52389609999999998</v>
      </c>
      <c r="U23" s="13">
        <v>0.58907620000000005</v>
      </c>
      <c r="V23" s="13">
        <v>0.53019210000000006</v>
      </c>
      <c r="W23" s="13">
        <v>0.54456519999999997</v>
      </c>
      <c r="X23" s="13">
        <v>0.62217009999999995</v>
      </c>
      <c r="Y23" s="13">
        <f t="shared" si="0"/>
        <v>0.59408183181818186</v>
      </c>
      <c r="Z23" s="13">
        <v>0.61136250000000003</v>
      </c>
      <c r="AB23" s="6" t="s">
        <v>14</v>
      </c>
      <c r="AC23" s="34">
        <v>7.9842771313137204</v>
      </c>
      <c r="AD23" s="36"/>
    </row>
    <row r="24" spans="2:30" x14ac:dyDescent="0.25">
      <c r="B24" s="12" t="s">
        <v>40</v>
      </c>
      <c r="C24" s="13">
        <v>0.60941599999999996</v>
      </c>
      <c r="D24" s="13">
        <v>0.56766799999999995</v>
      </c>
      <c r="E24" s="13">
        <v>0.58935219999999999</v>
      </c>
      <c r="F24" s="13">
        <v>0.55591809999999997</v>
      </c>
      <c r="G24" s="13">
        <v>0.60022710000000001</v>
      </c>
      <c r="H24" s="13">
        <v>0.60198119999999999</v>
      </c>
      <c r="I24" s="13">
        <v>0.61766799999999999</v>
      </c>
      <c r="J24" s="13">
        <v>0.67776389999999997</v>
      </c>
      <c r="K24" s="13">
        <v>0.64505959999999996</v>
      </c>
      <c r="L24" s="13">
        <v>0.60646389999999994</v>
      </c>
      <c r="M24" s="13">
        <v>0.66122820000000004</v>
      </c>
      <c r="N24" s="13">
        <v>0.62185259999999998</v>
      </c>
      <c r="O24" s="13">
        <v>0.5691157</v>
      </c>
      <c r="P24" s="13">
        <v>0.60029999999999994</v>
      </c>
      <c r="Q24" s="13">
        <v>0.60236350000000005</v>
      </c>
      <c r="R24" s="13">
        <v>0.60305770000000003</v>
      </c>
      <c r="S24" s="13">
        <v>0.54992379999999996</v>
      </c>
      <c r="T24" s="13">
        <v>0.53197430000000001</v>
      </c>
      <c r="U24" s="13">
        <v>0.584561</v>
      </c>
      <c r="V24" s="13">
        <v>0.55561419999999995</v>
      </c>
      <c r="W24" s="13">
        <v>0.54321140000000001</v>
      </c>
      <c r="X24" s="13">
        <v>0.61893940000000003</v>
      </c>
      <c r="Y24" s="13">
        <f t="shared" si="0"/>
        <v>0.5960754454545456</v>
      </c>
      <c r="Z24" s="13">
        <v>0.61492040000000003</v>
      </c>
      <c r="AB24" s="6" t="s">
        <v>7</v>
      </c>
      <c r="AC24" s="34">
        <v>8.161895463188058</v>
      </c>
      <c r="AD24" s="36"/>
    </row>
    <row r="25" spans="2:30" x14ac:dyDescent="0.25">
      <c r="B25" s="12" t="s">
        <v>41</v>
      </c>
      <c r="C25" s="13">
        <v>0.62910509999999997</v>
      </c>
      <c r="D25" s="13">
        <v>0.54693610000000004</v>
      </c>
      <c r="E25" s="13">
        <v>0.5971263</v>
      </c>
      <c r="F25" s="13">
        <v>0.58819860000000002</v>
      </c>
      <c r="G25" s="13">
        <v>0.59857400000000005</v>
      </c>
      <c r="H25" s="13">
        <v>0.60677820000000005</v>
      </c>
      <c r="I25" s="13">
        <v>0.64311529999999995</v>
      </c>
      <c r="J25" s="13">
        <v>0.66161669999999995</v>
      </c>
      <c r="K25" s="13">
        <v>0.6485573</v>
      </c>
      <c r="L25" s="13">
        <v>0.61839980000000006</v>
      </c>
      <c r="M25" s="13">
        <v>0.66711889999999996</v>
      </c>
      <c r="N25" s="13">
        <v>0.61042569999999996</v>
      </c>
      <c r="O25" s="13">
        <v>0.57590560000000002</v>
      </c>
      <c r="P25" s="13">
        <v>0.58837830000000002</v>
      </c>
      <c r="Q25" s="13">
        <v>0.60022640000000005</v>
      </c>
      <c r="R25" s="13">
        <v>0.61124369999999995</v>
      </c>
      <c r="S25" s="13">
        <v>0.55076890000000001</v>
      </c>
      <c r="T25" s="13">
        <v>0.50892139999999997</v>
      </c>
      <c r="U25" s="13">
        <v>0.59002900000000003</v>
      </c>
      <c r="V25" s="13">
        <v>0.54265050000000004</v>
      </c>
      <c r="W25" s="13">
        <v>0.53482909999999995</v>
      </c>
      <c r="X25" s="13">
        <v>0.61437719999999996</v>
      </c>
      <c r="Y25" s="13">
        <f t="shared" si="0"/>
        <v>0.59696736818181817</v>
      </c>
      <c r="Z25" s="13">
        <v>0.61918320000000004</v>
      </c>
      <c r="AB25" s="6" t="s">
        <v>0</v>
      </c>
      <c r="AC25" s="34">
        <v>11.118753394049671</v>
      </c>
      <c r="AD25" s="36"/>
    </row>
    <row r="26" spans="2:30" x14ac:dyDescent="0.25">
      <c r="B26" s="12" t="s">
        <v>42</v>
      </c>
      <c r="C26" s="13">
        <v>0.65147350000000004</v>
      </c>
      <c r="D26" s="13">
        <v>0.5627991</v>
      </c>
      <c r="E26" s="13">
        <v>0.62507579999999996</v>
      </c>
      <c r="F26" s="13">
        <v>0.60421040000000004</v>
      </c>
      <c r="G26" s="13">
        <v>0.62553000000000003</v>
      </c>
      <c r="H26" s="13">
        <v>0.59581200000000001</v>
      </c>
      <c r="I26" s="13">
        <v>0.64164949999999998</v>
      </c>
      <c r="J26" s="13">
        <v>0.64671900000000004</v>
      </c>
      <c r="K26" s="13">
        <v>0.66604039999999998</v>
      </c>
      <c r="L26" s="13">
        <v>0.62377629999999995</v>
      </c>
      <c r="M26" s="13">
        <v>0.66300490000000001</v>
      </c>
      <c r="N26" s="13">
        <v>0.62406669999999997</v>
      </c>
      <c r="O26" s="13">
        <v>0.57539929999999995</v>
      </c>
      <c r="P26" s="13">
        <v>0.59243389999999996</v>
      </c>
      <c r="Q26" s="13">
        <v>0.61252180000000001</v>
      </c>
      <c r="R26" s="13">
        <v>0.61266940000000003</v>
      </c>
      <c r="S26" s="13">
        <v>0.55065589999999998</v>
      </c>
      <c r="T26" s="13">
        <v>0.51158749999999997</v>
      </c>
      <c r="U26" s="13">
        <v>0.58493819999999996</v>
      </c>
      <c r="V26" s="13">
        <v>0.56673839999999998</v>
      </c>
      <c r="W26" s="13">
        <v>0.53716710000000001</v>
      </c>
      <c r="X26" s="13">
        <v>0.61132839999999999</v>
      </c>
      <c r="Y26" s="13">
        <f t="shared" si="0"/>
        <v>0.60389079545454538</v>
      </c>
      <c r="Z26" s="13">
        <v>0.62299439999999995</v>
      </c>
      <c r="AB26" s="6" t="s">
        <v>19</v>
      </c>
      <c r="AC26" s="34">
        <v>11.261870959068585</v>
      </c>
      <c r="AD26" s="36"/>
    </row>
    <row r="27" spans="2:30" x14ac:dyDescent="0.25">
      <c r="B27" s="12" t="s">
        <v>43</v>
      </c>
      <c r="C27" s="13">
        <v>0.65419780000000005</v>
      </c>
      <c r="D27" s="13">
        <v>0.56374109999999999</v>
      </c>
      <c r="E27" s="13">
        <v>0.64305559999999995</v>
      </c>
      <c r="F27" s="13">
        <v>0.64303440000000001</v>
      </c>
      <c r="G27" s="13">
        <v>0.60573639999999995</v>
      </c>
      <c r="H27" s="13">
        <v>0.60337730000000001</v>
      </c>
      <c r="I27" s="13">
        <v>0.63155749999999999</v>
      </c>
      <c r="J27" s="13">
        <v>0.64447549999999998</v>
      </c>
      <c r="K27" s="13">
        <v>0.67461020000000005</v>
      </c>
      <c r="L27" s="13">
        <v>0.61348159999999996</v>
      </c>
      <c r="M27" s="13">
        <v>0.63848419999999995</v>
      </c>
      <c r="N27" s="13">
        <v>0.66163819999999995</v>
      </c>
      <c r="O27" s="13">
        <v>0.5832579</v>
      </c>
      <c r="P27" s="13">
        <v>0.59067760000000002</v>
      </c>
      <c r="Q27" s="13">
        <v>0.60338939999999996</v>
      </c>
      <c r="R27" s="13">
        <v>0.60893580000000003</v>
      </c>
      <c r="S27" s="13">
        <v>0.53802000000000005</v>
      </c>
      <c r="T27" s="13">
        <v>0.52711810000000003</v>
      </c>
      <c r="U27" s="13">
        <v>0.59301020000000004</v>
      </c>
      <c r="V27" s="13">
        <v>0.5615443</v>
      </c>
      <c r="W27" s="13">
        <v>0.54101350000000004</v>
      </c>
      <c r="X27" s="13">
        <v>0.62162499999999998</v>
      </c>
      <c r="Y27" s="13">
        <f t="shared" si="0"/>
        <v>0.60663552727272707</v>
      </c>
      <c r="Z27" s="13">
        <v>0.62069620000000003</v>
      </c>
      <c r="AC27" s="38">
        <f>SUM(AC5:AC26)</f>
        <v>109.64458361389718</v>
      </c>
      <c r="AD27" s="36"/>
    </row>
    <row r="28" spans="2:30" x14ac:dyDescent="0.25">
      <c r="B28" s="12" t="s">
        <v>44</v>
      </c>
      <c r="C28" s="13">
        <v>0.65369739999999998</v>
      </c>
      <c r="D28" s="13">
        <v>0.57273969999999996</v>
      </c>
      <c r="E28" s="13">
        <v>0.64034460000000004</v>
      </c>
      <c r="F28" s="13">
        <v>0.64407270000000005</v>
      </c>
      <c r="G28" s="13">
        <v>0.59368679999999996</v>
      </c>
      <c r="H28" s="13">
        <v>0.60493490000000005</v>
      </c>
      <c r="I28" s="13">
        <v>0.61371580000000003</v>
      </c>
      <c r="J28" s="13">
        <v>0.65673009999999998</v>
      </c>
      <c r="K28" s="13">
        <v>0.67868969999999995</v>
      </c>
      <c r="L28" s="13">
        <v>0.61031800000000003</v>
      </c>
      <c r="M28" s="13">
        <v>0.63124590000000003</v>
      </c>
      <c r="N28" s="13">
        <v>0.63095429999999997</v>
      </c>
      <c r="O28" s="13">
        <v>0.59211970000000003</v>
      </c>
      <c r="P28" s="13">
        <v>0.58044549999999995</v>
      </c>
      <c r="Q28" s="13">
        <v>0.60451100000000002</v>
      </c>
      <c r="R28" s="13">
        <v>0.61178889999999997</v>
      </c>
      <c r="S28" s="13">
        <v>0.55842460000000005</v>
      </c>
      <c r="T28" s="13">
        <v>0.51683780000000001</v>
      </c>
      <c r="U28" s="13">
        <v>0.59474760000000004</v>
      </c>
      <c r="V28" s="13">
        <v>0.58087169999999999</v>
      </c>
      <c r="W28" s="13">
        <v>0.52471699999999999</v>
      </c>
      <c r="X28" s="13">
        <v>0.62590520000000005</v>
      </c>
      <c r="Y28" s="13">
        <f t="shared" si="0"/>
        <v>0.60552267727272724</v>
      </c>
      <c r="Z28" s="13">
        <v>0.62035410000000002</v>
      </c>
      <c r="AC28" s="34">
        <f>AC27/22</f>
        <v>4.9838447097225993</v>
      </c>
      <c r="AD28" s="35"/>
    </row>
    <row r="29" spans="2:30" x14ac:dyDescent="0.25">
      <c r="B29" s="12" t="s">
        <v>45</v>
      </c>
      <c r="C29" s="13">
        <v>0.67135339999999999</v>
      </c>
      <c r="D29" s="13">
        <v>0.57483419999999996</v>
      </c>
      <c r="E29" s="13">
        <v>0.60502469999999997</v>
      </c>
      <c r="F29" s="13">
        <v>0.60404919999999995</v>
      </c>
      <c r="G29" s="13">
        <v>0.59957709999999997</v>
      </c>
      <c r="H29" s="13">
        <v>0.60228300000000001</v>
      </c>
      <c r="I29" s="13">
        <v>0.60926579999999997</v>
      </c>
      <c r="J29" s="13">
        <v>0.64986849999999996</v>
      </c>
      <c r="K29" s="13">
        <v>0.64646409999999999</v>
      </c>
      <c r="L29" s="13">
        <v>0.62086149999999996</v>
      </c>
      <c r="M29" s="13">
        <v>0.62023090000000003</v>
      </c>
      <c r="N29" s="13">
        <v>0.66935210000000001</v>
      </c>
      <c r="O29" s="13">
        <v>0.5873874</v>
      </c>
      <c r="P29" s="13">
        <v>0.5900976</v>
      </c>
      <c r="Q29" s="13">
        <v>0.60514820000000002</v>
      </c>
      <c r="R29" s="13">
        <v>0.62146080000000004</v>
      </c>
      <c r="S29" s="13">
        <v>0.56791979999999997</v>
      </c>
      <c r="T29" s="13">
        <v>0.51469220000000004</v>
      </c>
      <c r="U29" s="13">
        <v>0.60014270000000003</v>
      </c>
      <c r="V29" s="13">
        <v>0.53608880000000003</v>
      </c>
      <c r="W29" s="13">
        <v>0.53915179999999996</v>
      </c>
      <c r="X29" s="13">
        <v>0.63337080000000001</v>
      </c>
      <c r="Y29" s="13">
        <f t="shared" si="0"/>
        <v>0.60311930000000002</v>
      </c>
      <c r="Z29" s="13">
        <v>0.62145450000000002</v>
      </c>
    </row>
    <row r="30" spans="2:30" x14ac:dyDescent="0.25">
      <c r="B30" s="12" t="s">
        <v>46</v>
      </c>
      <c r="C30" s="13">
        <v>0.63242390000000004</v>
      </c>
      <c r="D30" s="13">
        <v>0.61227229999999999</v>
      </c>
      <c r="E30" s="13">
        <v>0.62994620000000001</v>
      </c>
      <c r="F30" s="13">
        <v>0.58231529999999998</v>
      </c>
      <c r="G30" s="13">
        <v>0.5995085</v>
      </c>
      <c r="H30" s="13">
        <v>0.59459740000000005</v>
      </c>
      <c r="I30" s="13">
        <v>0.62329210000000002</v>
      </c>
      <c r="J30" s="13">
        <v>0.64762509999999995</v>
      </c>
      <c r="K30" s="13">
        <v>0.66254449999999998</v>
      </c>
      <c r="L30" s="13">
        <v>0.61215909999999996</v>
      </c>
      <c r="M30" s="13">
        <v>0.65430259999999996</v>
      </c>
      <c r="N30" s="13">
        <v>0.65115230000000002</v>
      </c>
      <c r="O30" s="13">
        <v>0.59074599999999999</v>
      </c>
      <c r="P30" s="13">
        <v>0.58564680000000002</v>
      </c>
      <c r="Q30" s="13">
        <v>0.60907279999999997</v>
      </c>
      <c r="R30" s="13">
        <v>0.62402100000000005</v>
      </c>
      <c r="S30" s="13">
        <v>0.57453980000000004</v>
      </c>
      <c r="T30" s="13">
        <v>0.53958099999999998</v>
      </c>
      <c r="U30" s="13">
        <v>0.59882100000000005</v>
      </c>
      <c r="V30" s="13">
        <v>0.530366</v>
      </c>
      <c r="W30" s="13">
        <v>0.52640330000000002</v>
      </c>
      <c r="X30" s="13">
        <v>0.63848170000000004</v>
      </c>
      <c r="Y30" s="13">
        <f t="shared" si="0"/>
        <v>0.60544630454545456</v>
      </c>
      <c r="Z30" s="13">
        <v>0.62648090000000001</v>
      </c>
    </row>
    <row r="31" spans="2:30" x14ac:dyDescent="0.25">
      <c r="B31" s="12" t="s">
        <v>47</v>
      </c>
      <c r="C31" s="13">
        <v>0.62525540000000002</v>
      </c>
      <c r="D31" s="13">
        <v>0.62210120000000002</v>
      </c>
      <c r="E31" s="13">
        <v>0.63047719999999996</v>
      </c>
      <c r="F31" s="13">
        <v>0.59305779999999997</v>
      </c>
      <c r="G31" s="13">
        <v>0.58734649999999999</v>
      </c>
      <c r="H31" s="13">
        <v>0.6039928</v>
      </c>
      <c r="I31" s="13">
        <v>0.62337560000000003</v>
      </c>
      <c r="J31" s="13">
        <v>0.65223310000000001</v>
      </c>
      <c r="K31" s="13">
        <v>0.64527480000000004</v>
      </c>
      <c r="L31" s="13">
        <v>0.62731009999999998</v>
      </c>
      <c r="M31" s="13">
        <v>0.66648790000000002</v>
      </c>
      <c r="N31" s="13">
        <v>0.64137529999999998</v>
      </c>
      <c r="O31" s="13">
        <v>0.58487</v>
      </c>
      <c r="P31" s="13">
        <v>0.58637059999999996</v>
      </c>
      <c r="Q31" s="13">
        <v>0.62358060000000004</v>
      </c>
      <c r="R31" s="13">
        <v>0.62923340000000005</v>
      </c>
      <c r="S31" s="13">
        <v>0.57490929999999996</v>
      </c>
      <c r="T31" s="13">
        <v>0.55064440000000003</v>
      </c>
      <c r="U31" s="13">
        <v>0.60360590000000003</v>
      </c>
      <c r="V31" s="13">
        <v>0.54662829999999996</v>
      </c>
      <c r="W31" s="13">
        <v>0.54295349999999998</v>
      </c>
      <c r="X31" s="13">
        <v>0.62297069999999999</v>
      </c>
      <c r="Y31" s="13">
        <f t="shared" si="0"/>
        <v>0.60836610909090905</v>
      </c>
      <c r="Z31" s="13">
        <v>0.62826720000000003</v>
      </c>
    </row>
    <row r="32" spans="2:30" x14ac:dyDescent="0.25">
      <c r="B32" s="12" t="s">
        <v>48</v>
      </c>
      <c r="C32" s="13">
        <v>0.61130569999999995</v>
      </c>
      <c r="D32" s="13">
        <v>0.63664030000000005</v>
      </c>
      <c r="E32" s="13">
        <v>0.58840210000000004</v>
      </c>
      <c r="F32" s="13">
        <v>0.59430260000000001</v>
      </c>
      <c r="G32" s="13">
        <v>0.59417629999999999</v>
      </c>
      <c r="H32" s="13">
        <v>0.62893960000000004</v>
      </c>
      <c r="I32" s="13">
        <v>0.61445280000000002</v>
      </c>
      <c r="J32" s="13">
        <v>0.65387189999999995</v>
      </c>
      <c r="K32" s="13">
        <v>0.65229689999999996</v>
      </c>
      <c r="L32" s="13">
        <v>0.63041100000000005</v>
      </c>
      <c r="M32" s="13">
        <v>0.6589796</v>
      </c>
      <c r="N32" s="13">
        <v>0.64866170000000001</v>
      </c>
      <c r="O32" s="13">
        <v>0.57993989999999995</v>
      </c>
      <c r="P32" s="13">
        <v>0.59624379999999999</v>
      </c>
      <c r="Q32" s="13">
        <v>0.62523919999999999</v>
      </c>
      <c r="R32" s="13">
        <v>0.62989799999999996</v>
      </c>
      <c r="S32" s="13">
        <v>0.58517189999999997</v>
      </c>
      <c r="T32" s="13">
        <v>0.52309349999999999</v>
      </c>
      <c r="U32" s="13">
        <v>0.60501439999999995</v>
      </c>
      <c r="V32" s="13">
        <v>0.58985650000000001</v>
      </c>
      <c r="W32" s="13">
        <v>0.53878130000000002</v>
      </c>
      <c r="X32" s="13">
        <v>0.62273719999999999</v>
      </c>
      <c r="Y32" s="13">
        <f t="shared" si="0"/>
        <v>0.60947346363636357</v>
      </c>
      <c r="Z32" s="13">
        <v>0.62794680000000003</v>
      </c>
    </row>
    <row r="33" spans="2:26" x14ac:dyDescent="0.25">
      <c r="B33" s="12" t="s">
        <v>49</v>
      </c>
      <c r="C33" s="13">
        <v>0.59944819999999999</v>
      </c>
      <c r="D33" s="13">
        <v>0.64463709999999996</v>
      </c>
      <c r="E33" s="13">
        <v>0.59429160000000003</v>
      </c>
      <c r="F33" s="13">
        <v>0.60943689999999995</v>
      </c>
      <c r="G33" s="13">
        <v>0.59814820000000002</v>
      </c>
      <c r="H33" s="13">
        <v>0.62812509999999999</v>
      </c>
      <c r="I33" s="13">
        <v>0.60967210000000005</v>
      </c>
      <c r="J33" s="13">
        <v>0.66113730000000004</v>
      </c>
      <c r="K33" s="13">
        <v>0.64092280000000001</v>
      </c>
      <c r="L33" s="13">
        <v>0.64693699999999998</v>
      </c>
      <c r="M33" s="13">
        <v>0.6473951</v>
      </c>
      <c r="N33" s="13">
        <v>0.64626240000000001</v>
      </c>
      <c r="O33" s="13">
        <v>0.57562579999999997</v>
      </c>
      <c r="P33" s="13">
        <v>0.60047459999999997</v>
      </c>
      <c r="Q33" s="13">
        <v>0.6217857</v>
      </c>
      <c r="R33" s="13">
        <v>0.62979430000000003</v>
      </c>
      <c r="S33" s="13">
        <v>0.57287829999999995</v>
      </c>
      <c r="T33" s="13">
        <v>0.5179416</v>
      </c>
      <c r="U33" s="13">
        <v>0.60091439999999996</v>
      </c>
      <c r="V33" s="13">
        <v>0.56758739999999996</v>
      </c>
      <c r="W33" s="13">
        <v>0.5351709</v>
      </c>
      <c r="X33" s="13">
        <v>0.62000409999999995</v>
      </c>
      <c r="Y33" s="13">
        <f t="shared" si="0"/>
        <v>0.6076632227272728</v>
      </c>
      <c r="Z33" s="13">
        <v>0.62785219999999997</v>
      </c>
    </row>
    <row r="34" spans="2:26" x14ac:dyDescent="0.25">
      <c r="B34" s="12" t="s">
        <v>50</v>
      </c>
      <c r="C34" s="13">
        <v>0.61178569999999999</v>
      </c>
      <c r="D34" s="13">
        <v>0.62530649999999999</v>
      </c>
      <c r="E34" s="13">
        <v>0.59594979999999997</v>
      </c>
      <c r="F34" s="13">
        <v>0.63315180000000004</v>
      </c>
      <c r="G34" s="13">
        <v>0.62158049999999998</v>
      </c>
      <c r="H34" s="13">
        <v>0.6357988</v>
      </c>
      <c r="I34" s="13">
        <v>0.64529060000000005</v>
      </c>
      <c r="J34" s="13">
        <v>0.66941119999999998</v>
      </c>
      <c r="K34" s="13">
        <v>0.64311660000000004</v>
      </c>
      <c r="L34" s="13">
        <v>0.65094479999999999</v>
      </c>
      <c r="M34" s="13">
        <v>0.65136499999999997</v>
      </c>
      <c r="N34" s="13">
        <v>0.64119950000000003</v>
      </c>
      <c r="O34" s="13">
        <v>0.57110289999999997</v>
      </c>
      <c r="P34" s="13">
        <v>0.613842</v>
      </c>
      <c r="Q34" s="13">
        <v>0.62952830000000004</v>
      </c>
      <c r="R34" s="13">
        <v>0.63060130000000003</v>
      </c>
      <c r="S34" s="13">
        <v>0.56928670000000003</v>
      </c>
      <c r="T34" s="13">
        <v>0.52096100000000001</v>
      </c>
      <c r="U34" s="13">
        <v>0.6092803</v>
      </c>
      <c r="V34" s="13">
        <v>0.58074979999999998</v>
      </c>
      <c r="W34" s="13">
        <v>0.55505640000000001</v>
      </c>
      <c r="X34" s="13">
        <v>0.61795889999999998</v>
      </c>
      <c r="Y34" s="13">
        <f t="shared" si="0"/>
        <v>0.61469401818181812</v>
      </c>
      <c r="Z34" s="13">
        <v>0.63057470000000004</v>
      </c>
    </row>
    <row r="35" spans="2:26" x14ac:dyDescent="0.25">
      <c r="B35" s="12" t="s">
        <v>51</v>
      </c>
      <c r="C35" s="13">
        <v>0.60307750000000004</v>
      </c>
      <c r="D35" s="13">
        <v>0.62098940000000002</v>
      </c>
      <c r="E35" s="13">
        <v>0.57852349999999997</v>
      </c>
      <c r="F35" s="13">
        <v>0.57097659999999995</v>
      </c>
      <c r="G35" s="13">
        <v>0.62818549999999995</v>
      </c>
      <c r="H35" s="13">
        <v>0.64458199999999999</v>
      </c>
      <c r="I35" s="13">
        <v>0.64022069999999998</v>
      </c>
      <c r="J35" s="13">
        <v>0.66788530000000002</v>
      </c>
      <c r="K35" s="13">
        <v>0.65495570000000003</v>
      </c>
      <c r="L35" s="13">
        <v>0.66253930000000005</v>
      </c>
      <c r="M35" s="13">
        <v>0.63938209999999995</v>
      </c>
      <c r="N35" s="13">
        <v>0.64882839999999997</v>
      </c>
      <c r="O35" s="13">
        <v>0.58371249999999997</v>
      </c>
      <c r="P35" s="13">
        <v>0.5944429</v>
      </c>
      <c r="Q35" s="13">
        <v>0.63479509999999995</v>
      </c>
      <c r="R35" s="13">
        <v>0.63053510000000002</v>
      </c>
      <c r="S35" s="13">
        <v>0.55776789999999998</v>
      </c>
      <c r="T35" s="13">
        <v>0.52975490000000003</v>
      </c>
      <c r="U35" s="13">
        <v>0.60293770000000002</v>
      </c>
      <c r="V35" s="13">
        <v>0.58651399999999998</v>
      </c>
      <c r="W35" s="13">
        <v>0.53482410000000002</v>
      </c>
      <c r="X35" s="13">
        <v>0.61424789999999996</v>
      </c>
      <c r="Y35" s="13">
        <f t="shared" si="0"/>
        <v>0.61043991363636363</v>
      </c>
      <c r="Z35" s="13">
        <v>0.62885080000000004</v>
      </c>
    </row>
    <row r="36" spans="2:26" x14ac:dyDescent="0.25">
      <c r="B36" s="12" t="s">
        <v>52</v>
      </c>
      <c r="C36" s="13">
        <v>0.60415140000000001</v>
      </c>
      <c r="D36" s="13">
        <v>0.60763489999999998</v>
      </c>
      <c r="E36" s="13">
        <v>0.57796630000000004</v>
      </c>
      <c r="F36" s="13">
        <v>0.5768489</v>
      </c>
      <c r="G36" s="13">
        <v>0.60787740000000001</v>
      </c>
      <c r="H36" s="13">
        <v>0.63875440000000006</v>
      </c>
      <c r="I36" s="13">
        <v>0.65613129999999997</v>
      </c>
      <c r="J36" s="13">
        <v>0.67022959999999998</v>
      </c>
      <c r="K36" s="13">
        <v>0.64907689999999996</v>
      </c>
      <c r="L36" s="13">
        <v>0.65302510000000002</v>
      </c>
      <c r="M36" s="13">
        <v>0.62610840000000001</v>
      </c>
      <c r="N36" s="13">
        <v>0.64174100000000001</v>
      </c>
      <c r="O36" s="13">
        <v>0.57552979999999998</v>
      </c>
      <c r="P36" s="13">
        <v>0.58995149999999996</v>
      </c>
      <c r="Q36" s="13">
        <v>0.6393297</v>
      </c>
      <c r="R36" s="13">
        <v>0.62766710000000003</v>
      </c>
      <c r="S36" s="13">
        <v>0.56498859999999995</v>
      </c>
      <c r="T36" s="13">
        <v>0.53961680000000001</v>
      </c>
      <c r="U36" s="13">
        <v>0.60029860000000002</v>
      </c>
      <c r="V36" s="13">
        <v>0.57784190000000002</v>
      </c>
      <c r="W36" s="13">
        <v>0.54281959999999996</v>
      </c>
      <c r="X36" s="13">
        <v>0.60355139999999996</v>
      </c>
      <c r="Y36" s="13">
        <f t="shared" si="0"/>
        <v>0.60777911818181807</v>
      </c>
      <c r="Z36" s="13">
        <v>0.62808989999999998</v>
      </c>
    </row>
    <row r="37" spans="2:26" x14ac:dyDescent="0.25">
      <c r="B37" s="12" t="s">
        <v>53</v>
      </c>
      <c r="C37" s="13">
        <v>0.59551540000000003</v>
      </c>
      <c r="D37" s="13">
        <v>0.62025229999999998</v>
      </c>
      <c r="E37" s="13">
        <v>0.58601689999999995</v>
      </c>
      <c r="F37" s="13">
        <v>0.55854380000000003</v>
      </c>
      <c r="G37" s="13">
        <v>0.6034351</v>
      </c>
      <c r="H37" s="13">
        <v>0.62357739999999995</v>
      </c>
      <c r="I37" s="13">
        <v>0.64976149999999999</v>
      </c>
      <c r="J37" s="13">
        <v>0.66778329999999997</v>
      </c>
      <c r="K37" s="13">
        <v>0.6477598</v>
      </c>
      <c r="L37" s="13">
        <v>0.63144440000000002</v>
      </c>
      <c r="M37" s="13">
        <v>0.6093092</v>
      </c>
      <c r="N37" s="13">
        <v>0.65068630000000005</v>
      </c>
      <c r="O37" s="13">
        <v>0.56376479999999995</v>
      </c>
      <c r="P37" s="13">
        <v>0.58822549999999996</v>
      </c>
      <c r="Q37" s="13">
        <v>0.63601439999999998</v>
      </c>
      <c r="R37" s="13">
        <v>0.62971619999999995</v>
      </c>
      <c r="S37" s="13">
        <v>0.55982770000000004</v>
      </c>
      <c r="T37" s="13">
        <v>0.53640480000000001</v>
      </c>
      <c r="U37" s="13">
        <v>0.59886079999999997</v>
      </c>
      <c r="V37" s="13">
        <v>0.58913720000000003</v>
      </c>
      <c r="W37" s="13">
        <v>0.53029190000000004</v>
      </c>
      <c r="X37" s="13">
        <v>0.60064660000000003</v>
      </c>
      <c r="Y37" s="13">
        <f t="shared" si="0"/>
        <v>0.60349887727272733</v>
      </c>
      <c r="Z37" s="13">
        <v>0.62721910000000003</v>
      </c>
    </row>
    <row r="38" spans="2:26" x14ac:dyDescent="0.25">
      <c r="B38" s="12" t="s">
        <v>54</v>
      </c>
      <c r="C38" s="13">
        <v>0.60454339999999995</v>
      </c>
      <c r="D38" s="13">
        <v>0.62946809999999997</v>
      </c>
      <c r="E38" s="13">
        <v>0.58597920000000003</v>
      </c>
      <c r="F38" s="13">
        <v>0.60217739999999997</v>
      </c>
      <c r="G38" s="13">
        <v>0.59411389999999997</v>
      </c>
      <c r="H38" s="13">
        <v>0.61624159999999994</v>
      </c>
      <c r="I38" s="13">
        <v>0.64817519999999995</v>
      </c>
      <c r="J38" s="13">
        <v>0.68368050000000002</v>
      </c>
      <c r="K38" s="13">
        <v>0.64462079999999999</v>
      </c>
      <c r="L38" s="13">
        <v>0.63842030000000005</v>
      </c>
      <c r="M38" s="13">
        <v>0.62555720000000004</v>
      </c>
      <c r="N38" s="13">
        <v>0.66189229999999999</v>
      </c>
      <c r="O38" s="13">
        <v>0.58644240000000003</v>
      </c>
      <c r="P38" s="13">
        <v>0.59609210000000001</v>
      </c>
      <c r="Q38" s="13">
        <v>0.63771169999999999</v>
      </c>
      <c r="R38" s="13">
        <v>0.63634270000000004</v>
      </c>
      <c r="S38" s="13">
        <v>0.55123449999999996</v>
      </c>
      <c r="T38" s="13">
        <v>0.53454009999999996</v>
      </c>
      <c r="U38" s="13">
        <v>0.60048409999999997</v>
      </c>
      <c r="V38" s="13">
        <v>0.58704290000000003</v>
      </c>
      <c r="W38" s="13">
        <v>0.53734219999999999</v>
      </c>
      <c r="X38" s="13">
        <v>0.61050859999999996</v>
      </c>
      <c r="Y38" s="13">
        <f t="shared" si="0"/>
        <v>0.60966414545454528</v>
      </c>
      <c r="Z38" s="13">
        <v>0.63249200000000005</v>
      </c>
    </row>
    <row r="39" spans="2:26" x14ac:dyDescent="0.25">
      <c r="B39" s="16" t="s">
        <v>55</v>
      </c>
      <c r="C39" s="17">
        <v>0.67013219999999996</v>
      </c>
      <c r="D39" s="17">
        <v>0.66270399999999996</v>
      </c>
      <c r="E39" s="17">
        <v>0.58786360000000004</v>
      </c>
      <c r="F39" s="17">
        <v>0.61643840000000005</v>
      </c>
      <c r="G39" s="17">
        <v>0.64743360000000005</v>
      </c>
      <c r="H39" s="17">
        <v>0.67524660000000003</v>
      </c>
      <c r="I39" s="17">
        <v>0.64329700000000001</v>
      </c>
      <c r="J39" s="17">
        <v>0.72239739999999997</v>
      </c>
      <c r="K39" s="17">
        <v>0.68202220000000002</v>
      </c>
      <c r="L39" s="17">
        <v>0.65574540000000003</v>
      </c>
      <c r="M39" s="17">
        <v>0.66660180000000002</v>
      </c>
      <c r="N39" s="17">
        <v>0.68105919999999998</v>
      </c>
      <c r="O39" s="17">
        <v>0.61658950000000001</v>
      </c>
      <c r="P39" s="17">
        <v>0.63073710000000005</v>
      </c>
      <c r="Q39" s="17">
        <v>0.6854789</v>
      </c>
      <c r="R39" s="17">
        <v>0.65301989999999999</v>
      </c>
      <c r="S39" s="17">
        <v>0.58303539999999998</v>
      </c>
      <c r="T39" s="17">
        <v>0.57196460000000005</v>
      </c>
      <c r="U39" s="17">
        <v>0.63616910000000004</v>
      </c>
      <c r="V39" s="17">
        <v>0.59103859999999997</v>
      </c>
      <c r="W39" s="17">
        <v>0.59505529999999995</v>
      </c>
      <c r="X39" s="17">
        <v>0.61489380000000005</v>
      </c>
      <c r="Y39" s="17">
        <f t="shared" si="0"/>
        <v>0.64040561818181818</v>
      </c>
      <c r="Z39" s="17">
        <v>0.6564063</v>
      </c>
    </row>
    <row r="40" spans="2:26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2:26" x14ac:dyDescent="0.25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4" spans="2:26" x14ac:dyDescent="0.25">
      <c r="B44" s="5" t="s">
        <v>90</v>
      </c>
      <c r="C44" s="5"/>
      <c r="D44" s="5"/>
      <c r="E44" s="5"/>
      <c r="F44" s="7"/>
      <c r="G44" s="7"/>
      <c r="H44" s="7"/>
    </row>
    <row r="45" spans="2:26" ht="45" x14ac:dyDescent="0.25">
      <c r="C45" s="3" t="s">
        <v>0</v>
      </c>
      <c r="D45" s="3" t="s">
        <v>1</v>
      </c>
      <c r="E45" s="3" t="s">
        <v>2</v>
      </c>
      <c r="F45" s="3" t="s">
        <v>3</v>
      </c>
      <c r="G45" s="3" t="s">
        <v>4</v>
      </c>
      <c r="H45" s="3" t="s">
        <v>5</v>
      </c>
      <c r="I45" s="3" t="s">
        <v>6</v>
      </c>
      <c r="J45" s="3" t="s">
        <v>7</v>
      </c>
      <c r="K45" s="3" t="s">
        <v>8</v>
      </c>
      <c r="L45" s="3" t="s">
        <v>9</v>
      </c>
      <c r="M45" s="3" t="s">
        <v>10</v>
      </c>
      <c r="N45" s="3" t="s">
        <v>11</v>
      </c>
      <c r="O45" s="3" t="s">
        <v>12</v>
      </c>
      <c r="P45" s="3" t="s">
        <v>91</v>
      </c>
      <c r="Q45" s="33" t="s">
        <v>14</v>
      </c>
      <c r="R45" s="33" t="s">
        <v>15</v>
      </c>
      <c r="S45" s="33" t="s">
        <v>16</v>
      </c>
      <c r="T45" s="3" t="s">
        <v>17</v>
      </c>
      <c r="U45" s="3" t="s">
        <v>18</v>
      </c>
      <c r="V45" s="3" t="s">
        <v>21</v>
      </c>
      <c r="W45" s="3" t="s">
        <v>19</v>
      </c>
      <c r="X45" s="3" t="s">
        <v>20</v>
      </c>
      <c r="Y45" s="3" t="s">
        <v>56</v>
      </c>
      <c r="Z45" s="3" t="s">
        <v>57</v>
      </c>
    </row>
    <row r="46" spans="2:26" x14ac:dyDescent="0.25">
      <c r="B46" s="11" t="s">
        <v>25</v>
      </c>
      <c r="C46">
        <f>SUM(C6:C9)/4</f>
        <v>0.60441505000000006</v>
      </c>
      <c r="D46">
        <f t="shared" ref="D46:Z46" si="1">SUM(D6:D9)/4</f>
        <v>0.54821235000000001</v>
      </c>
      <c r="E46">
        <f t="shared" si="1"/>
        <v>0.56456210000000007</v>
      </c>
      <c r="F46">
        <f t="shared" si="1"/>
        <v>0.55837687499999999</v>
      </c>
      <c r="G46">
        <f t="shared" si="1"/>
        <v>0.59711812499999994</v>
      </c>
      <c r="H46">
        <f t="shared" si="1"/>
        <v>0.57369890000000001</v>
      </c>
      <c r="I46">
        <f t="shared" si="1"/>
        <v>0.59775912500000006</v>
      </c>
      <c r="J46">
        <f t="shared" si="1"/>
        <v>0.6070734000000001</v>
      </c>
      <c r="K46">
        <f t="shared" si="1"/>
        <v>0.65046652499999991</v>
      </c>
      <c r="L46">
        <f t="shared" si="1"/>
        <v>0.58503355000000001</v>
      </c>
      <c r="M46">
        <f t="shared" si="1"/>
        <v>0.60196824999999998</v>
      </c>
      <c r="N46">
        <f t="shared" si="1"/>
        <v>0.60942017500000001</v>
      </c>
      <c r="O46">
        <f t="shared" si="1"/>
        <v>0.57424367499999995</v>
      </c>
      <c r="P46">
        <f t="shared" si="1"/>
        <v>0.56201275000000006</v>
      </c>
      <c r="Q46" s="30">
        <f t="shared" si="1"/>
        <v>0.58445547500000006</v>
      </c>
      <c r="R46" s="30">
        <f t="shared" si="1"/>
        <v>0.58097242500000001</v>
      </c>
      <c r="S46" s="30">
        <f t="shared" si="1"/>
        <v>0.52200067500000003</v>
      </c>
      <c r="T46">
        <f t="shared" si="1"/>
        <v>0.54290020000000005</v>
      </c>
      <c r="U46">
        <f t="shared" si="1"/>
        <v>0.58331880000000003</v>
      </c>
      <c r="V46">
        <f t="shared" si="1"/>
        <v>0.544181625</v>
      </c>
      <c r="W46">
        <f t="shared" si="1"/>
        <v>0.53337020000000002</v>
      </c>
      <c r="X46">
        <f t="shared" si="1"/>
        <v>0.62240229999999996</v>
      </c>
      <c r="Y46" s="45">
        <f t="shared" si="1"/>
        <v>0.57945284318181822</v>
      </c>
      <c r="Z46">
        <f t="shared" si="1"/>
        <v>0.60901012500000007</v>
      </c>
    </row>
    <row r="47" spans="2:26" x14ac:dyDescent="0.25">
      <c r="B47" s="11" t="s">
        <v>26</v>
      </c>
      <c r="C47">
        <f t="shared" ref="C47:Z47" si="2">SUM(C7:C10)/4</f>
        <v>0.603191225</v>
      </c>
      <c r="D47">
        <f t="shared" si="2"/>
        <v>0.54776124999999998</v>
      </c>
      <c r="E47">
        <f t="shared" si="2"/>
        <v>0.55929110000000004</v>
      </c>
      <c r="F47">
        <f t="shared" si="2"/>
        <v>0.554695575</v>
      </c>
      <c r="G47">
        <f t="shared" si="2"/>
        <v>0.59434312499999997</v>
      </c>
      <c r="H47">
        <f t="shared" si="2"/>
        <v>0.57295382500000003</v>
      </c>
      <c r="I47">
        <f t="shared" si="2"/>
        <v>0.59812612500000006</v>
      </c>
      <c r="J47">
        <f t="shared" si="2"/>
        <v>0.60301940000000009</v>
      </c>
      <c r="K47">
        <f t="shared" si="2"/>
        <v>0.6556881</v>
      </c>
      <c r="L47">
        <f t="shared" si="2"/>
        <v>0.58303110000000002</v>
      </c>
      <c r="M47">
        <f t="shared" si="2"/>
        <v>0.60488554999999988</v>
      </c>
      <c r="N47">
        <f t="shared" si="2"/>
        <v>0.60472400000000004</v>
      </c>
      <c r="O47">
        <f t="shared" si="2"/>
        <v>0.57106057499999996</v>
      </c>
      <c r="P47">
        <f t="shared" si="2"/>
        <v>0.559226475</v>
      </c>
      <c r="Q47" s="30">
        <f t="shared" si="2"/>
        <v>0.58388375000000003</v>
      </c>
      <c r="R47" s="30">
        <f t="shared" si="2"/>
        <v>0.57973077500000003</v>
      </c>
      <c r="S47" s="30">
        <f t="shared" si="2"/>
        <v>0.51779957499999996</v>
      </c>
      <c r="T47">
        <f t="shared" si="2"/>
        <v>0.53621640000000004</v>
      </c>
      <c r="U47">
        <f t="shared" si="2"/>
        <v>0.58020484999999999</v>
      </c>
      <c r="V47">
        <f t="shared" si="2"/>
        <v>0.53339185</v>
      </c>
      <c r="W47">
        <f t="shared" si="2"/>
        <v>0.52174657499999999</v>
      </c>
      <c r="X47">
        <f t="shared" si="2"/>
        <v>0.62412664999999989</v>
      </c>
      <c r="Y47" s="45">
        <f t="shared" si="2"/>
        <v>0.57677717500000003</v>
      </c>
      <c r="Z47">
        <f t="shared" si="2"/>
        <v>0.60856610000000011</v>
      </c>
    </row>
    <row r="48" spans="2:26" x14ac:dyDescent="0.25">
      <c r="B48" s="11" t="s">
        <v>27</v>
      </c>
      <c r="C48">
        <f t="shared" ref="C48:Z48" si="3">SUM(C8:C11)/4</f>
        <v>0.602652725</v>
      </c>
      <c r="D48">
        <f t="shared" si="3"/>
        <v>0.55448235000000001</v>
      </c>
      <c r="E48">
        <f t="shared" si="3"/>
        <v>0.56071442500000002</v>
      </c>
      <c r="F48">
        <f t="shared" si="3"/>
        <v>0.5457211500000001</v>
      </c>
      <c r="G48">
        <f t="shared" si="3"/>
        <v>0.59458125000000006</v>
      </c>
      <c r="H48">
        <f t="shared" si="3"/>
        <v>0.57334630000000009</v>
      </c>
      <c r="I48">
        <f t="shared" si="3"/>
        <v>0.60310295000000003</v>
      </c>
      <c r="J48">
        <f t="shared" si="3"/>
        <v>0.60437465000000001</v>
      </c>
      <c r="K48">
        <f t="shared" si="3"/>
        <v>0.65100599999999997</v>
      </c>
      <c r="L48">
        <f t="shared" si="3"/>
        <v>0.58045055000000001</v>
      </c>
      <c r="M48">
        <f t="shared" si="3"/>
        <v>0.60579114999999994</v>
      </c>
      <c r="N48">
        <f t="shared" si="3"/>
        <v>0.60431182500000002</v>
      </c>
      <c r="O48">
        <f t="shared" si="3"/>
        <v>0.56992324999999999</v>
      </c>
      <c r="P48">
        <f t="shared" si="3"/>
        <v>0.55767144999999996</v>
      </c>
      <c r="Q48" s="30">
        <f t="shared" si="3"/>
        <v>0.58181452500000008</v>
      </c>
      <c r="R48" s="30">
        <f t="shared" si="3"/>
        <v>0.58030614999999997</v>
      </c>
      <c r="S48" s="30">
        <f t="shared" si="3"/>
        <v>0.52006439999999998</v>
      </c>
      <c r="T48">
        <f t="shared" si="3"/>
        <v>0.52774450000000006</v>
      </c>
      <c r="U48">
        <f t="shared" si="3"/>
        <v>0.57921824999999993</v>
      </c>
      <c r="V48">
        <f t="shared" si="3"/>
        <v>0.53115922500000001</v>
      </c>
      <c r="W48">
        <f t="shared" si="3"/>
        <v>0.52206347499999994</v>
      </c>
      <c r="X48">
        <f t="shared" si="3"/>
        <v>0.62306269999999997</v>
      </c>
      <c r="Y48" s="45">
        <f t="shared" si="3"/>
        <v>0.57607105681818183</v>
      </c>
      <c r="Z48">
        <f t="shared" si="3"/>
        <v>0.60898977500000007</v>
      </c>
    </row>
    <row r="49" spans="2:29" x14ac:dyDescent="0.25">
      <c r="B49" s="11" t="s">
        <v>28</v>
      </c>
      <c r="C49">
        <f t="shared" ref="C49:Z49" si="4">SUM(C9:C12)/4</f>
        <v>0.59615477500000003</v>
      </c>
      <c r="D49">
        <f t="shared" si="4"/>
        <v>0.56341944999999993</v>
      </c>
      <c r="E49">
        <f t="shared" si="4"/>
        <v>0.56093389999999999</v>
      </c>
      <c r="F49">
        <f t="shared" si="4"/>
        <v>0.53665010000000002</v>
      </c>
      <c r="G49">
        <f t="shared" si="4"/>
        <v>0.60135317499999996</v>
      </c>
      <c r="H49">
        <f t="shared" si="4"/>
        <v>0.57820292500000003</v>
      </c>
      <c r="I49">
        <f t="shared" si="4"/>
        <v>0.60372375</v>
      </c>
      <c r="J49">
        <f t="shared" si="4"/>
        <v>0.61311932499999999</v>
      </c>
      <c r="K49">
        <f t="shared" si="4"/>
        <v>0.65310532499999996</v>
      </c>
      <c r="L49">
        <f t="shared" si="4"/>
        <v>0.58434572500000004</v>
      </c>
      <c r="M49">
        <f t="shared" si="4"/>
        <v>0.61407125000000007</v>
      </c>
      <c r="N49">
        <f t="shared" si="4"/>
        <v>0.60121455000000001</v>
      </c>
      <c r="O49">
        <f t="shared" si="4"/>
        <v>0.56468972500000003</v>
      </c>
      <c r="P49">
        <f t="shared" si="4"/>
        <v>0.5617685</v>
      </c>
      <c r="Q49" s="30">
        <f t="shared" si="4"/>
        <v>0.58117609999999997</v>
      </c>
      <c r="R49" s="30">
        <f t="shared" si="4"/>
        <v>0.57996115000000004</v>
      </c>
      <c r="S49" s="30">
        <f t="shared" si="4"/>
        <v>0.52104525000000002</v>
      </c>
      <c r="T49">
        <f t="shared" si="4"/>
        <v>0.52137652499999998</v>
      </c>
      <c r="U49">
        <f t="shared" si="4"/>
        <v>0.582191075</v>
      </c>
      <c r="V49">
        <f t="shared" si="4"/>
        <v>0.51819702499999998</v>
      </c>
      <c r="W49">
        <f t="shared" si="4"/>
        <v>0.52763957500000003</v>
      </c>
      <c r="X49">
        <f t="shared" si="4"/>
        <v>0.62108607500000002</v>
      </c>
      <c r="Y49" s="45">
        <f t="shared" si="4"/>
        <v>0.57661023863636363</v>
      </c>
      <c r="Z49">
        <f t="shared" si="4"/>
        <v>0.60878680000000007</v>
      </c>
    </row>
    <row r="50" spans="2:29" x14ac:dyDescent="0.25">
      <c r="B50" s="11" t="s">
        <v>29</v>
      </c>
      <c r="C50">
        <f t="shared" ref="C50:Z50" si="5">SUM(C10:C13)/4</f>
        <v>0.59548092500000005</v>
      </c>
      <c r="D50">
        <f t="shared" si="5"/>
        <v>0.56581962500000005</v>
      </c>
      <c r="E50">
        <f t="shared" si="5"/>
        <v>0.56059357499999996</v>
      </c>
      <c r="F50">
        <f t="shared" si="5"/>
        <v>0.51552520000000002</v>
      </c>
      <c r="G50">
        <f t="shared" si="5"/>
        <v>0.60452107499999996</v>
      </c>
      <c r="H50">
        <f t="shared" si="5"/>
        <v>0.57953955000000001</v>
      </c>
      <c r="I50">
        <f t="shared" si="5"/>
        <v>0.60295165000000006</v>
      </c>
      <c r="J50">
        <f t="shared" si="5"/>
        <v>0.616679325</v>
      </c>
      <c r="K50">
        <f t="shared" si="5"/>
        <v>0.65722002499999999</v>
      </c>
      <c r="L50">
        <f t="shared" si="5"/>
        <v>0.59163607500000004</v>
      </c>
      <c r="M50">
        <f t="shared" si="5"/>
        <v>0.62146489999999999</v>
      </c>
      <c r="N50">
        <f t="shared" si="5"/>
        <v>0.59957297500000006</v>
      </c>
      <c r="O50">
        <f t="shared" si="5"/>
        <v>0.56486047500000003</v>
      </c>
      <c r="P50">
        <f t="shared" si="5"/>
        <v>0.57368707499999994</v>
      </c>
      <c r="Q50" s="30">
        <f t="shared" si="5"/>
        <v>0.58268660000000005</v>
      </c>
      <c r="R50" s="30">
        <f t="shared" si="5"/>
        <v>0.57467887500000003</v>
      </c>
      <c r="S50" s="30">
        <f t="shared" si="5"/>
        <v>0.52702475000000004</v>
      </c>
      <c r="T50">
        <f t="shared" si="5"/>
        <v>0.52104902499999994</v>
      </c>
      <c r="U50">
        <f t="shared" si="5"/>
        <v>0.58399014999999999</v>
      </c>
      <c r="V50">
        <f t="shared" si="5"/>
        <v>0.51233272499999993</v>
      </c>
      <c r="W50">
        <f t="shared" si="5"/>
        <v>0.52946462500000002</v>
      </c>
      <c r="X50">
        <f t="shared" si="5"/>
        <v>0.61743847500000004</v>
      </c>
      <c r="Y50" s="45">
        <f t="shared" si="5"/>
        <v>0.5771917124999999</v>
      </c>
      <c r="Z50">
        <f t="shared" si="5"/>
        <v>0.60763535000000002</v>
      </c>
    </row>
    <row r="51" spans="2:29" x14ac:dyDescent="0.25">
      <c r="B51" s="11" t="s">
        <v>30</v>
      </c>
      <c r="C51">
        <f t="shared" ref="C51:Z51" si="6">SUM(C11:C14)/4</f>
        <v>0.59292592499999996</v>
      </c>
      <c r="D51">
        <f t="shared" si="6"/>
        <v>0.57284107500000003</v>
      </c>
      <c r="E51">
        <f t="shared" si="6"/>
        <v>0.56585079999999999</v>
      </c>
      <c r="F51">
        <f t="shared" si="6"/>
        <v>0.50109314999999999</v>
      </c>
      <c r="G51">
        <f t="shared" si="6"/>
        <v>0.6053291999999999</v>
      </c>
      <c r="H51">
        <f t="shared" si="6"/>
        <v>0.58118040000000004</v>
      </c>
      <c r="I51">
        <f t="shared" si="6"/>
        <v>0.60199892499999996</v>
      </c>
      <c r="J51">
        <f t="shared" si="6"/>
        <v>0.61991235000000011</v>
      </c>
      <c r="K51">
        <f t="shared" si="6"/>
        <v>0.66628889999999996</v>
      </c>
      <c r="L51">
        <f t="shared" si="6"/>
        <v>0.59875077500000007</v>
      </c>
      <c r="M51">
        <f t="shared" si="6"/>
        <v>0.62707152499999996</v>
      </c>
      <c r="N51">
        <f t="shared" si="6"/>
        <v>0.59418415000000002</v>
      </c>
      <c r="O51">
        <f t="shared" si="6"/>
        <v>0.56116359999999998</v>
      </c>
      <c r="P51">
        <f t="shared" si="6"/>
        <v>0.57844019999999996</v>
      </c>
      <c r="Q51" s="30">
        <f t="shared" si="6"/>
        <v>0.58336985000000008</v>
      </c>
      <c r="R51" s="30">
        <f t="shared" si="6"/>
        <v>0.57716477499999996</v>
      </c>
      <c r="S51" s="30">
        <f t="shared" si="6"/>
        <v>0.52687142499999995</v>
      </c>
      <c r="T51">
        <f t="shared" si="6"/>
        <v>0.514715425</v>
      </c>
      <c r="U51">
        <f t="shared" si="6"/>
        <v>0.58678264999999996</v>
      </c>
      <c r="V51">
        <f t="shared" si="6"/>
        <v>0.50917682499999994</v>
      </c>
      <c r="W51">
        <f t="shared" si="6"/>
        <v>0.5300336000000001</v>
      </c>
      <c r="X51">
        <f t="shared" si="6"/>
        <v>0.61399912499999998</v>
      </c>
      <c r="Y51" s="45">
        <f t="shared" si="6"/>
        <v>0.57768839318181808</v>
      </c>
      <c r="Z51">
        <f t="shared" si="6"/>
        <v>0.60631117499999998</v>
      </c>
    </row>
    <row r="52" spans="2:29" x14ac:dyDescent="0.25">
      <c r="B52" s="11" t="s">
        <v>31</v>
      </c>
      <c r="C52">
        <f t="shared" ref="C52:Z52" si="7">SUM(C12:C15)/4</f>
        <v>0.59248104999999995</v>
      </c>
      <c r="D52">
        <f t="shared" si="7"/>
        <v>0.56866060000000007</v>
      </c>
      <c r="E52">
        <f t="shared" si="7"/>
        <v>0.56276265000000003</v>
      </c>
      <c r="F52">
        <f t="shared" si="7"/>
        <v>0.49536412499999999</v>
      </c>
      <c r="G52">
        <f t="shared" si="7"/>
        <v>0.60671960000000003</v>
      </c>
      <c r="H52">
        <f t="shared" si="7"/>
        <v>0.57946750000000002</v>
      </c>
      <c r="I52">
        <f t="shared" si="7"/>
        <v>0.59693029999999991</v>
      </c>
      <c r="J52">
        <f t="shared" si="7"/>
        <v>0.6225387750000001</v>
      </c>
      <c r="K52">
        <f t="shared" si="7"/>
        <v>0.67919224999999994</v>
      </c>
      <c r="L52">
        <f t="shared" si="7"/>
        <v>0.60781660000000004</v>
      </c>
      <c r="M52">
        <f t="shared" si="7"/>
        <v>0.63772420000000007</v>
      </c>
      <c r="N52">
        <f t="shared" si="7"/>
        <v>0.58918452500000007</v>
      </c>
      <c r="O52">
        <f t="shared" si="7"/>
        <v>0.56102847500000008</v>
      </c>
      <c r="P52">
        <f t="shared" si="7"/>
        <v>0.58231952499999995</v>
      </c>
      <c r="Q52" s="30">
        <f t="shared" si="7"/>
        <v>0.58586852499999997</v>
      </c>
      <c r="R52" s="30">
        <f t="shared" si="7"/>
        <v>0.57930207499999997</v>
      </c>
      <c r="S52" s="30">
        <f t="shared" si="7"/>
        <v>0.52751570000000003</v>
      </c>
      <c r="T52">
        <f t="shared" si="7"/>
        <v>0.51601427499999997</v>
      </c>
      <c r="U52">
        <f t="shared" si="7"/>
        <v>0.58908289999999996</v>
      </c>
      <c r="V52">
        <f t="shared" si="7"/>
        <v>0.50826404999999997</v>
      </c>
      <c r="W52">
        <f t="shared" si="7"/>
        <v>0.52776482499999999</v>
      </c>
      <c r="X52">
        <f t="shared" si="7"/>
        <v>0.61140267500000001</v>
      </c>
      <c r="Y52" s="45">
        <f t="shared" si="7"/>
        <v>0.57851841818181815</v>
      </c>
      <c r="Z52">
        <f t="shared" si="7"/>
        <v>0.60498647500000002</v>
      </c>
    </row>
    <row r="53" spans="2:29" x14ac:dyDescent="0.25">
      <c r="B53" s="11" t="s">
        <v>32</v>
      </c>
      <c r="C53">
        <f t="shared" ref="C53:Z53" si="8">SUM(C13:C16)/4</f>
        <v>0.59397287500000007</v>
      </c>
      <c r="D53">
        <f t="shared" si="8"/>
        <v>0.56175750000000002</v>
      </c>
      <c r="E53">
        <f t="shared" si="8"/>
        <v>0.56607160000000001</v>
      </c>
      <c r="F53">
        <f t="shared" si="8"/>
        <v>0.49665705000000004</v>
      </c>
      <c r="G53">
        <f t="shared" si="8"/>
        <v>0.59723927499999996</v>
      </c>
      <c r="H53">
        <f t="shared" si="8"/>
        <v>0.581571175</v>
      </c>
      <c r="I53">
        <f t="shared" si="8"/>
        <v>0.59525862500000004</v>
      </c>
      <c r="J53">
        <f t="shared" si="8"/>
        <v>0.62774942499999997</v>
      </c>
      <c r="K53">
        <f t="shared" si="8"/>
        <v>0.68290042499999992</v>
      </c>
      <c r="L53">
        <f t="shared" si="8"/>
        <v>0.61383592499999995</v>
      </c>
      <c r="M53">
        <f t="shared" si="8"/>
        <v>0.64441692500000003</v>
      </c>
      <c r="N53">
        <f t="shared" si="8"/>
        <v>0.59344002500000004</v>
      </c>
      <c r="O53">
        <f t="shared" si="8"/>
        <v>0.56157922500000002</v>
      </c>
      <c r="P53">
        <f t="shared" si="8"/>
        <v>0.58654289999999998</v>
      </c>
      <c r="Q53" s="30">
        <f t="shared" si="8"/>
        <v>0.58792130000000009</v>
      </c>
      <c r="R53" s="30">
        <f t="shared" si="8"/>
        <v>0.58502834999999997</v>
      </c>
      <c r="S53" s="30">
        <f t="shared" si="8"/>
        <v>0.52605535000000003</v>
      </c>
      <c r="T53">
        <f t="shared" si="8"/>
        <v>0.52007100000000006</v>
      </c>
      <c r="U53">
        <f t="shared" si="8"/>
        <v>0.58459220000000001</v>
      </c>
      <c r="V53" s="30">
        <f t="shared" si="8"/>
        <v>0.50530087499999998</v>
      </c>
      <c r="W53">
        <f t="shared" si="8"/>
        <v>0.52216312499999995</v>
      </c>
      <c r="X53">
        <f t="shared" si="8"/>
        <v>0.6082379</v>
      </c>
      <c r="Y53" s="45">
        <f t="shared" si="8"/>
        <v>0.57919832045454533</v>
      </c>
      <c r="Z53">
        <f t="shared" si="8"/>
        <v>0.60462492499999998</v>
      </c>
    </row>
    <row r="54" spans="2:29" x14ac:dyDescent="0.25">
      <c r="B54" s="11" t="s">
        <v>33</v>
      </c>
      <c r="C54">
        <f t="shared" ref="C54:Z54" si="9">SUM(C14:C17)/4</f>
        <v>0.59046319999999997</v>
      </c>
      <c r="D54">
        <f t="shared" si="9"/>
        <v>0.55877687500000006</v>
      </c>
      <c r="E54">
        <f t="shared" si="9"/>
        <v>0.56282847499999999</v>
      </c>
      <c r="F54">
        <f t="shared" si="9"/>
        <v>0.50837145000000006</v>
      </c>
      <c r="G54">
        <f t="shared" si="9"/>
        <v>0.59105479999999999</v>
      </c>
      <c r="H54">
        <f t="shared" si="9"/>
        <v>0.581346425</v>
      </c>
      <c r="I54">
        <f t="shared" si="9"/>
        <v>0.59195787499999997</v>
      </c>
      <c r="J54">
        <f t="shared" si="9"/>
        <v>0.62831389999999998</v>
      </c>
      <c r="K54">
        <f t="shared" si="9"/>
        <v>0.68187522499999997</v>
      </c>
      <c r="L54">
        <f t="shared" si="9"/>
        <v>0.61670027500000002</v>
      </c>
      <c r="M54">
        <f t="shared" si="9"/>
        <v>0.64462107499999988</v>
      </c>
      <c r="N54">
        <f t="shared" si="9"/>
        <v>0.59045099999999995</v>
      </c>
      <c r="O54">
        <f t="shared" si="9"/>
        <v>0.55864295000000008</v>
      </c>
      <c r="P54">
        <f t="shared" si="9"/>
        <v>0.58213722499999998</v>
      </c>
      <c r="Q54" s="30">
        <f t="shared" si="9"/>
        <v>0.58891349999999998</v>
      </c>
      <c r="R54" s="30">
        <f t="shared" si="9"/>
        <v>0.59111797500000007</v>
      </c>
      <c r="S54" s="30">
        <f t="shared" si="9"/>
        <v>0.52560357499999999</v>
      </c>
      <c r="T54">
        <f t="shared" si="9"/>
        <v>0.52125022499999996</v>
      </c>
      <c r="U54">
        <f t="shared" si="9"/>
        <v>0.58215930000000005</v>
      </c>
      <c r="V54">
        <f t="shared" si="9"/>
        <v>0.50871425000000003</v>
      </c>
      <c r="W54">
        <f t="shared" si="9"/>
        <v>0.51699252500000004</v>
      </c>
      <c r="X54">
        <f t="shared" si="9"/>
        <v>0.60662542500000005</v>
      </c>
      <c r="Y54" s="45">
        <f t="shared" si="9"/>
        <v>0.57858716022727275</v>
      </c>
      <c r="Z54">
        <f t="shared" si="9"/>
        <v>0.60427617499999997</v>
      </c>
    </row>
    <row r="55" spans="2:29" x14ac:dyDescent="0.25">
      <c r="B55" s="11" t="s">
        <v>34</v>
      </c>
      <c r="C55">
        <f t="shared" ref="C55:Z55" si="10">SUM(C15:C18)/4</f>
        <v>0.58911477499999998</v>
      </c>
      <c r="D55">
        <f t="shared" si="10"/>
        <v>0.54652337500000003</v>
      </c>
      <c r="E55">
        <f t="shared" si="10"/>
        <v>0.5592085</v>
      </c>
      <c r="F55">
        <f t="shared" si="10"/>
        <v>0.51587987499999999</v>
      </c>
      <c r="G55">
        <f t="shared" si="10"/>
        <v>0.58904472499999994</v>
      </c>
      <c r="H55">
        <f t="shared" si="10"/>
        <v>0.57922600000000002</v>
      </c>
      <c r="I55">
        <f t="shared" si="10"/>
        <v>0.59269352500000005</v>
      </c>
      <c r="J55">
        <f t="shared" si="10"/>
        <v>0.62899177500000003</v>
      </c>
      <c r="K55">
        <f t="shared" si="10"/>
        <v>0.67839120000000008</v>
      </c>
      <c r="L55">
        <f t="shared" si="10"/>
        <v>0.61363492499999994</v>
      </c>
      <c r="M55">
        <f t="shared" si="10"/>
        <v>0.63735220000000004</v>
      </c>
      <c r="N55">
        <f t="shared" si="10"/>
        <v>0.59392242500000003</v>
      </c>
      <c r="O55">
        <f t="shared" si="10"/>
        <v>0.55779777500000005</v>
      </c>
      <c r="P55">
        <f t="shared" si="10"/>
        <v>0.57806734999999998</v>
      </c>
      <c r="Q55" s="30">
        <f t="shared" si="10"/>
        <v>0.58779092499999996</v>
      </c>
      <c r="R55" s="30">
        <f t="shared" si="10"/>
        <v>0.59522752499999998</v>
      </c>
      <c r="S55" s="30">
        <f t="shared" si="10"/>
        <v>0.52827944999999998</v>
      </c>
      <c r="T55">
        <f t="shared" si="10"/>
        <v>0.51931842500000003</v>
      </c>
      <c r="U55">
        <f t="shared" si="10"/>
        <v>0.57504677500000012</v>
      </c>
      <c r="V55">
        <f t="shared" si="10"/>
        <v>0.51122434999999999</v>
      </c>
      <c r="W55">
        <f t="shared" si="10"/>
        <v>0.51651694999999997</v>
      </c>
      <c r="X55">
        <f t="shared" si="10"/>
        <v>0.60829487500000001</v>
      </c>
      <c r="Y55" s="45">
        <f t="shared" si="10"/>
        <v>0.57734307727272727</v>
      </c>
      <c r="Z55">
        <f t="shared" si="10"/>
        <v>0.60406260000000001</v>
      </c>
    </row>
    <row r="56" spans="2:29" x14ac:dyDescent="0.25">
      <c r="B56" s="11" t="s">
        <v>35</v>
      </c>
      <c r="C56">
        <f t="shared" ref="C56:Z56" si="11">SUM(C16:C19)/4</f>
        <v>0.58755602500000004</v>
      </c>
      <c r="D56">
        <f t="shared" si="11"/>
        <v>0.5365858</v>
      </c>
      <c r="E56">
        <f t="shared" si="11"/>
        <v>0.55828824999999993</v>
      </c>
      <c r="F56">
        <f t="shared" si="11"/>
        <v>0.51290257500000003</v>
      </c>
      <c r="G56">
        <f t="shared" si="11"/>
        <v>0.58511522500000002</v>
      </c>
      <c r="H56">
        <f t="shared" si="11"/>
        <v>0.58272907499999993</v>
      </c>
      <c r="I56">
        <f t="shared" si="11"/>
        <v>0.58947817499999999</v>
      </c>
      <c r="J56">
        <f t="shared" si="11"/>
        <v>0.62822984999999998</v>
      </c>
      <c r="K56">
        <f t="shared" si="11"/>
        <v>0.66202812499999997</v>
      </c>
      <c r="L56">
        <f t="shared" si="11"/>
        <v>0.61026860000000005</v>
      </c>
      <c r="M56">
        <f t="shared" si="11"/>
        <v>0.62637595000000001</v>
      </c>
      <c r="N56">
        <f t="shared" si="11"/>
        <v>0.59757779999999994</v>
      </c>
      <c r="O56">
        <f t="shared" si="11"/>
        <v>0.5573973000000001</v>
      </c>
      <c r="P56">
        <f t="shared" si="11"/>
        <v>0.57787659999999996</v>
      </c>
      <c r="Q56" s="30">
        <f t="shared" si="11"/>
        <v>0.58704782499999997</v>
      </c>
      <c r="R56" s="30">
        <f t="shared" si="11"/>
        <v>0.59991467499999995</v>
      </c>
      <c r="S56" s="30">
        <f t="shared" si="11"/>
        <v>0.5277180749999999</v>
      </c>
      <c r="T56">
        <f t="shared" si="11"/>
        <v>0.51660672500000004</v>
      </c>
      <c r="U56">
        <f t="shared" si="11"/>
        <v>0.566666</v>
      </c>
      <c r="V56">
        <f t="shared" si="11"/>
        <v>0.5118106</v>
      </c>
      <c r="W56">
        <f t="shared" si="11"/>
        <v>0.51720607500000004</v>
      </c>
      <c r="X56">
        <f t="shared" si="11"/>
        <v>0.61201645000000005</v>
      </c>
      <c r="Y56" s="45">
        <f t="shared" si="11"/>
        <v>0.57506344431818179</v>
      </c>
      <c r="Z56">
        <f t="shared" si="11"/>
        <v>0.60496732499999994</v>
      </c>
      <c r="AB56" s="30"/>
      <c r="AC56" s="30"/>
    </row>
    <row r="57" spans="2:29" s="30" customFormat="1" x14ac:dyDescent="0.25">
      <c r="B57" s="11" t="s">
        <v>36</v>
      </c>
      <c r="C57" s="30">
        <f t="shared" ref="C57:Z57" si="12">SUM(C17:C20)/4</f>
        <v>0.58770537499999997</v>
      </c>
      <c r="D57" s="30">
        <f t="shared" si="12"/>
        <v>0.53548982499999997</v>
      </c>
      <c r="E57" s="30">
        <f t="shared" si="12"/>
        <v>0.55353354999999993</v>
      </c>
      <c r="F57" s="30">
        <f t="shared" si="12"/>
        <v>0.51835202499999999</v>
      </c>
      <c r="G57" s="30">
        <f t="shared" si="12"/>
        <v>0.58499452500000004</v>
      </c>
      <c r="H57" s="30">
        <f t="shared" si="12"/>
        <v>0.58158222500000001</v>
      </c>
      <c r="I57" s="30">
        <f t="shared" si="12"/>
        <v>0.59309632499999998</v>
      </c>
      <c r="J57" s="30">
        <f t="shared" si="12"/>
        <v>0.62664862499999996</v>
      </c>
      <c r="K57" s="30">
        <f t="shared" si="12"/>
        <v>0.65315147500000004</v>
      </c>
      <c r="L57" s="30">
        <f t="shared" si="12"/>
        <v>0.60745852499999997</v>
      </c>
      <c r="M57" s="30">
        <f t="shared" si="12"/>
        <v>0.61963137499999998</v>
      </c>
      <c r="N57" s="30">
        <f t="shared" si="12"/>
        <v>0.59989722499999998</v>
      </c>
      <c r="O57" s="30">
        <f t="shared" si="12"/>
        <v>0.56096855000000001</v>
      </c>
      <c r="P57" s="30">
        <f t="shared" si="12"/>
        <v>0.57728405000000005</v>
      </c>
      <c r="Q57" s="30">
        <f t="shared" si="12"/>
        <v>0.58628659999999999</v>
      </c>
      <c r="R57" s="30">
        <f t="shared" si="12"/>
        <v>0.60228029999999999</v>
      </c>
      <c r="S57" s="30">
        <f t="shared" si="12"/>
        <v>0.52431169999999994</v>
      </c>
      <c r="T57" s="30">
        <f t="shared" si="12"/>
        <v>0.51208097500000005</v>
      </c>
      <c r="U57" s="30">
        <f t="shared" si="12"/>
        <v>0.56412422500000003</v>
      </c>
      <c r="V57" s="30">
        <f t="shared" si="12"/>
        <v>0.51902619999999999</v>
      </c>
      <c r="W57" s="30">
        <f t="shared" si="12"/>
        <v>0.52083922500000002</v>
      </c>
      <c r="X57" s="30">
        <f t="shared" si="12"/>
        <v>0.61784387500000004</v>
      </c>
      <c r="Y57" s="46">
        <f t="shared" si="12"/>
        <v>0.57484485340909086</v>
      </c>
      <c r="Z57" s="30">
        <f t="shared" si="12"/>
        <v>0.6054484</v>
      </c>
      <c r="AB57"/>
      <c r="AC57"/>
    </row>
    <row r="58" spans="2:29" x14ac:dyDescent="0.25">
      <c r="B58" s="11" t="s">
        <v>37</v>
      </c>
      <c r="C58">
        <f t="shared" ref="C58:Z58" si="13">SUM(C18:C21)/4</f>
        <v>0.59566350000000001</v>
      </c>
      <c r="D58" s="30">
        <f t="shared" si="13"/>
        <v>0.53363324999999995</v>
      </c>
      <c r="E58">
        <f t="shared" si="13"/>
        <v>0.55989547499999992</v>
      </c>
      <c r="F58">
        <f t="shared" si="13"/>
        <v>0.53361189999999992</v>
      </c>
      <c r="G58">
        <f t="shared" si="13"/>
        <v>0.59042254999999999</v>
      </c>
      <c r="H58">
        <f t="shared" si="13"/>
        <v>0.58832660000000003</v>
      </c>
      <c r="I58">
        <f t="shared" si="13"/>
        <v>0.60260087500000004</v>
      </c>
      <c r="J58">
        <f t="shared" si="13"/>
        <v>0.63081097500000005</v>
      </c>
      <c r="K58">
        <f t="shared" si="13"/>
        <v>0.64565842500000004</v>
      </c>
      <c r="L58">
        <f t="shared" si="13"/>
        <v>0.60562264999999993</v>
      </c>
      <c r="M58">
        <f t="shared" si="13"/>
        <v>0.61601872499999999</v>
      </c>
      <c r="N58">
        <f t="shared" si="13"/>
        <v>0.60615002500000004</v>
      </c>
      <c r="O58">
        <f t="shared" si="13"/>
        <v>0.56907474999999996</v>
      </c>
      <c r="P58">
        <f t="shared" si="13"/>
        <v>0.58307829999999994</v>
      </c>
      <c r="Q58" s="30">
        <f t="shared" si="13"/>
        <v>0.58615792499999997</v>
      </c>
      <c r="R58" s="30">
        <f t="shared" si="13"/>
        <v>0.60922555</v>
      </c>
      <c r="S58" s="30">
        <f t="shared" si="13"/>
        <v>0.51972110000000005</v>
      </c>
      <c r="T58">
        <f t="shared" si="13"/>
        <v>0.50776812500000001</v>
      </c>
      <c r="U58" s="30">
        <f t="shared" si="13"/>
        <v>0.56100095000000005</v>
      </c>
      <c r="V58">
        <f t="shared" si="13"/>
        <v>0.52326364999999997</v>
      </c>
      <c r="W58">
        <f t="shared" si="13"/>
        <v>0.52490162500000004</v>
      </c>
      <c r="X58">
        <f t="shared" si="13"/>
        <v>0.62209455000000002</v>
      </c>
      <c r="Y58" s="45">
        <f t="shared" si="13"/>
        <v>0.57794097613636364</v>
      </c>
      <c r="Z58">
        <f t="shared" si="13"/>
        <v>0.60752270000000008</v>
      </c>
    </row>
    <row r="59" spans="2:29" x14ac:dyDescent="0.25">
      <c r="B59" s="11" t="s">
        <v>38</v>
      </c>
      <c r="C59">
        <f t="shared" ref="C59:Z59" si="14">SUM(C19:C22)/4</f>
        <v>0.597637325</v>
      </c>
      <c r="D59">
        <f t="shared" si="14"/>
        <v>0.53771467499999992</v>
      </c>
      <c r="E59">
        <f t="shared" si="14"/>
        <v>0.57097770000000003</v>
      </c>
      <c r="F59">
        <f t="shared" si="14"/>
        <v>0.54345350000000003</v>
      </c>
      <c r="G59">
        <f t="shared" si="14"/>
        <v>0.595835275</v>
      </c>
      <c r="H59">
        <f t="shared" si="14"/>
        <v>0.59595299999999995</v>
      </c>
      <c r="I59">
        <f t="shared" si="14"/>
        <v>0.60044592500000005</v>
      </c>
      <c r="J59">
        <f t="shared" si="14"/>
        <v>0.62869082499999995</v>
      </c>
      <c r="K59">
        <f t="shared" si="14"/>
        <v>0.64223760000000008</v>
      </c>
      <c r="L59">
        <f t="shared" si="14"/>
        <v>0.60629727499999997</v>
      </c>
      <c r="M59">
        <f t="shared" si="14"/>
        <v>0.61938347500000002</v>
      </c>
      <c r="N59">
        <f t="shared" si="14"/>
        <v>0.61676982499999999</v>
      </c>
      <c r="O59">
        <f t="shared" si="14"/>
        <v>0.57527967499999999</v>
      </c>
      <c r="P59">
        <f t="shared" si="14"/>
        <v>0.59162282499999996</v>
      </c>
      <c r="Q59" s="30">
        <f t="shared" si="14"/>
        <v>0.59173692499999997</v>
      </c>
      <c r="R59" s="30">
        <f t="shared" si="14"/>
        <v>0.61153447500000002</v>
      </c>
      <c r="S59" s="30">
        <f t="shared" si="14"/>
        <v>0.51931782500000001</v>
      </c>
      <c r="T59">
        <f t="shared" si="14"/>
        <v>0.51368259999999999</v>
      </c>
      <c r="U59">
        <f t="shared" si="14"/>
        <v>0.56455030000000006</v>
      </c>
      <c r="V59">
        <f t="shared" si="14"/>
        <v>0.52841590000000005</v>
      </c>
      <c r="W59">
        <f t="shared" si="14"/>
        <v>0.52754987500000006</v>
      </c>
      <c r="X59">
        <f t="shared" si="14"/>
        <v>0.62226867500000005</v>
      </c>
      <c r="Y59" s="45">
        <f t="shared" si="14"/>
        <v>0.58187979431818182</v>
      </c>
      <c r="Z59">
        <f t="shared" si="14"/>
        <v>0.60986262499999999</v>
      </c>
    </row>
    <row r="60" spans="2:29" x14ac:dyDescent="0.25">
      <c r="B60" s="11" t="s">
        <v>39</v>
      </c>
      <c r="C60">
        <f t="shared" ref="C60:Z60" si="15">SUM(C20:C23)/4</f>
        <v>0.60492092499999994</v>
      </c>
      <c r="D60">
        <f t="shared" si="15"/>
        <v>0.54773809999999989</v>
      </c>
      <c r="E60">
        <f t="shared" si="15"/>
        <v>0.58911610000000003</v>
      </c>
      <c r="F60">
        <f t="shared" si="15"/>
        <v>0.55433714999999995</v>
      </c>
      <c r="G60">
        <f t="shared" si="15"/>
        <v>0.60128637499999993</v>
      </c>
      <c r="H60">
        <f t="shared" si="15"/>
        <v>0.60196739999999993</v>
      </c>
      <c r="I60">
        <f t="shared" si="15"/>
        <v>0.60918165000000002</v>
      </c>
      <c r="J60">
        <f t="shared" si="15"/>
        <v>0.63012562500000002</v>
      </c>
      <c r="K60">
        <f t="shared" si="15"/>
        <v>0.64132275000000005</v>
      </c>
      <c r="L60">
        <f t="shared" si="15"/>
        <v>0.61288850000000006</v>
      </c>
      <c r="M60">
        <f t="shared" si="15"/>
        <v>0.63004837499999999</v>
      </c>
      <c r="N60">
        <f t="shared" si="15"/>
        <v>0.61899460000000006</v>
      </c>
      <c r="O60">
        <f t="shared" si="15"/>
        <v>0.57864635000000009</v>
      </c>
      <c r="P60">
        <f t="shared" si="15"/>
        <v>0.59283492500000001</v>
      </c>
      <c r="Q60" s="30">
        <f t="shared" si="15"/>
        <v>0.59667292500000002</v>
      </c>
      <c r="R60" s="30">
        <f t="shared" si="15"/>
        <v>0.60817777499999992</v>
      </c>
      <c r="S60" s="30">
        <f t="shared" si="15"/>
        <v>0.5221896250000001</v>
      </c>
      <c r="T60">
        <f t="shared" si="15"/>
        <v>0.51848230000000006</v>
      </c>
      <c r="U60">
        <f t="shared" si="15"/>
        <v>0.57335694999999998</v>
      </c>
      <c r="V60">
        <f t="shared" si="15"/>
        <v>0.52878937500000012</v>
      </c>
      <c r="W60">
        <f t="shared" si="15"/>
        <v>0.53296300000000008</v>
      </c>
      <c r="X60">
        <f t="shared" si="15"/>
        <v>0.62142370000000002</v>
      </c>
      <c r="Y60" s="45">
        <f t="shared" si="15"/>
        <v>0.58706656704545457</v>
      </c>
      <c r="Z60">
        <f t="shared" si="15"/>
        <v>0.61049102499999996</v>
      </c>
    </row>
    <row r="61" spans="2:29" x14ac:dyDescent="0.25">
      <c r="B61" s="11" t="s">
        <v>40</v>
      </c>
      <c r="C61">
        <f t="shared" ref="C61:Z61" si="16">SUM(C21:C24)/4</f>
        <v>0.60993359999999996</v>
      </c>
      <c r="D61">
        <f t="shared" si="16"/>
        <v>0.55377767499999997</v>
      </c>
      <c r="E61">
        <f t="shared" si="16"/>
        <v>0.59825114999999995</v>
      </c>
      <c r="F61">
        <f t="shared" si="16"/>
        <v>0.558282575</v>
      </c>
      <c r="G61">
        <f t="shared" si="16"/>
        <v>0.60380462499999998</v>
      </c>
      <c r="H61">
        <f t="shared" si="16"/>
        <v>0.60458919999999994</v>
      </c>
      <c r="I61">
        <f t="shared" si="16"/>
        <v>0.61294245000000003</v>
      </c>
      <c r="J61">
        <f t="shared" si="16"/>
        <v>0.64011442500000004</v>
      </c>
      <c r="K61">
        <f t="shared" si="16"/>
        <v>0.64274917500000006</v>
      </c>
      <c r="L61">
        <f t="shared" si="16"/>
        <v>0.61119414999999999</v>
      </c>
      <c r="M61">
        <f t="shared" si="16"/>
        <v>0.64068444999999996</v>
      </c>
      <c r="N61">
        <f t="shared" si="16"/>
        <v>0.62086275000000002</v>
      </c>
      <c r="O61">
        <f t="shared" si="16"/>
        <v>0.57692349999999992</v>
      </c>
      <c r="P61">
        <f t="shared" si="16"/>
        <v>0.5963733</v>
      </c>
      <c r="Q61" s="30">
        <f t="shared" si="16"/>
        <v>0.59971035000000006</v>
      </c>
      <c r="R61" s="30">
        <f t="shared" si="16"/>
        <v>0.60650092499999997</v>
      </c>
      <c r="S61" s="30">
        <f t="shared" si="16"/>
        <v>0.53115265000000011</v>
      </c>
      <c r="T61">
        <f t="shared" si="16"/>
        <v>0.52313175000000001</v>
      </c>
      <c r="U61">
        <f t="shared" si="16"/>
        <v>0.57852565</v>
      </c>
      <c r="V61">
        <f t="shared" si="16"/>
        <v>0.53793002500000009</v>
      </c>
      <c r="W61">
        <f t="shared" si="16"/>
        <v>0.5352257250000001</v>
      </c>
      <c r="X61">
        <f t="shared" si="16"/>
        <v>0.62011817499999999</v>
      </c>
      <c r="Y61" s="45">
        <f t="shared" si="16"/>
        <v>0.59103537613636359</v>
      </c>
      <c r="Z61">
        <f t="shared" si="16"/>
        <v>0.61217730000000004</v>
      </c>
    </row>
    <row r="62" spans="2:29" x14ac:dyDescent="0.25">
      <c r="B62" s="11" t="s">
        <v>41</v>
      </c>
      <c r="C62">
        <f t="shared" ref="C62:Z62" si="17">SUM(C22:C25)/4</f>
        <v>0.61444955000000001</v>
      </c>
      <c r="D62">
        <f t="shared" si="17"/>
        <v>0.55609392499999999</v>
      </c>
      <c r="E62">
        <f t="shared" si="17"/>
        <v>0.60226990000000002</v>
      </c>
      <c r="F62">
        <f t="shared" si="17"/>
        <v>0.56366037499999999</v>
      </c>
      <c r="G62">
        <f t="shared" si="17"/>
        <v>0.60449227500000002</v>
      </c>
      <c r="H62">
        <f t="shared" si="17"/>
        <v>0.60642242499999999</v>
      </c>
      <c r="I62">
        <f t="shared" si="17"/>
        <v>0.61759917499999994</v>
      </c>
      <c r="J62">
        <f t="shared" si="17"/>
        <v>0.64687285000000005</v>
      </c>
      <c r="K62">
        <f t="shared" si="17"/>
        <v>0.6450475</v>
      </c>
      <c r="L62">
        <f t="shared" si="17"/>
        <v>0.61463422499999998</v>
      </c>
      <c r="M62">
        <f t="shared" si="17"/>
        <v>0.65308247499999994</v>
      </c>
      <c r="N62">
        <f t="shared" si="17"/>
        <v>0.62077207499999998</v>
      </c>
      <c r="O62">
        <f t="shared" si="17"/>
        <v>0.57570547500000002</v>
      </c>
      <c r="P62">
        <f t="shared" si="17"/>
        <v>0.59335307500000001</v>
      </c>
      <c r="Q62" s="30">
        <f t="shared" si="17"/>
        <v>0.60315872500000001</v>
      </c>
      <c r="R62" s="30">
        <f t="shared" si="17"/>
        <v>0.60566034999999996</v>
      </c>
      <c r="S62" s="30">
        <f t="shared" si="17"/>
        <v>0.54122347500000001</v>
      </c>
      <c r="T62">
        <f t="shared" si="17"/>
        <v>0.52236232500000002</v>
      </c>
      <c r="U62">
        <f t="shared" si="17"/>
        <v>0.58515062499999992</v>
      </c>
      <c r="V62">
        <f t="shared" si="17"/>
        <v>0.54132237500000002</v>
      </c>
      <c r="W62">
        <f t="shared" si="17"/>
        <v>0.53739492500000008</v>
      </c>
      <c r="X62">
        <f t="shared" si="17"/>
        <v>0.61786754999999993</v>
      </c>
      <c r="Y62" s="45">
        <f t="shared" si="17"/>
        <v>0.59402707500000007</v>
      </c>
      <c r="Z62">
        <f t="shared" si="17"/>
        <v>0.61477395000000001</v>
      </c>
    </row>
    <row r="63" spans="2:29" x14ac:dyDescent="0.25">
      <c r="B63" s="11" t="s">
        <v>42</v>
      </c>
      <c r="C63">
        <f t="shared" ref="C63:Z63" si="18">SUM(C23:C26)/4</f>
        <v>0.62824802499999999</v>
      </c>
      <c r="D63">
        <f t="shared" si="18"/>
        <v>0.55939119999999998</v>
      </c>
      <c r="E63">
        <f t="shared" si="18"/>
        <v>0.60873129999999998</v>
      </c>
      <c r="F63">
        <f t="shared" si="18"/>
        <v>0.57458929999999997</v>
      </c>
      <c r="G63">
        <f t="shared" si="18"/>
        <v>0.60850484999999999</v>
      </c>
      <c r="H63">
        <f t="shared" si="18"/>
        <v>0.60408042500000003</v>
      </c>
      <c r="I63">
        <f t="shared" si="18"/>
        <v>0.62959367499999996</v>
      </c>
      <c r="J63">
        <f t="shared" si="18"/>
        <v>0.65448079999999997</v>
      </c>
      <c r="K63">
        <f t="shared" si="18"/>
        <v>0.64812800000000004</v>
      </c>
      <c r="L63">
        <f t="shared" si="18"/>
        <v>0.61927397499999992</v>
      </c>
      <c r="M63">
        <f t="shared" si="18"/>
        <v>0.66196297500000001</v>
      </c>
      <c r="N63">
        <f t="shared" si="18"/>
        <v>0.61758532500000007</v>
      </c>
      <c r="O63">
        <f t="shared" si="18"/>
        <v>0.57506097499999997</v>
      </c>
      <c r="P63">
        <f t="shared" si="18"/>
        <v>0.59107997499999998</v>
      </c>
      <c r="Q63" s="30">
        <f t="shared" si="18"/>
        <v>0.60531770000000007</v>
      </c>
      <c r="R63" s="30">
        <f t="shared" si="18"/>
        <v>0.60604170000000002</v>
      </c>
      <c r="S63" s="30">
        <f t="shared" si="18"/>
        <v>0.54682302499999991</v>
      </c>
      <c r="T63">
        <f t="shared" si="18"/>
        <v>0.51909482499999993</v>
      </c>
      <c r="U63">
        <f t="shared" si="18"/>
        <v>0.58715109999999993</v>
      </c>
      <c r="V63">
        <f t="shared" si="18"/>
        <v>0.54879879999999992</v>
      </c>
      <c r="W63">
        <f t="shared" si="18"/>
        <v>0.53994319999999996</v>
      </c>
      <c r="X63">
        <f t="shared" si="18"/>
        <v>0.61670377499999995</v>
      </c>
      <c r="Y63" s="45">
        <f t="shared" si="18"/>
        <v>0.59775386022727273</v>
      </c>
      <c r="Z63">
        <f t="shared" si="18"/>
        <v>0.6171151250000001</v>
      </c>
    </row>
    <row r="64" spans="2:29" x14ac:dyDescent="0.25">
      <c r="B64" s="11" t="s">
        <v>43</v>
      </c>
      <c r="C64">
        <f t="shared" ref="C64:Z64" si="19">SUM(C24:C27)/4</f>
        <v>0.63604810000000001</v>
      </c>
      <c r="D64">
        <f t="shared" si="19"/>
        <v>0.56028607500000005</v>
      </c>
      <c r="E64">
        <f t="shared" si="19"/>
        <v>0.61365247499999998</v>
      </c>
      <c r="F64">
        <f t="shared" si="19"/>
        <v>0.59784037499999998</v>
      </c>
      <c r="G64">
        <f t="shared" si="19"/>
        <v>0.60751687500000007</v>
      </c>
      <c r="H64">
        <f t="shared" si="19"/>
        <v>0.60198717499999999</v>
      </c>
      <c r="I64">
        <f t="shared" si="19"/>
        <v>0.63349757500000003</v>
      </c>
      <c r="J64">
        <f t="shared" si="19"/>
        <v>0.65764377499999993</v>
      </c>
      <c r="K64">
        <f t="shared" si="19"/>
        <v>0.658566875</v>
      </c>
      <c r="L64">
        <f t="shared" si="19"/>
        <v>0.61553040000000003</v>
      </c>
      <c r="M64">
        <f t="shared" si="19"/>
        <v>0.65745904999999993</v>
      </c>
      <c r="N64">
        <f t="shared" si="19"/>
        <v>0.62949579999999994</v>
      </c>
      <c r="O64">
        <f t="shared" si="19"/>
        <v>0.57591962500000005</v>
      </c>
      <c r="P64">
        <f t="shared" si="19"/>
        <v>0.59294745000000004</v>
      </c>
      <c r="Q64" s="30">
        <f t="shared" si="19"/>
        <v>0.60462527500000007</v>
      </c>
      <c r="R64" s="30">
        <f t="shared" si="19"/>
        <v>0.60897665000000001</v>
      </c>
      <c r="S64" s="30">
        <f t="shared" si="19"/>
        <v>0.54734214999999997</v>
      </c>
      <c r="T64">
        <f t="shared" si="19"/>
        <v>0.51990032500000005</v>
      </c>
      <c r="U64">
        <f t="shared" si="19"/>
        <v>0.58813460000000006</v>
      </c>
      <c r="V64">
        <f t="shared" si="19"/>
        <v>0.55663685000000007</v>
      </c>
      <c r="W64">
        <f t="shared" si="19"/>
        <v>0.53905527499999994</v>
      </c>
      <c r="X64">
        <f t="shared" si="19"/>
        <v>0.61656749999999994</v>
      </c>
      <c r="Y64" s="45">
        <f t="shared" si="19"/>
        <v>0.600892284090909</v>
      </c>
      <c r="Z64">
        <f t="shared" si="19"/>
        <v>0.61944854999999999</v>
      </c>
    </row>
    <row r="65" spans="2:29" x14ac:dyDescent="0.25">
      <c r="B65" s="11" t="s">
        <v>44</v>
      </c>
      <c r="C65">
        <f t="shared" ref="C65:Z65" si="20">SUM(C25:C28)/4</f>
        <v>0.64711845000000001</v>
      </c>
      <c r="D65">
        <f t="shared" si="20"/>
        <v>0.561554</v>
      </c>
      <c r="E65">
        <f t="shared" si="20"/>
        <v>0.62640057500000002</v>
      </c>
      <c r="F65">
        <f t="shared" si="20"/>
        <v>0.61987902500000003</v>
      </c>
      <c r="G65">
        <f t="shared" si="20"/>
        <v>0.60588180000000003</v>
      </c>
      <c r="H65">
        <f t="shared" si="20"/>
        <v>0.60272559999999997</v>
      </c>
      <c r="I65">
        <f t="shared" si="20"/>
        <v>0.63250952500000002</v>
      </c>
      <c r="J65">
        <f t="shared" si="20"/>
        <v>0.65238532500000002</v>
      </c>
      <c r="K65">
        <f t="shared" si="20"/>
        <v>0.66697439999999997</v>
      </c>
      <c r="L65">
        <f t="shared" si="20"/>
        <v>0.616493925</v>
      </c>
      <c r="M65">
        <f t="shared" si="20"/>
        <v>0.64996347499999996</v>
      </c>
      <c r="N65">
        <f t="shared" si="20"/>
        <v>0.63177122499999994</v>
      </c>
      <c r="O65">
        <f t="shared" si="20"/>
        <v>0.581670625</v>
      </c>
      <c r="P65">
        <f t="shared" si="20"/>
        <v>0.58798382500000002</v>
      </c>
      <c r="Q65" s="30">
        <f t="shared" si="20"/>
        <v>0.60516214999999995</v>
      </c>
      <c r="R65" s="30">
        <f t="shared" si="20"/>
        <v>0.61115944999999994</v>
      </c>
      <c r="S65" s="30">
        <f t="shared" si="20"/>
        <v>0.54946735000000002</v>
      </c>
      <c r="T65">
        <f t="shared" si="20"/>
        <v>0.51611619999999991</v>
      </c>
      <c r="U65">
        <f t="shared" si="20"/>
        <v>0.59068125000000005</v>
      </c>
      <c r="V65">
        <f t="shared" si="20"/>
        <v>0.56295122499999994</v>
      </c>
      <c r="W65">
        <f t="shared" si="20"/>
        <v>0.53443167499999999</v>
      </c>
      <c r="X65">
        <f t="shared" si="20"/>
        <v>0.61830894999999997</v>
      </c>
      <c r="Y65" s="45">
        <f t="shared" si="20"/>
        <v>0.60325409204545444</v>
      </c>
      <c r="Z65">
        <f t="shared" si="20"/>
        <v>0.62080697500000004</v>
      </c>
    </row>
    <row r="66" spans="2:29" x14ac:dyDescent="0.25">
      <c r="B66" s="11" t="s">
        <v>45</v>
      </c>
      <c r="C66">
        <f t="shared" ref="C66:Z66" si="21">SUM(C26:C29)/4</f>
        <v>0.65768052500000007</v>
      </c>
      <c r="D66">
        <f t="shared" si="21"/>
        <v>0.56852852500000006</v>
      </c>
      <c r="E66">
        <f t="shared" si="21"/>
        <v>0.62837517499999995</v>
      </c>
      <c r="F66">
        <f t="shared" si="21"/>
        <v>0.62384167499999998</v>
      </c>
      <c r="G66">
        <f t="shared" si="21"/>
        <v>0.60613257499999995</v>
      </c>
      <c r="H66">
        <f t="shared" si="21"/>
        <v>0.60160179999999996</v>
      </c>
      <c r="I66">
        <f t="shared" si="21"/>
        <v>0.62404714999999999</v>
      </c>
      <c r="J66">
        <f t="shared" si="21"/>
        <v>0.64944827499999991</v>
      </c>
      <c r="K66">
        <f t="shared" si="21"/>
        <v>0.66645109999999996</v>
      </c>
      <c r="L66">
        <f t="shared" si="21"/>
        <v>0.61710935</v>
      </c>
      <c r="M66">
        <f t="shared" si="21"/>
        <v>0.63824147500000006</v>
      </c>
      <c r="N66">
        <f t="shared" si="21"/>
        <v>0.646502825</v>
      </c>
      <c r="O66">
        <f t="shared" si="21"/>
        <v>0.58454107499999997</v>
      </c>
      <c r="P66">
        <f t="shared" si="21"/>
        <v>0.5884136499999999</v>
      </c>
      <c r="Q66" s="30">
        <f t="shared" si="21"/>
        <v>0.60639259999999995</v>
      </c>
      <c r="R66" s="30">
        <f t="shared" si="21"/>
        <v>0.61371372499999999</v>
      </c>
      <c r="S66" s="30">
        <f t="shared" si="21"/>
        <v>0.55375507499999999</v>
      </c>
      <c r="T66">
        <f t="shared" si="21"/>
        <v>0.51755890000000004</v>
      </c>
      <c r="U66">
        <f t="shared" si="21"/>
        <v>0.59320967499999999</v>
      </c>
      <c r="V66" s="30">
        <f t="shared" si="21"/>
        <v>0.5613108</v>
      </c>
      <c r="W66">
        <f t="shared" si="21"/>
        <v>0.53551234999999997</v>
      </c>
      <c r="X66">
        <f t="shared" si="21"/>
        <v>0.62305735000000007</v>
      </c>
      <c r="Y66" s="45">
        <f t="shared" si="21"/>
        <v>0.60479207499999987</v>
      </c>
      <c r="Z66">
        <f t="shared" si="21"/>
        <v>0.6213748</v>
      </c>
    </row>
    <row r="67" spans="2:29" x14ac:dyDescent="0.25">
      <c r="B67" s="11" t="s">
        <v>46</v>
      </c>
      <c r="C67">
        <f t="shared" ref="C67:Z67" si="22">SUM(C27:C30)/4</f>
        <v>0.65291812500000002</v>
      </c>
      <c r="D67">
        <f t="shared" si="22"/>
        <v>0.58089682499999995</v>
      </c>
      <c r="E67">
        <f t="shared" si="22"/>
        <v>0.62959277499999999</v>
      </c>
      <c r="F67">
        <f t="shared" si="22"/>
        <v>0.61836789999999997</v>
      </c>
      <c r="G67">
        <f t="shared" si="22"/>
        <v>0.59962720000000003</v>
      </c>
      <c r="H67">
        <f t="shared" si="22"/>
        <v>0.60129814999999998</v>
      </c>
      <c r="I67">
        <f t="shared" si="22"/>
        <v>0.61945779999999995</v>
      </c>
      <c r="J67">
        <f t="shared" si="22"/>
        <v>0.64967479999999989</v>
      </c>
      <c r="K67">
        <f t="shared" si="22"/>
        <v>0.66557712499999999</v>
      </c>
      <c r="L67">
        <f t="shared" si="22"/>
        <v>0.61420505000000003</v>
      </c>
      <c r="M67">
        <f t="shared" si="22"/>
        <v>0.63606589999999996</v>
      </c>
      <c r="N67">
        <f t="shared" si="22"/>
        <v>0.65327422499999999</v>
      </c>
      <c r="O67">
        <f t="shared" si="22"/>
        <v>0.58837775000000003</v>
      </c>
      <c r="P67">
        <f t="shared" si="22"/>
        <v>0.58671687500000003</v>
      </c>
      <c r="Q67" s="30">
        <f t="shared" si="22"/>
        <v>0.60553034999999999</v>
      </c>
      <c r="R67" s="30">
        <f t="shared" si="22"/>
        <v>0.61655162499999994</v>
      </c>
      <c r="S67" s="30">
        <f t="shared" si="22"/>
        <v>0.55972605000000009</v>
      </c>
      <c r="T67">
        <f t="shared" si="22"/>
        <v>0.52455727500000005</v>
      </c>
      <c r="U67">
        <f t="shared" si="22"/>
        <v>0.59668037500000004</v>
      </c>
      <c r="V67">
        <f t="shared" si="22"/>
        <v>0.55221769999999992</v>
      </c>
      <c r="W67">
        <f t="shared" si="22"/>
        <v>0.5328214</v>
      </c>
      <c r="X67">
        <f t="shared" si="22"/>
        <v>0.62984567499999999</v>
      </c>
      <c r="Y67" s="45">
        <f t="shared" si="22"/>
        <v>0.60518095227272717</v>
      </c>
      <c r="Z67">
        <f t="shared" si="22"/>
        <v>0.62224642499999994</v>
      </c>
    </row>
    <row r="68" spans="2:29" x14ac:dyDescent="0.25">
      <c r="B68" s="11" t="s">
        <v>47</v>
      </c>
      <c r="C68">
        <f t="shared" ref="C68:Z68" si="23">SUM(C28:C31)/4</f>
        <v>0.64568252500000001</v>
      </c>
      <c r="D68">
        <f t="shared" si="23"/>
        <v>0.5954868499999999</v>
      </c>
      <c r="E68">
        <f t="shared" si="23"/>
        <v>0.62644817500000005</v>
      </c>
      <c r="F68">
        <f t="shared" si="23"/>
        <v>0.60587374999999999</v>
      </c>
      <c r="G68">
        <f t="shared" si="23"/>
        <v>0.59502972499999995</v>
      </c>
      <c r="H68">
        <f t="shared" si="23"/>
        <v>0.60145202500000006</v>
      </c>
      <c r="I68">
        <f t="shared" si="23"/>
        <v>0.61741232499999998</v>
      </c>
      <c r="J68">
        <f t="shared" si="23"/>
        <v>0.65161420000000003</v>
      </c>
      <c r="K68">
        <f t="shared" si="23"/>
        <v>0.65824327500000002</v>
      </c>
      <c r="L68">
        <f t="shared" si="23"/>
        <v>0.61766217499999998</v>
      </c>
      <c r="M68">
        <f t="shared" si="23"/>
        <v>0.64306682500000001</v>
      </c>
      <c r="N68">
        <f t="shared" si="23"/>
        <v>0.64820849999999997</v>
      </c>
      <c r="O68">
        <f t="shared" si="23"/>
        <v>0.58878077500000003</v>
      </c>
      <c r="P68">
        <f t="shared" si="23"/>
        <v>0.58564012499999996</v>
      </c>
      <c r="Q68" s="30">
        <f t="shared" si="23"/>
        <v>0.61057814999999993</v>
      </c>
      <c r="R68" s="30">
        <f t="shared" si="23"/>
        <v>0.62162602499999997</v>
      </c>
      <c r="S68" s="30">
        <f t="shared" si="23"/>
        <v>0.56894837499999995</v>
      </c>
      <c r="T68">
        <f t="shared" si="23"/>
        <v>0.53043885000000002</v>
      </c>
      <c r="U68">
        <f t="shared" si="23"/>
        <v>0.59932929999999995</v>
      </c>
      <c r="V68">
        <f t="shared" si="23"/>
        <v>0.54848870000000005</v>
      </c>
      <c r="W68">
        <f t="shared" si="23"/>
        <v>0.53330639999999996</v>
      </c>
      <c r="X68">
        <f t="shared" si="23"/>
        <v>0.63018210000000008</v>
      </c>
      <c r="Y68" s="45">
        <f t="shared" si="23"/>
        <v>0.60561359772727275</v>
      </c>
      <c r="Z68">
        <f t="shared" si="23"/>
        <v>0.62413917500000005</v>
      </c>
    </row>
    <row r="69" spans="2:29" x14ac:dyDescent="0.25">
      <c r="B69" s="11" t="s">
        <v>48</v>
      </c>
      <c r="C69">
        <f t="shared" ref="C69:Z69" si="24">SUM(C29:C32)/4</f>
        <v>0.6350846</v>
      </c>
      <c r="D69">
        <f t="shared" si="24"/>
        <v>0.61146199999999995</v>
      </c>
      <c r="E69">
        <f t="shared" si="24"/>
        <v>0.61346255000000005</v>
      </c>
      <c r="F69">
        <f t="shared" si="24"/>
        <v>0.59343122500000001</v>
      </c>
      <c r="G69">
        <f t="shared" si="24"/>
        <v>0.59515209999999996</v>
      </c>
      <c r="H69">
        <f t="shared" si="24"/>
        <v>0.60745319999999992</v>
      </c>
      <c r="I69">
        <f t="shared" si="24"/>
        <v>0.61759657499999998</v>
      </c>
      <c r="J69">
        <f t="shared" si="24"/>
        <v>0.65089964999999994</v>
      </c>
      <c r="K69">
        <f t="shared" si="24"/>
        <v>0.65164507500000002</v>
      </c>
      <c r="L69">
        <f t="shared" si="24"/>
        <v>0.62268542500000001</v>
      </c>
      <c r="M69">
        <f t="shared" si="24"/>
        <v>0.65000024999999995</v>
      </c>
      <c r="N69">
        <f t="shared" si="24"/>
        <v>0.65263534999999995</v>
      </c>
      <c r="O69">
        <f t="shared" si="24"/>
        <v>0.58573582499999999</v>
      </c>
      <c r="P69">
        <f t="shared" si="24"/>
        <v>0.58958969999999999</v>
      </c>
      <c r="Q69" s="30">
        <f t="shared" si="24"/>
        <v>0.61576019999999998</v>
      </c>
      <c r="R69" s="30">
        <f t="shared" si="24"/>
        <v>0.62615330000000002</v>
      </c>
      <c r="S69" s="30">
        <f t="shared" si="24"/>
        <v>0.57563520000000001</v>
      </c>
      <c r="T69">
        <f t="shared" si="24"/>
        <v>0.53200277499999993</v>
      </c>
      <c r="U69">
        <f t="shared" si="24"/>
        <v>0.60189599999999999</v>
      </c>
      <c r="V69">
        <f t="shared" si="24"/>
        <v>0.55073489999999992</v>
      </c>
      <c r="W69">
        <f t="shared" si="24"/>
        <v>0.53682247500000002</v>
      </c>
      <c r="X69">
        <f t="shared" si="24"/>
        <v>0.62939009999999995</v>
      </c>
      <c r="Y69" s="45">
        <f t="shared" si="24"/>
        <v>0.60660129431818177</v>
      </c>
      <c r="Z69">
        <f t="shared" si="24"/>
        <v>0.62603735000000005</v>
      </c>
    </row>
    <row r="70" spans="2:29" x14ac:dyDescent="0.25">
      <c r="B70" s="11" t="s">
        <v>49</v>
      </c>
      <c r="C70">
        <f t="shared" ref="C70:Z70" si="25">SUM(C30:C33)/4</f>
        <v>0.61710829999999994</v>
      </c>
      <c r="D70">
        <f t="shared" si="25"/>
        <v>0.62891272499999995</v>
      </c>
      <c r="E70">
        <f t="shared" si="25"/>
        <v>0.61077927500000007</v>
      </c>
      <c r="F70">
        <f t="shared" si="25"/>
        <v>0.59477815000000001</v>
      </c>
      <c r="G70">
        <f t="shared" si="25"/>
        <v>0.59479487500000006</v>
      </c>
      <c r="H70">
        <f t="shared" si="25"/>
        <v>0.61391372499999997</v>
      </c>
      <c r="I70">
        <f t="shared" si="25"/>
        <v>0.61769815000000006</v>
      </c>
      <c r="J70">
        <f t="shared" si="25"/>
        <v>0.65371685000000002</v>
      </c>
      <c r="K70">
        <f t="shared" si="25"/>
        <v>0.65025975000000003</v>
      </c>
      <c r="L70">
        <f t="shared" si="25"/>
        <v>0.62920429999999994</v>
      </c>
      <c r="M70">
        <f t="shared" si="25"/>
        <v>0.65679130000000008</v>
      </c>
      <c r="N70">
        <f t="shared" si="25"/>
        <v>0.64686292499999998</v>
      </c>
      <c r="O70">
        <f t="shared" si="25"/>
        <v>0.58279542500000003</v>
      </c>
      <c r="P70">
        <f t="shared" si="25"/>
        <v>0.59218395000000001</v>
      </c>
      <c r="Q70" s="30">
        <f t="shared" si="25"/>
        <v>0.61991957499999994</v>
      </c>
      <c r="R70" s="30">
        <f t="shared" si="25"/>
        <v>0.62823667500000002</v>
      </c>
      <c r="S70" s="30">
        <f t="shared" si="25"/>
        <v>0.57687482499999998</v>
      </c>
      <c r="T70">
        <f t="shared" si="25"/>
        <v>0.53281512499999995</v>
      </c>
      <c r="U70">
        <f t="shared" si="25"/>
        <v>0.602088925</v>
      </c>
      <c r="V70">
        <f t="shared" si="25"/>
        <v>0.55860955000000001</v>
      </c>
      <c r="W70">
        <f t="shared" si="25"/>
        <v>0.53582725000000009</v>
      </c>
      <c r="X70">
        <f t="shared" si="25"/>
        <v>0.62604842500000002</v>
      </c>
      <c r="Y70" s="45">
        <f t="shared" si="25"/>
        <v>0.60773727499999997</v>
      </c>
      <c r="Z70">
        <f t="shared" si="25"/>
        <v>0.62763677500000004</v>
      </c>
    </row>
    <row r="71" spans="2:29" x14ac:dyDescent="0.25">
      <c r="B71" s="11" t="s">
        <v>50</v>
      </c>
      <c r="C71">
        <f t="shared" ref="C71:Z71" si="26">SUM(C31:C34)/4</f>
        <v>0.61194874999999993</v>
      </c>
      <c r="D71">
        <f t="shared" si="26"/>
        <v>0.63217127500000003</v>
      </c>
      <c r="E71">
        <f t="shared" si="26"/>
        <v>0.60228017499999997</v>
      </c>
      <c r="F71">
        <f t="shared" si="26"/>
        <v>0.60748727499999999</v>
      </c>
      <c r="G71">
        <f t="shared" si="26"/>
        <v>0.60031287499999997</v>
      </c>
      <c r="H71">
        <f t="shared" si="26"/>
        <v>0.62421407500000003</v>
      </c>
      <c r="I71">
        <f t="shared" si="26"/>
        <v>0.62319777500000006</v>
      </c>
      <c r="J71">
        <f t="shared" si="26"/>
        <v>0.659163375</v>
      </c>
      <c r="K71">
        <f t="shared" si="26"/>
        <v>0.64540277499999998</v>
      </c>
      <c r="L71">
        <f t="shared" si="26"/>
        <v>0.63890072499999995</v>
      </c>
      <c r="M71">
        <f t="shared" si="26"/>
        <v>0.65605690000000005</v>
      </c>
      <c r="N71">
        <f t="shared" si="26"/>
        <v>0.64437472499999993</v>
      </c>
      <c r="O71">
        <f t="shared" si="26"/>
        <v>0.57788465</v>
      </c>
      <c r="P71">
        <f t="shared" si="26"/>
        <v>0.59923274999999998</v>
      </c>
      <c r="Q71" s="30">
        <f t="shared" si="26"/>
        <v>0.6250334500000001</v>
      </c>
      <c r="R71" s="30">
        <f t="shared" si="26"/>
        <v>0.62988175000000002</v>
      </c>
      <c r="S71" s="30">
        <f t="shared" si="26"/>
        <v>0.57556154999999998</v>
      </c>
      <c r="T71">
        <f t="shared" si="26"/>
        <v>0.52816012500000009</v>
      </c>
      <c r="U71">
        <f t="shared" si="26"/>
        <v>0.60470374999999998</v>
      </c>
      <c r="V71">
        <f t="shared" si="26"/>
        <v>0.57120549999999992</v>
      </c>
      <c r="W71">
        <f t="shared" si="26"/>
        <v>0.542990525</v>
      </c>
      <c r="X71">
        <f t="shared" si="26"/>
        <v>0.62091772499999998</v>
      </c>
      <c r="Y71" s="45">
        <f t="shared" si="26"/>
        <v>0.61004920340909097</v>
      </c>
      <c r="Z71">
        <f t="shared" si="26"/>
        <v>0.62866022499999996</v>
      </c>
      <c r="AB71" s="30"/>
      <c r="AC71" s="30"/>
    </row>
    <row r="72" spans="2:29" s="30" customFormat="1" x14ac:dyDescent="0.25">
      <c r="B72" s="11" t="s">
        <v>51</v>
      </c>
      <c r="C72" s="30">
        <f t="shared" ref="C72:Z72" si="27">SUM(C32:C35)/4</f>
        <v>0.60640427499999994</v>
      </c>
      <c r="D72" s="30">
        <f t="shared" si="27"/>
        <v>0.63189332500000006</v>
      </c>
      <c r="E72" s="30">
        <f t="shared" si="27"/>
        <v>0.58929175000000011</v>
      </c>
      <c r="F72" s="30">
        <f t="shared" si="27"/>
        <v>0.60196697499999996</v>
      </c>
      <c r="G72" s="30">
        <f t="shared" si="27"/>
        <v>0.61052262499999999</v>
      </c>
      <c r="H72" s="30">
        <f t="shared" si="27"/>
        <v>0.63436137499999989</v>
      </c>
      <c r="I72" s="30">
        <f t="shared" si="27"/>
        <v>0.62740905000000002</v>
      </c>
      <c r="J72" s="30">
        <f t="shared" si="27"/>
        <v>0.66307642499999997</v>
      </c>
      <c r="K72" s="30">
        <f t="shared" si="27"/>
        <v>0.64782299999999993</v>
      </c>
      <c r="L72" s="30">
        <f t="shared" si="27"/>
        <v>0.64770802500000002</v>
      </c>
      <c r="M72" s="30">
        <f t="shared" si="27"/>
        <v>0.64928045000000001</v>
      </c>
      <c r="N72" s="30">
        <f t="shared" si="27"/>
        <v>0.64623800000000009</v>
      </c>
      <c r="O72" s="30">
        <f t="shared" si="27"/>
        <v>0.57759527499999996</v>
      </c>
      <c r="P72" s="30">
        <f t="shared" si="27"/>
        <v>0.60125082499999993</v>
      </c>
      <c r="Q72" s="30">
        <f t="shared" si="27"/>
        <v>0.62783707499999997</v>
      </c>
      <c r="R72" s="30">
        <f t="shared" si="27"/>
        <v>0.63020717500000001</v>
      </c>
      <c r="S72" s="30">
        <f t="shared" si="27"/>
        <v>0.57127620000000001</v>
      </c>
      <c r="T72" s="30">
        <f t="shared" si="27"/>
        <v>0.52293774999999998</v>
      </c>
      <c r="U72" s="30">
        <f t="shared" si="27"/>
        <v>0.60453669999999993</v>
      </c>
      <c r="V72" s="30">
        <f t="shared" si="27"/>
        <v>0.58117692500000007</v>
      </c>
      <c r="W72" s="30">
        <f t="shared" si="27"/>
        <v>0.54095817499999999</v>
      </c>
      <c r="X72" s="30">
        <f t="shared" si="27"/>
        <v>0.61873702500000005</v>
      </c>
      <c r="Y72" s="46">
        <f t="shared" si="27"/>
        <v>0.61056765454545459</v>
      </c>
      <c r="Z72" s="30">
        <f t="shared" si="27"/>
        <v>0.62880612499999999</v>
      </c>
      <c r="AB72"/>
      <c r="AC72"/>
    </row>
    <row r="73" spans="2:29" x14ac:dyDescent="0.25">
      <c r="B73" s="11" t="s">
        <v>52</v>
      </c>
      <c r="C73">
        <f t="shared" ref="C73:Z73" si="28">SUM(C33:C36)/4</f>
        <v>0.60461569999999998</v>
      </c>
      <c r="D73">
        <f t="shared" si="28"/>
        <v>0.62464197499999996</v>
      </c>
      <c r="E73">
        <f t="shared" si="28"/>
        <v>0.58668280000000006</v>
      </c>
      <c r="F73">
        <f t="shared" si="28"/>
        <v>0.59760354999999998</v>
      </c>
      <c r="G73">
        <f t="shared" si="28"/>
        <v>0.61394789999999999</v>
      </c>
      <c r="H73">
        <f t="shared" si="28"/>
        <v>0.63681507500000001</v>
      </c>
      <c r="I73">
        <f t="shared" si="28"/>
        <v>0.63782867499999996</v>
      </c>
      <c r="J73">
        <f t="shared" si="28"/>
        <v>0.66716584999999995</v>
      </c>
      <c r="K73">
        <f t="shared" si="28"/>
        <v>0.64701799999999998</v>
      </c>
      <c r="L73">
        <f t="shared" si="28"/>
        <v>0.65336155000000007</v>
      </c>
      <c r="M73">
        <f t="shared" si="28"/>
        <v>0.64106264999999996</v>
      </c>
      <c r="N73">
        <f t="shared" si="28"/>
        <v>0.64450782500000003</v>
      </c>
      <c r="O73">
        <f t="shared" si="28"/>
        <v>0.57649275</v>
      </c>
      <c r="P73">
        <f t="shared" si="28"/>
        <v>0.59967775000000001</v>
      </c>
      <c r="Q73" s="30">
        <f t="shared" si="28"/>
        <v>0.63135969999999997</v>
      </c>
      <c r="R73" s="30">
        <f t="shared" si="28"/>
        <v>0.62964945000000005</v>
      </c>
      <c r="S73" s="30">
        <f t="shared" si="28"/>
        <v>0.56623037499999995</v>
      </c>
      <c r="T73">
        <f t="shared" si="28"/>
        <v>0.52706857500000004</v>
      </c>
      <c r="U73">
        <f t="shared" si="28"/>
        <v>0.60335775000000003</v>
      </c>
      <c r="V73">
        <f t="shared" si="28"/>
        <v>0.57817327499999993</v>
      </c>
      <c r="W73">
        <f t="shared" si="28"/>
        <v>0.54196774999999997</v>
      </c>
      <c r="X73">
        <f t="shared" si="28"/>
        <v>0.61394057499999999</v>
      </c>
      <c r="Y73" s="45">
        <f t="shared" si="28"/>
        <v>0.61014406818181821</v>
      </c>
      <c r="Z73">
        <f t="shared" si="28"/>
        <v>0.62884189999999995</v>
      </c>
    </row>
    <row r="74" spans="2:29" x14ac:dyDescent="0.25">
      <c r="B74" s="11" t="s">
        <v>53</v>
      </c>
      <c r="C74">
        <f t="shared" ref="C74:Z74" si="29">SUM(C34:C37)/4</f>
        <v>0.60363250000000002</v>
      </c>
      <c r="D74">
        <f t="shared" si="29"/>
        <v>0.61854577500000008</v>
      </c>
      <c r="E74">
        <f t="shared" si="29"/>
        <v>0.58461412499999987</v>
      </c>
      <c r="F74">
        <f t="shared" si="29"/>
        <v>0.58488027499999995</v>
      </c>
      <c r="G74">
        <f t="shared" si="29"/>
        <v>0.61526962500000004</v>
      </c>
      <c r="H74">
        <f t="shared" si="29"/>
        <v>0.63567815000000005</v>
      </c>
      <c r="I74">
        <f t="shared" si="29"/>
        <v>0.64785102500000002</v>
      </c>
      <c r="J74">
        <f t="shared" si="29"/>
        <v>0.66882734999999993</v>
      </c>
      <c r="K74">
        <f t="shared" si="29"/>
        <v>0.64872725000000009</v>
      </c>
      <c r="L74">
        <f t="shared" si="29"/>
        <v>0.64948840000000008</v>
      </c>
      <c r="M74">
        <f t="shared" si="29"/>
        <v>0.63154117499999995</v>
      </c>
      <c r="N74">
        <f t="shared" si="29"/>
        <v>0.64561380000000002</v>
      </c>
      <c r="O74">
        <f t="shared" si="29"/>
        <v>0.57352749999999997</v>
      </c>
      <c r="P74">
        <f t="shared" si="29"/>
        <v>0.59661547500000001</v>
      </c>
      <c r="Q74" s="30">
        <f t="shared" si="29"/>
        <v>0.63491687499999994</v>
      </c>
      <c r="R74" s="30">
        <f t="shared" si="29"/>
        <v>0.62962992500000003</v>
      </c>
      <c r="S74" s="30">
        <f t="shared" si="29"/>
        <v>0.56296772500000003</v>
      </c>
      <c r="T74">
        <f t="shared" si="29"/>
        <v>0.5316843750000001</v>
      </c>
      <c r="U74">
        <f t="shared" si="29"/>
        <v>0.60284435000000003</v>
      </c>
      <c r="V74">
        <f t="shared" si="29"/>
        <v>0.583560725</v>
      </c>
      <c r="W74">
        <f t="shared" si="29"/>
        <v>0.54074800000000001</v>
      </c>
      <c r="X74">
        <f t="shared" si="29"/>
        <v>0.60910120000000001</v>
      </c>
      <c r="Y74" s="45">
        <f t="shared" si="29"/>
        <v>0.60910298181818179</v>
      </c>
      <c r="Z74">
        <f t="shared" si="29"/>
        <v>0.62868362500000008</v>
      </c>
    </row>
    <row r="75" spans="2:29" x14ac:dyDescent="0.25">
      <c r="B75" s="11" t="s">
        <v>54</v>
      </c>
      <c r="C75">
        <f t="shared" ref="C75:Z75" si="30">SUM(C35:C38)/4</f>
        <v>0.60182192499999998</v>
      </c>
      <c r="D75">
        <f t="shared" si="30"/>
        <v>0.61958617500000002</v>
      </c>
      <c r="E75">
        <f t="shared" si="30"/>
        <v>0.582121475</v>
      </c>
      <c r="F75">
        <f t="shared" si="30"/>
        <v>0.57713667499999999</v>
      </c>
      <c r="G75">
        <f t="shared" si="30"/>
        <v>0.60840297499999996</v>
      </c>
      <c r="H75">
        <f t="shared" si="30"/>
        <v>0.63078884999999996</v>
      </c>
      <c r="I75">
        <f t="shared" si="30"/>
        <v>0.64857217499999997</v>
      </c>
      <c r="J75">
        <f t="shared" si="30"/>
        <v>0.67239467499999994</v>
      </c>
      <c r="K75">
        <f t="shared" si="30"/>
        <v>0.64910329999999994</v>
      </c>
      <c r="L75">
        <f t="shared" si="30"/>
        <v>0.64635727499999995</v>
      </c>
      <c r="M75">
        <f t="shared" si="30"/>
        <v>0.62508922499999997</v>
      </c>
      <c r="N75">
        <f t="shared" si="30"/>
        <v>0.650787</v>
      </c>
      <c r="O75">
        <f t="shared" si="30"/>
        <v>0.57736237499999998</v>
      </c>
      <c r="P75">
        <f t="shared" si="30"/>
        <v>0.59217799999999998</v>
      </c>
      <c r="Q75" s="30">
        <f t="shared" si="30"/>
        <v>0.63696272500000006</v>
      </c>
      <c r="R75" s="30">
        <f t="shared" si="30"/>
        <v>0.63106527499999998</v>
      </c>
      <c r="S75" s="30">
        <f t="shared" si="30"/>
        <v>0.55845467500000001</v>
      </c>
      <c r="T75">
        <f t="shared" si="30"/>
        <v>0.53507915000000006</v>
      </c>
      <c r="U75">
        <f t="shared" si="30"/>
        <v>0.60064529999999994</v>
      </c>
      <c r="V75">
        <f t="shared" si="30"/>
        <v>0.58513400000000004</v>
      </c>
      <c r="W75">
        <f t="shared" si="30"/>
        <v>0.53631944999999992</v>
      </c>
      <c r="X75">
        <f t="shared" si="30"/>
        <v>0.60723862499999992</v>
      </c>
      <c r="Y75" s="45">
        <f t="shared" si="30"/>
        <v>0.60784551363636363</v>
      </c>
      <c r="Z75">
        <f t="shared" si="30"/>
        <v>0.62916295</v>
      </c>
    </row>
    <row r="76" spans="2:29" x14ac:dyDescent="0.25">
      <c r="B76" s="11" t="s">
        <v>55</v>
      </c>
      <c r="C76">
        <f t="shared" ref="C76:Z76" si="31">SUM(C36:C39)/4</f>
        <v>0.61858559999999996</v>
      </c>
      <c r="D76">
        <f t="shared" si="31"/>
        <v>0.63001482499999995</v>
      </c>
      <c r="E76">
        <f t="shared" si="31"/>
        <v>0.58445650000000005</v>
      </c>
      <c r="F76">
        <f t="shared" si="31"/>
        <v>0.58850212499999999</v>
      </c>
      <c r="G76">
        <f t="shared" si="31"/>
        <v>0.61321500000000007</v>
      </c>
      <c r="H76">
        <f t="shared" si="31"/>
        <v>0.63845499999999999</v>
      </c>
      <c r="I76">
        <f t="shared" si="31"/>
        <v>0.64934124999999998</v>
      </c>
      <c r="J76">
        <f t="shared" si="31"/>
        <v>0.68602269999999987</v>
      </c>
      <c r="K76">
        <f t="shared" si="31"/>
        <v>0.65586992499999996</v>
      </c>
      <c r="L76">
        <f t="shared" si="31"/>
        <v>0.64465879999999998</v>
      </c>
      <c r="M76">
        <f t="shared" si="31"/>
        <v>0.63189414999999993</v>
      </c>
      <c r="N76">
        <f t="shared" si="31"/>
        <v>0.65884469999999995</v>
      </c>
      <c r="O76">
        <f t="shared" si="31"/>
        <v>0.58558162499999999</v>
      </c>
      <c r="P76">
        <f t="shared" si="31"/>
        <v>0.60125154999999997</v>
      </c>
      <c r="Q76" s="30">
        <f t="shared" si="31"/>
        <v>0.64963367500000002</v>
      </c>
      <c r="R76" s="30">
        <f t="shared" si="31"/>
        <v>0.63668647499999997</v>
      </c>
      <c r="S76" s="30">
        <f t="shared" si="31"/>
        <v>0.56477155000000001</v>
      </c>
      <c r="T76">
        <f t="shared" si="31"/>
        <v>0.54563157500000004</v>
      </c>
      <c r="U76">
        <f t="shared" si="31"/>
        <v>0.60895315000000005</v>
      </c>
      <c r="V76" s="7">
        <f t="shared" si="31"/>
        <v>0.58626515000000001</v>
      </c>
      <c r="W76">
        <f t="shared" si="31"/>
        <v>0.55137724999999993</v>
      </c>
      <c r="X76">
        <f t="shared" si="31"/>
        <v>0.6074001</v>
      </c>
      <c r="Y76" s="45">
        <f t="shared" si="31"/>
        <v>0.61533693977272719</v>
      </c>
      <c r="Z76">
        <f t="shared" si="31"/>
        <v>0.63605182500000002</v>
      </c>
    </row>
    <row r="79" spans="2:29" x14ac:dyDescent="0.25">
      <c r="C79" t="s">
        <v>0</v>
      </c>
      <c r="D79" t="s">
        <v>1</v>
      </c>
      <c r="E79" t="s">
        <v>2</v>
      </c>
      <c r="F79" t="s">
        <v>3</v>
      </c>
      <c r="G79" t="s">
        <v>4</v>
      </c>
      <c r="H79" t="s">
        <v>5</v>
      </c>
      <c r="I79" t="s">
        <v>6</v>
      </c>
      <c r="J79" t="s">
        <v>7</v>
      </c>
      <c r="K79" t="s">
        <v>8</v>
      </c>
      <c r="L79" t="s">
        <v>9</v>
      </c>
      <c r="M79" t="s">
        <v>10</v>
      </c>
      <c r="N79" t="s">
        <v>11</v>
      </c>
      <c r="O79" t="s">
        <v>12</v>
      </c>
      <c r="P79" t="s">
        <v>91</v>
      </c>
      <c r="Q79" t="s">
        <v>14</v>
      </c>
      <c r="R79" t="s">
        <v>15</v>
      </c>
      <c r="S79" t="s">
        <v>16</v>
      </c>
      <c r="T79" t="s">
        <v>17</v>
      </c>
      <c r="U79" t="s">
        <v>18</v>
      </c>
      <c r="V79" t="s">
        <v>21</v>
      </c>
      <c r="W79" t="s">
        <v>19</v>
      </c>
      <c r="X79" t="s">
        <v>20</v>
      </c>
      <c r="Y79" t="s">
        <v>56</v>
      </c>
      <c r="Z79" t="s">
        <v>57</v>
      </c>
    </row>
    <row r="80" spans="2:29" x14ac:dyDescent="0.25">
      <c r="B80" s="4" t="s">
        <v>55</v>
      </c>
      <c r="C80">
        <v>0.61858559999999996</v>
      </c>
      <c r="D80">
        <v>0.63001482499999995</v>
      </c>
      <c r="E80">
        <v>0.58445650000000005</v>
      </c>
      <c r="F80">
        <v>0.58850212499999999</v>
      </c>
      <c r="G80">
        <v>0.61321500000000007</v>
      </c>
      <c r="H80">
        <v>0.63845499999999999</v>
      </c>
      <c r="I80">
        <v>0.64934124999999998</v>
      </c>
      <c r="J80">
        <v>0.68602269999999987</v>
      </c>
      <c r="K80">
        <v>0.65586992499999996</v>
      </c>
      <c r="L80">
        <v>0.64465879999999998</v>
      </c>
      <c r="M80">
        <v>0.63189414999999993</v>
      </c>
      <c r="N80">
        <v>0.65884469999999995</v>
      </c>
      <c r="O80">
        <v>0.58558162499999999</v>
      </c>
      <c r="P80">
        <v>0.60125154999999997</v>
      </c>
      <c r="Q80">
        <v>0.64963367500000002</v>
      </c>
      <c r="R80">
        <v>0.63668647499999997</v>
      </c>
      <c r="S80">
        <v>0.56477155000000001</v>
      </c>
      <c r="T80">
        <v>0.54563157500000004</v>
      </c>
      <c r="U80">
        <v>0.60895315000000005</v>
      </c>
      <c r="V80">
        <v>0.58626515000000001</v>
      </c>
      <c r="W80">
        <v>0.55137724999999993</v>
      </c>
      <c r="X80">
        <v>0.6074001</v>
      </c>
      <c r="Y80">
        <v>0.61533693977272719</v>
      </c>
      <c r="Z80">
        <v>0.63605182500000002</v>
      </c>
    </row>
    <row r="82" spans="3:4" x14ac:dyDescent="0.25">
      <c r="C82" t="s">
        <v>17</v>
      </c>
      <c r="D82" s="37">
        <v>0.54563157500000004</v>
      </c>
    </row>
    <row r="83" spans="3:4" x14ac:dyDescent="0.25">
      <c r="C83" t="s">
        <v>19</v>
      </c>
      <c r="D83" s="37">
        <v>0.55137724999999993</v>
      </c>
    </row>
    <row r="84" spans="3:4" x14ac:dyDescent="0.25">
      <c r="C84" t="s">
        <v>16</v>
      </c>
      <c r="D84" s="37">
        <v>0.56477155000000001</v>
      </c>
    </row>
    <row r="85" spans="3:4" x14ac:dyDescent="0.25">
      <c r="C85" t="s">
        <v>2</v>
      </c>
      <c r="D85" s="37">
        <v>0.58445650000000005</v>
      </c>
    </row>
    <row r="86" spans="3:4" x14ac:dyDescent="0.25">
      <c r="C86" t="s">
        <v>12</v>
      </c>
      <c r="D86" s="37">
        <v>0.58558162499999999</v>
      </c>
    </row>
    <row r="87" spans="3:4" x14ac:dyDescent="0.25">
      <c r="C87" t="s">
        <v>21</v>
      </c>
      <c r="D87" s="37">
        <v>0.58626515000000001</v>
      </c>
    </row>
    <row r="88" spans="3:4" x14ac:dyDescent="0.25">
      <c r="C88" t="s">
        <v>3</v>
      </c>
      <c r="D88" s="37">
        <v>0.58850212499999999</v>
      </c>
    </row>
    <row r="89" spans="3:4" x14ac:dyDescent="0.25">
      <c r="C89" t="s">
        <v>91</v>
      </c>
      <c r="D89" s="37">
        <v>0.60125154999999997</v>
      </c>
    </row>
    <row r="90" spans="3:4" x14ac:dyDescent="0.25">
      <c r="C90" t="s">
        <v>20</v>
      </c>
      <c r="D90" s="37">
        <v>0.6074001</v>
      </c>
    </row>
    <row r="91" spans="3:4" x14ac:dyDescent="0.25">
      <c r="C91" t="s">
        <v>18</v>
      </c>
      <c r="D91" s="37">
        <v>0.60895315000000005</v>
      </c>
    </row>
    <row r="92" spans="3:4" x14ac:dyDescent="0.25">
      <c r="C92" t="s">
        <v>4</v>
      </c>
      <c r="D92" s="37">
        <v>0.61321500000000007</v>
      </c>
    </row>
    <row r="93" spans="3:4" x14ac:dyDescent="0.25">
      <c r="C93" t="s">
        <v>56</v>
      </c>
      <c r="D93" s="37">
        <v>0.61533693977272719</v>
      </c>
    </row>
    <row r="94" spans="3:4" x14ac:dyDescent="0.25">
      <c r="C94" t="s">
        <v>0</v>
      </c>
      <c r="D94" s="37">
        <v>0.61858559999999996</v>
      </c>
    </row>
    <row r="95" spans="3:4" x14ac:dyDescent="0.25">
      <c r="C95" t="s">
        <v>1</v>
      </c>
      <c r="D95" s="37">
        <v>0.63001482499999995</v>
      </c>
    </row>
    <row r="96" spans="3:4" x14ac:dyDescent="0.25">
      <c r="C96" t="s">
        <v>10</v>
      </c>
      <c r="D96" s="37">
        <v>0.63189414999999993</v>
      </c>
    </row>
    <row r="97" spans="3:4" x14ac:dyDescent="0.25">
      <c r="C97" t="s">
        <v>15</v>
      </c>
      <c r="D97" s="37">
        <v>0.63668647499999997</v>
      </c>
    </row>
    <row r="98" spans="3:4" x14ac:dyDescent="0.25">
      <c r="C98" t="s">
        <v>5</v>
      </c>
      <c r="D98" s="37">
        <v>0.63845499999999999</v>
      </c>
    </row>
    <row r="99" spans="3:4" x14ac:dyDescent="0.25">
      <c r="C99" t="s">
        <v>9</v>
      </c>
      <c r="D99" s="37">
        <v>0.64465879999999998</v>
      </c>
    </row>
    <row r="100" spans="3:4" x14ac:dyDescent="0.25">
      <c r="C100" t="s">
        <v>6</v>
      </c>
      <c r="D100" s="37">
        <v>0.64934124999999998</v>
      </c>
    </row>
    <row r="101" spans="3:4" x14ac:dyDescent="0.25">
      <c r="C101" t="s">
        <v>14</v>
      </c>
      <c r="D101" s="37">
        <v>0.64963367500000002</v>
      </c>
    </row>
    <row r="102" spans="3:4" x14ac:dyDescent="0.25">
      <c r="C102" t="s">
        <v>8</v>
      </c>
      <c r="D102" s="37">
        <v>0.65586992499999996</v>
      </c>
    </row>
    <row r="103" spans="3:4" x14ac:dyDescent="0.25">
      <c r="C103" t="s">
        <v>11</v>
      </c>
      <c r="D103" s="37">
        <v>0.65884469999999995</v>
      </c>
    </row>
    <row r="104" spans="3:4" x14ac:dyDescent="0.25">
      <c r="C104" t="s">
        <v>7</v>
      </c>
      <c r="D104" s="37">
        <v>0.68602269999999987</v>
      </c>
    </row>
  </sheetData>
  <sortState ref="C82:D104">
    <sortCondition ref="D82:D104"/>
  </sortState>
  <pageMargins left="0.511811024" right="0.511811024" top="0.78740157499999996" bottom="0.78740157499999996" header="0.31496062000000002" footer="0.31496062000000002"/>
  <pageSetup paperSize="9" orientation="portrait" r:id="rId1"/>
  <ignoredErrors>
    <ignoredError sqref="C46:Z7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65"/>
  <sheetViews>
    <sheetView topLeftCell="A61" zoomScaleNormal="100" workbookViewId="0">
      <selection activeCell="P78" sqref="P78"/>
    </sheetView>
  </sheetViews>
  <sheetFormatPr defaultRowHeight="15" x14ac:dyDescent="0.25"/>
  <cols>
    <col min="2" max="2" width="16.28515625" customWidth="1"/>
    <col min="7" max="7" width="10.140625" customWidth="1"/>
  </cols>
  <sheetData>
    <row r="2" spans="2:36" x14ac:dyDescent="0.25">
      <c r="B2" s="10" t="s">
        <v>60</v>
      </c>
      <c r="C2" s="10"/>
      <c r="D2" s="10"/>
      <c r="E2" s="10"/>
      <c r="F2" s="10"/>
      <c r="G2" s="10"/>
    </row>
    <row r="4" spans="2:36" s="8" customFormat="1" ht="30" x14ac:dyDescent="0.25">
      <c r="C4" s="2" t="s">
        <v>22</v>
      </c>
      <c r="D4" s="2" t="s">
        <v>23</v>
      </c>
      <c r="E4" s="2" t="s">
        <v>24</v>
      </c>
      <c r="F4" s="2" t="s">
        <v>25</v>
      </c>
      <c r="G4" s="2" t="s">
        <v>26</v>
      </c>
      <c r="H4" s="2" t="s">
        <v>27</v>
      </c>
      <c r="I4" s="2" t="s">
        <v>28</v>
      </c>
      <c r="J4" s="2" t="s">
        <v>29</v>
      </c>
      <c r="K4" s="2" t="s">
        <v>30</v>
      </c>
      <c r="L4" s="2" t="s">
        <v>31</v>
      </c>
      <c r="M4" s="2" t="s">
        <v>32</v>
      </c>
      <c r="N4" s="2" t="s">
        <v>33</v>
      </c>
      <c r="O4" s="2" t="s">
        <v>34</v>
      </c>
      <c r="P4" s="2" t="s">
        <v>35</v>
      </c>
      <c r="Q4" s="2" t="s">
        <v>36</v>
      </c>
      <c r="R4" s="2" t="s">
        <v>37</v>
      </c>
      <c r="S4" s="2" t="s">
        <v>38</v>
      </c>
      <c r="T4" s="2" t="s">
        <v>39</v>
      </c>
      <c r="U4" s="2" t="s">
        <v>40</v>
      </c>
      <c r="V4" s="2" t="s">
        <v>41</v>
      </c>
      <c r="W4" s="2" t="s">
        <v>42</v>
      </c>
      <c r="X4" s="2" t="s">
        <v>43</v>
      </c>
      <c r="Y4" s="2" t="s">
        <v>44</v>
      </c>
      <c r="Z4" s="2" t="s">
        <v>45</v>
      </c>
      <c r="AA4" s="2" t="s">
        <v>46</v>
      </c>
      <c r="AB4" s="2" t="s">
        <v>47</v>
      </c>
      <c r="AC4" s="2" t="s">
        <v>48</v>
      </c>
      <c r="AD4" s="2" t="s">
        <v>49</v>
      </c>
      <c r="AE4" s="2" t="s">
        <v>50</v>
      </c>
      <c r="AF4" s="2" t="s">
        <v>51</v>
      </c>
      <c r="AG4" s="2" t="s">
        <v>52</v>
      </c>
      <c r="AH4" s="2" t="s">
        <v>53</v>
      </c>
      <c r="AI4" s="2" t="s">
        <v>54</v>
      </c>
      <c r="AJ4" s="2" t="s">
        <v>55</v>
      </c>
    </row>
    <row r="5" spans="2:36" x14ac:dyDescent="0.25">
      <c r="B5" s="1" t="s">
        <v>0</v>
      </c>
      <c r="C5">
        <v>988.94619999999998</v>
      </c>
      <c r="D5">
        <v>977.27829999999994</v>
      </c>
      <c r="E5">
        <v>967.95429999999999</v>
      </c>
      <c r="F5">
        <v>970.18050000000005</v>
      </c>
      <c r="G5">
        <v>977.94399999999996</v>
      </c>
      <c r="H5">
        <v>977.11569999999995</v>
      </c>
      <c r="I5">
        <v>965.0009</v>
      </c>
      <c r="J5">
        <v>1040.4670000000001</v>
      </c>
      <c r="K5">
        <v>970.18820000000005</v>
      </c>
      <c r="L5">
        <v>1015.676</v>
      </c>
      <c r="M5">
        <v>1016.407</v>
      </c>
      <c r="N5">
        <v>968.69290000000001</v>
      </c>
      <c r="O5">
        <v>936.61069999999995</v>
      </c>
      <c r="P5">
        <v>911.49929999999995</v>
      </c>
      <c r="Q5">
        <v>905.02610000000004</v>
      </c>
      <c r="R5">
        <v>918.66909999999996</v>
      </c>
      <c r="S5">
        <v>860.8306</v>
      </c>
      <c r="T5">
        <v>893.11940000000004</v>
      </c>
      <c r="U5">
        <v>822.50670000000002</v>
      </c>
      <c r="V5">
        <v>776.44150000000002</v>
      </c>
      <c r="W5">
        <v>825.02110000000005</v>
      </c>
      <c r="X5">
        <v>882.12030000000004</v>
      </c>
      <c r="Y5">
        <v>879.529</v>
      </c>
      <c r="Z5">
        <v>953.07090000000005</v>
      </c>
      <c r="AA5">
        <v>843.80079999999998</v>
      </c>
      <c r="AB5">
        <v>845.74379999999996</v>
      </c>
      <c r="AC5">
        <v>821.35440000000006</v>
      </c>
      <c r="AD5">
        <v>787.20039999999995</v>
      </c>
      <c r="AE5">
        <v>810.81960000000004</v>
      </c>
      <c r="AF5">
        <v>827.49649999999997</v>
      </c>
      <c r="AG5">
        <v>866.42830000000004</v>
      </c>
      <c r="AH5">
        <v>845.02080000000001</v>
      </c>
      <c r="AI5">
        <v>842.17870000000005</v>
      </c>
      <c r="AJ5">
        <v>855.75890000000004</v>
      </c>
    </row>
    <row r="6" spans="2:36" x14ac:dyDescent="0.25">
      <c r="B6" s="1" t="s">
        <v>1</v>
      </c>
      <c r="C6">
        <v>796.26530000000002</v>
      </c>
      <c r="D6">
        <v>796.46199999999999</v>
      </c>
      <c r="E6">
        <v>803.98749999999995</v>
      </c>
      <c r="F6">
        <v>796.45389999999998</v>
      </c>
      <c r="G6">
        <v>826.29100000000005</v>
      </c>
      <c r="H6">
        <v>890.4973</v>
      </c>
      <c r="I6">
        <v>915.14949999999999</v>
      </c>
      <c r="J6">
        <v>901.53449999999998</v>
      </c>
      <c r="K6">
        <v>948.87159999999994</v>
      </c>
      <c r="L6">
        <v>905.76549999999997</v>
      </c>
      <c r="M6">
        <v>842.93740000000003</v>
      </c>
      <c r="N6">
        <v>843.56989999999996</v>
      </c>
      <c r="O6">
        <v>791.89750000000004</v>
      </c>
      <c r="P6">
        <v>740.04830000000004</v>
      </c>
      <c r="Q6">
        <v>787.51009999999997</v>
      </c>
      <c r="R6">
        <v>785.97339999999997</v>
      </c>
      <c r="S6">
        <v>800.197</v>
      </c>
      <c r="T6">
        <v>807.79600000000005</v>
      </c>
      <c r="U6">
        <v>806.68769999999995</v>
      </c>
      <c r="V6">
        <v>791.2903</v>
      </c>
      <c r="W6">
        <v>812.24159999999995</v>
      </c>
      <c r="X6">
        <v>792.51840000000004</v>
      </c>
      <c r="Y6">
        <v>870.08219999999994</v>
      </c>
      <c r="Z6">
        <v>877.56449999999995</v>
      </c>
      <c r="AA6">
        <v>945.59029999999996</v>
      </c>
      <c r="AB6">
        <v>956.6232</v>
      </c>
      <c r="AC6">
        <v>968.90229999999997</v>
      </c>
      <c r="AD6">
        <v>995.76220000000001</v>
      </c>
      <c r="AE6">
        <v>958.80269999999996</v>
      </c>
      <c r="AF6">
        <v>928.01589999999999</v>
      </c>
      <c r="AG6">
        <v>937.36869999999999</v>
      </c>
      <c r="AH6">
        <v>1034.5409999999999</v>
      </c>
      <c r="AI6">
        <v>941.928</v>
      </c>
      <c r="AJ6">
        <v>1009.989</v>
      </c>
    </row>
    <row r="7" spans="2:36" x14ac:dyDescent="0.25">
      <c r="B7" s="1" t="s">
        <v>2</v>
      </c>
      <c r="C7">
        <v>817.28869999999995</v>
      </c>
      <c r="D7">
        <v>815.40800000000002</v>
      </c>
      <c r="E7">
        <v>824.86130000000003</v>
      </c>
      <c r="F7">
        <v>895.29499999999996</v>
      </c>
      <c r="G7">
        <v>794.46479999999997</v>
      </c>
      <c r="H7">
        <v>815.98379999999997</v>
      </c>
      <c r="I7">
        <v>911.73649999999998</v>
      </c>
      <c r="J7">
        <v>990.75980000000004</v>
      </c>
      <c r="K7">
        <v>973.38969999999995</v>
      </c>
      <c r="L7">
        <v>980.63900000000001</v>
      </c>
      <c r="M7">
        <v>1052.4459999999999</v>
      </c>
      <c r="N7">
        <v>996.07640000000004</v>
      </c>
      <c r="O7">
        <v>951.60109999999997</v>
      </c>
      <c r="P7">
        <v>898.51969999999994</v>
      </c>
      <c r="Q7">
        <v>901.05669999999998</v>
      </c>
      <c r="R7">
        <v>951.23469999999998</v>
      </c>
      <c r="S7">
        <v>884.43179999999995</v>
      </c>
      <c r="T7">
        <v>987.62220000000002</v>
      </c>
      <c r="U7">
        <v>929.351</v>
      </c>
      <c r="V7">
        <v>965.71939999999995</v>
      </c>
      <c r="W7">
        <v>1002.353</v>
      </c>
      <c r="X7">
        <v>1028.9380000000001</v>
      </c>
      <c r="Y7">
        <v>1009.998</v>
      </c>
      <c r="Z7">
        <v>886.78049999999996</v>
      </c>
      <c r="AA7">
        <v>893.35519999999997</v>
      </c>
      <c r="AB7">
        <v>819.92240000000004</v>
      </c>
      <c r="AC7">
        <v>835.92520000000002</v>
      </c>
      <c r="AD7">
        <v>804.37660000000005</v>
      </c>
      <c r="AE7">
        <v>803.17579999999998</v>
      </c>
      <c r="AF7">
        <v>858.06470000000002</v>
      </c>
      <c r="AG7">
        <v>817.30039999999997</v>
      </c>
      <c r="AH7">
        <v>836.7278</v>
      </c>
      <c r="AI7">
        <v>810.05909999999994</v>
      </c>
      <c r="AJ7">
        <v>815.60360000000003</v>
      </c>
    </row>
    <row r="8" spans="2:36" x14ac:dyDescent="0.25">
      <c r="B8" s="1" t="s">
        <v>3</v>
      </c>
      <c r="C8">
        <v>721.8614</v>
      </c>
      <c r="D8">
        <v>740.91480000000001</v>
      </c>
      <c r="E8">
        <v>708.28579999999999</v>
      </c>
      <c r="F8">
        <v>686.11159999999995</v>
      </c>
      <c r="G8">
        <v>677.26649999999995</v>
      </c>
      <c r="H8">
        <v>670.07500000000005</v>
      </c>
      <c r="I8">
        <v>642.56269999999995</v>
      </c>
      <c r="J8">
        <v>589.90520000000004</v>
      </c>
      <c r="K8">
        <v>643.47919999999999</v>
      </c>
      <c r="L8">
        <v>560.4991</v>
      </c>
      <c r="M8">
        <v>623.78030000000001</v>
      </c>
      <c r="N8">
        <v>686.74490000000003</v>
      </c>
      <c r="O8">
        <v>679.23649999999998</v>
      </c>
      <c r="P8">
        <v>637.42020000000002</v>
      </c>
      <c r="Q8">
        <v>695.92489999999998</v>
      </c>
      <c r="R8">
        <v>745.34439999999995</v>
      </c>
      <c r="S8">
        <v>702.10979999999995</v>
      </c>
      <c r="T8">
        <v>714.38490000000002</v>
      </c>
      <c r="U8">
        <v>695.39880000000005</v>
      </c>
      <c r="V8">
        <v>739.06539999999995</v>
      </c>
      <c r="W8">
        <v>755.58309999999994</v>
      </c>
      <c r="X8">
        <v>786.03359999999998</v>
      </c>
      <c r="Y8">
        <v>811.13630000000001</v>
      </c>
      <c r="Z8">
        <v>719.68920000000003</v>
      </c>
      <c r="AA8">
        <v>654.17470000000003</v>
      </c>
      <c r="AB8">
        <v>716.39800000000002</v>
      </c>
      <c r="AC8">
        <v>740.09569999999997</v>
      </c>
      <c r="AD8">
        <v>810.16539999999998</v>
      </c>
      <c r="AE8">
        <v>797.80110000000002</v>
      </c>
      <c r="AF8">
        <v>701.79300000000001</v>
      </c>
      <c r="AG8">
        <v>739.32449999999994</v>
      </c>
      <c r="AH8">
        <v>756.71140000000003</v>
      </c>
      <c r="AI8">
        <v>774.15110000000004</v>
      </c>
      <c r="AJ8">
        <v>703.0557</v>
      </c>
    </row>
    <row r="9" spans="2:36" x14ac:dyDescent="0.25">
      <c r="B9" s="1" t="s">
        <v>4</v>
      </c>
      <c r="C9">
        <v>725.09389999999996</v>
      </c>
      <c r="D9">
        <v>690.76900000000001</v>
      </c>
      <c r="E9">
        <v>707.1893</v>
      </c>
      <c r="F9">
        <v>689.70169999999996</v>
      </c>
      <c r="G9">
        <v>720.56280000000004</v>
      </c>
      <c r="H9">
        <v>785.41160000000002</v>
      </c>
      <c r="I9">
        <v>885.21079999999995</v>
      </c>
      <c r="J9">
        <v>876.50670000000002</v>
      </c>
      <c r="K9">
        <v>888.34090000000003</v>
      </c>
      <c r="L9">
        <v>879.99590000000001</v>
      </c>
      <c r="M9">
        <v>866.70619999999997</v>
      </c>
      <c r="N9">
        <v>846.26620000000003</v>
      </c>
      <c r="O9">
        <v>818.726</v>
      </c>
      <c r="P9">
        <v>779.4701</v>
      </c>
      <c r="Q9">
        <v>806.45630000000006</v>
      </c>
      <c r="R9">
        <v>827.94820000000004</v>
      </c>
      <c r="S9">
        <v>842.44600000000003</v>
      </c>
      <c r="T9">
        <v>831.62720000000002</v>
      </c>
      <c r="U9">
        <v>810.38220000000001</v>
      </c>
      <c r="V9">
        <v>763.07060000000001</v>
      </c>
      <c r="W9">
        <v>815.86720000000003</v>
      </c>
      <c r="X9">
        <v>799.84939999999995</v>
      </c>
      <c r="Y9">
        <v>784.95349999999996</v>
      </c>
      <c r="Z9">
        <v>797.2133</v>
      </c>
      <c r="AA9">
        <v>744.70420000000001</v>
      </c>
      <c r="AB9">
        <v>732.40530000000001</v>
      </c>
      <c r="AC9">
        <v>725.00570000000005</v>
      </c>
      <c r="AD9">
        <v>762.49509999999998</v>
      </c>
      <c r="AE9">
        <v>754.40329999999994</v>
      </c>
      <c r="AF9">
        <v>770.14480000000003</v>
      </c>
      <c r="AG9">
        <v>742.44860000000006</v>
      </c>
      <c r="AH9">
        <v>697.4402</v>
      </c>
      <c r="AI9">
        <v>691.7355</v>
      </c>
      <c r="AJ9">
        <v>636.07989999999995</v>
      </c>
    </row>
    <row r="10" spans="2:36" x14ac:dyDescent="0.25">
      <c r="B10" s="1" t="s">
        <v>5</v>
      </c>
      <c r="C10">
        <v>829.91309999999999</v>
      </c>
      <c r="D10">
        <v>814.61189999999999</v>
      </c>
      <c r="E10">
        <v>807.48910000000001</v>
      </c>
      <c r="F10">
        <v>822.95820000000003</v>
      </c>
      <c r="G10">
        <v>856.56110000000001</v>
      </c>
      <c r="H10">
        <v>881.39229999999998</v>
      </c>
      <c r="I10">
        <v>956.39499999999998</v>
      </c>
      <c r="J10">
        <v>881.62090000000001</v>
      </c>
      <c r="K10">
        <v>896.86189999999999</v>
      </c>
      <c r="L10">
        <v>881.08860000000004</v>
      </c>
      <c r="M10">
        <v>891.05190000000005</v>
      </c>
      <c r="N10">
        <v>844.49850000000004</v>
      </c>
      <c r="O10">
        <v>830.09299999999996</v>
      </c>
      <c r="P10">
        <v>857.85220000000004</v>
      </c>
      <c r="Q10">
        <v>851.14329999999995</v>
      </c>
      <c r="R10">
        <v>817.07650000000001</v>
      </c>
      <c r="S10">
        <v>812.17139999999995</v>
      </c>
      <c r="T10">
        <v>838.89729999999997</v>
      </c>
      <c r="U10">
        <v>760.22329999999999</v>
      </c>
      <c r="V10">
        <v>809.71469999999999</v>
      </c>
      <c r="W10">
        <v>803.96979999999996</v>
      </c>
      <c r="X10">
        <v>813.3066</v>
      </c>
      <c r="Y10">
        <v>867.50369999999998</v>
      </c>
      <c r="Z10">
        <v>935.35170000000005</v>
      </c>
      <c r="AA10">
        <v>875.66629999999998</v>
      </c>
      <c r="AB10">
        <v>921.17100000000005</v>
      </c>
      <c r="AC10">
        <v>985.37210000000005</v>
      </c>
      <c r="AD10">
        <v>944.53629999999998</v>
      </c>
      <c r="AE10">
        <v>954.25850000000003</v>
      </c>
      <c r="AF10">
        <v>1023.035</v>
      </c>
      <c r="AG10">
        <v>1008.567</v>
      </c>
      <c r="AH10">
        <v>1049.133</v>
      </c>
      <c r="AI10">
        <v>950.36720000000003</v>
      </c>
      <c r="AJ10">
        <v>900.03830000000005</v>
      </c>
    </row>
    <row r="11" spans="2:36" x14ac:dyDescent="0.25">
      <c r="B11" s="1" t="s">
        <v>6</v>
      </c>
      <c r="C11">
        <v>727.24130000000002</v>
      </c>
      <c r="D11">
        <v>744.49879999999996</v>
      </c>
      <c r="E11">
        <v>736.23450000000003</v>
      </c>
      <c r="F11">
        <v>798.14260000000002</v>
      </c>
      <c r="G11">
        <v>809.55319999999995</v>
      </c>
      <c r="H11">
        <v>851.0806</v>
      </c>
      <c r="I11">
        <v>856.50519999999995</v>
      </c>
      <c r="J11">
        <v>932.34889999999996</v>
      </c>
      <c r="K11">
        <v>996.19849999999997</v>
      </c>
      <c r="L11">
        <v>903.32180000000005</v>
      </c>
      <c r="M11">
        <v>881.52660000000003</v>
      </c>
      <c r="N11">
        <v>862.22569999999996</v>
      </c>
      <c r="O11">
        <v>932.85709999999995</v>
      </c>
      <c r="P11">
        <v>942.33870000000002</v>
      </c>
      <c r="Q11">
        <v>980.9606</v>
      </c>
      <c r="R11">
        <v>990.35569999999996</v>
      </c>
      <c r="S11">
        <v>858.97379999999998</v>
      </c>
      <c r="T11">
        <v>909.42539999999997</v>
      </c>
      <c r="U11">
        <v>871.97249999999997</v>
      </c>
      <c r="V11">
        <v>975.33069999999998</v>
      </c>
      <c r="W11">
        <v>942.71469999999999</v>
      </c>
      <c r="X11">
        <v>884.38599999999997</v>
      </c>
      <c r="Y11">
        <v>858.37300000000005</v>
      </c>
      <c r="Z11">
        <v>845.32500000000005</v>
      </c>
      <c r="AA11">
        <v>917.7953</v>
      </c>
      <c r="AB11">
        <v>914.43759999999997</v>
      </c>
      <c r="AC11">
        <v>883.03049999999996</v>
      </c>
      <c r="AD11">
        <v>876.96780000000001</v>
      </c>
      <c r="AE11">
        <v>940.64660000000003</v>
      </c>
      <c r="AF11">
        <v>958.14559999999994</v>
      </c>
      <c r="AG11">
        <v>993.04169999999999</v>
      </c>
      <c r="AH11">
        <v>1092.193</v>
      </c>
      <c r="AI11">
        <v>1098.769</v>
      </c>
      <c r="AJ11">
        <v>987.0471</v>
      </c>
    </row>
    <row r="12" spans="2:36" x14ac:dyDescent="0.25">
      <c r="B12" s="1" t="s">
        <v>7</v>
      </c>
      <c r="C12">
        <v>819.44640000000004</v>
      </c>
      <c r="D12">
        <v>777.16120000000001</v>
      </c>
      <c r="E12">
        <v>732.13739999999996</v>
      </c>
      <c r="F12">
        <v>717.34090000000003</v>
      </c>
      <c r="G12">
        <v>747.93119999999999</v>
      </c>
      <c r="H12">
        <v>806.27499999999998</v>
      </c>
      <c r="I12">
        <v>848.24300000000005</v>
      </c>
      <c r="J12">
        <v>852.11040000000003</v>
      </c>
      <c r="K12">
        <v>888.83140000000003</v>
      </c>
      <c r="L12">
        <v>912.81889999999999</v>
      </c>
      <c r="M12">
        <v>930.28880000000004</v>
      </c>
      <c r="N12">
        <v>949.47739999999999</v>
      </c>
      <c r="O12">
        <v>961.51499999999999</v>
      </c>
      <c r="P12">
        <v>930.66930000000002</v>
      </c>
      <c r="Q12">
        <v>948.45659999999998</v>
      </c>
      <c r="R12">
        <v>916.62670000000003</v>
      </c>
      <c r="S12">
        <v>859.63900000000001</v>
      </c>
      <c r="T12">
        <v>876.63480000000004</v>
      </c>
      <c r="U12">
        <v>933.6078</v>
      </c>
      <c r="V12">
        <v>987.50170000000003</v>
      </c>
      <c r="W12">
        <v>951.41129999999998</v>
      </c>
      <c r="X12">
        <v>987.50199999999995</v>
      </c>
      <c r="Y12">
        <v>974.65629999999999</v>
      </c>
      <c r="Z12">
        <v>1014.529</v>
      </c>
      <c r="AA12">
        <v>907.14800000000002</v>
      </c>
      <c r="AB12">
        <v>980.29380000000003</v>
      </c>
      <c r="AC12">
        <v>1004.976</v>
      </c>
      <c r="AD12">
        <v>1026.4870000000001</v>
      </c>
      <c r="AE12">
        <v>1016.915</v>
      </c>
      <c r="AF12">
        <v>977.00689999999997</v>
      </c>
      <c r="AG12">
        <v>915.57529999999997</v>
      </c>
      <c r="AH12">
        <v>932.41240000000005</v>
      </c>
      <c r="AI12">
        <v>941.16010000000006</v>
      </c>
      <c r="AJ12">
        <v>887.87840000000006</v>
      </c>
    </row>
    <row r="13" spans="2:36" x14ac:dyDescent="0.25">
      <c r="B13" s="1" t="s">
        <v>8</v>
      </c>
      <c r="C13">
        <v>978.91089999999997</v>
      </c>
      <c r="D13">
        <v>1121.2</v>
      </c>
      <c r="E13">
        <v>1100.425</v>
      </c>
      <c r="F13">
        <v>1144.2550000000001</v>
      </c>
      <c r="G13">
        <v>1098.5989999999999</v>
      </c>
      <c r="H13">
        <v>1124.337</v>
      </c>
      <c r="I13">
        <v>1187.194</v>
      </c>
      <c r="J13">
        <v>1255.501</v>
      </c>
      <c r="K13">
        <v>1222.854</v>
      </c>
      <c r="L13">
        <v>1284.8530000000001</v>
      </c>
      <c r="M13">
        <v>1117.0640000000001</v>
      </c>
      <c r="N13">
        <v>1184.174</v>
      </c>
      <c r="O13">
        <v>1128.0060000000001</v>
      </c>
      <c r="P13">
        <v>1050.2429999999999</v>
      </c>
      <c r="Q13">
        <v>980.63390000000004</v>
      </c>
      <c r="R13">
        <v>902.62049999999999</v>
      </c>
      <c r="S13">
        <v>953.40499999999997</v>
      </c>
      <c r="T13">
        <v>909.75120000000004</v>
      </c>
      <c r="U13">
        <v>906.00019999999995</v>
      </c>
      <c r="V13">
        <v>890.29269999999997</v>
      </c>
      <c r="W13">
        <v>901.33489999999995</v>
      </c>
      <c r="X13">
        <v>895.32</v>
      </c>
      <c r="Y13">
        <v>894.26750000000004</v>
      </c>
      <c r="Z13">
        <v>840.60350000000005</v>
      </c>
      <c r="AA13">
        <v>905.00250000000005</v>
      </c>
      <c r="AB13">
        <v>883.11469999999997</v>
      </c>
      <c r="AC13">
        <v>874.61580000000004</v>
      </c>
      <c r="AD13">
        <v>873.60249999999996</v>
      </c>
      <c r="AE13">
        <v>893.06830000000002</v>
      </c>
      <c r="AF13">
        <v>902.72810000000004</v>
      </c>
      <c r="AG13">
        <v>882.26260000000002</v>
      </c>
      <c r="AH13">
        <v>919.32849999999996</v>
      </c>
      <c r="AI13">
        <v>884.81380000000001</v>
      </c>
      <c r="AJ13">
        <v>756.81610000000001</v>
      </c>
    </row>
    <row r="14" spans="2:36" x14ac:dyDescent="0.25">
      <c r="B14" s="1" t="s">
        <v>9</v>
      </c>
      <c r="C14">
        <v>642.71140000000003</v>
      </c>
      <c r="D14">
        <v>651.20759999999996</v>
      </c>
      <c r="E14">
        <v>685.53859999999997</v>
      </c>
      <c r="F14">
        <v>648.34550000000002</v>
      </c>
      <c r="G14">
        <v>702.72370000000001</v>
      </c>
      <c r="H14">
        <v>682.16909999999996</v>
      </c>
      <c r="I14">
        <v>707.19870000000003</v>
      </c>
      <c r="J14">
        <v>702.43010000000004</v>
      </c>
      <c r="K14">
        <v>762.48440000000005</v>
      </c>
      <c r="L14">
        <v>739.31730000000005</v>
      </c>
      <c r="M14">
        <v>742.63260000000002</v>
      </c>
      <c r="N14">
        <v>820.06809999999996</v>
      </c>
      <c r="O14">
        <v>792.03779999999995</v>
      </c>
      <c r="P14">
        <v>769.41120000000001</v>
      </c>
      <c r="Q14">
        <v>767.16690000000006</v>
      </c>
      <c r="R14">
        <v>767.88080000000002</v>
      </c>
      <c r="S14">
        <v>735.96839999999997</v>
      </c>
      <c r="T14">
        <v>747.85699999999997</v>
      </c>
      <c r="U14">
        <v>717.34739999999999</v>
      </c>
      <c r="V14">
        <v>715.82249999999999</v>
      </c>
      <c r="W14">
        <v>687.96310000000005</v>
      </c>
      <c r="X14">
        <v>641.77949999999998</v>
      </c>
      <c r="Y14">
        <v>628.50519999999995</v>
      </c>
      <c r="Z14">
        <v>636.47059999999999</v>
      </c>
      <c r="AA14">
        <v>631.30539999999996</v>
      </c>
      <c r="AB14">
        <v>639.84829999999999</v>
      </c>
      <c r="AC14">
        <v>630.24279999999999</v>
      </c>
      <c r="AD14">
        <v>732.40830000000005</v>
      </c>
      <c r="AE14">
        <v>720.56880000000001</v>
      </c>
      <c r="AF14">
        <v>775.69550000000004</v>
      </c>
      <c r="AG14">
        <v>720.32060000000001</v>
      </c>
      <c r="AH14">
        <v>696.37429999999995</v>
      </c>
      <c r="AI14">
        <v>720.4325</v>
      </c>
      <c r="AJ14">
        <v>578.47609999999997</v>
      </c>
    </row>
    <row r="15" spans="2:36" x14ac:dyDescent="0.25">
      <c r="B15" s="1" t="s">
        <v>10</v>
      </c>
      <c r="C15">
        <v>1019.944</v>
      </c>
      <c r="D15">
        <v>1003.514</v>
      </c>
      <c r="E15">
        <v>993.50080000000003</v>
      </c>
      <c r="F15">
        <v>1080.174</v>
      </c>
      <c r="G15">
        <v>1115.278</v>
      </c>
      <c r="H15">
        <v>1102.9169999999999</v>
      </c>
      <c r="I15">
        <v>1156.3440000000001</v>
      </c>
      <c r="J15">
        <v>1135.8209999999999</v>
      </c>
      <c r="K15">
        <v>1202.271</v>
      </c>
      <c r="L15">
        <v>1344.79</v>
      </c>
      <c r="M15">
        <v>1240.9570000000001</v>
      </c>
      <c r="N15">
        <v>1195.751</v>
      </c>
      <c r="O15">
        <v>1139.3889999999999</v>
      </c>
      <c r="P15">
        <v>1118.0350000000001</v>
      </c>
      <c r="Q15">
        <v>1109.174</v>
      </c>
      <c r="R15">
        <v>1023.728</v>
      </c>
      <c r="S15">
        <v>1009.105</v>
      </c>
      <c r="T15">
        <v>1101.799</v>
      </c>
      <c r="U15">
        <v>1055.604</v>
      </c>
      <c r="V15">
        <v>1093.9079999999999</v>
      </c>
      <c r="W15">
        <v>1047.3140000000001</v>
      </c>
      <c r="X15">
        <v>1004.756</v>
      </c>
      <c r="Y15">
        <v>976.28959999999995</v>
      </c>
      <c r="Z15">
        <v>929.28800000000001</v>
      </c>
      <c r="AA15">
        <v>947.28970000000004</v>
      </c>
      <c r="AB15">
        <v>881.31320000000005</v>
      </c>
      <c r="AC15">
        <v>923.76369999999997</v>
      </c>
      <c r="AD15">
        <v>942.85569999999996</v>
      </c>
      <c r="AE15">
        <v>955.94259999999997</v>
      </c>
      <c r="AF15">
        <v>937.1816</v>
      </c>
      <c r="AG15">
        <v>912.06269999999995</v>
      </c>
      <c r="AH15">
        <v>934.38419999999996</v>
      </c>
      <c r="AI15">
        <v>933.99159999999995</v>
      </c>
      <c r="AJ15">
        <v>841.36270000000002</v>
      </c>
    </row>
    <row r="16" spans="2:36" x14ac:dyDescent="0.25">
      <c r="B16" s="1" t="s">
        <v>11</v>
      </c>
      <c r="C16">
        <v>1139.6320000000001</v>
      </c>
      <c r="D16">
        <v>1112.5039999999999</v>
      </c>
      <c r="E16">
        <v>1115.9780000000001</v>
      </c>
      <c r="F16">
        <v>1110.845</v>
      </c>
      <c r="G16">
        <v>1031.4949999999999</v>
      </c>
      <c r="H16">
        <v>1069.403</v>
      </c>
      <c r="I16">
        <v>1032.992</v>
      </c>
      <c r="J16">
        <v>1111.576</v>
      </c>
      <c r="K16">
        <v>1127.3779999999999</v>
      </c>
      <c r="L16">
        <v>1120.6569999999999</v>
      </c>
      <c r="M16">
        <v>1164.1969999999999</v>
      </c>
      <c r="N16">
        <v>1168.0039999999999</v>
      </c>
      <c r="O16">
        <v>1151.58</v>
      </c>
      <c r="P16">
        <v>1148.82</v>
      </c>
      <c r="Q16">
        <v>1124.7370000000001</v>
      </c>
      <c r="R16">
        <v>1082.5050000000001</v>
      </c>
      <c r="S16">
        <v>1086.3040000000001</v>
      </c>
      <c r="T16">
        <v>951.99580000000003</v>
      </c>
      <c r="U16">
        <v>949.99789999999996</v>
      </c>
      <c r="V16">
        <v>989.53120000000001</v>
      </c>
      <c r="W16">
        <v>1023.75</v>
      </c>
      <c r="X16">
        <v>1060.7470000000001</v>
      </c>
      <c r="Y16">
        <v>964.4547</v>
      </c>
      <c r="Z16">
        <v>1213.0899999999999</v>
      </c>
      <c r="AA16">
        <v>1142.9159999999999</v>
      </c>
      <c r="AB16">
        <v>1101.1869999999999</v>
      </c>
      <c r="AC16">
        <v>1136.8140000000001</v>
      </c>
      <c r="AD16">
        <v>1230.796</v>
      </c>
      <c r="AE16">
        <v>1105.54</v>
      </c>
      <c r="AF16">
        <v>1095.93</v>
      </c>
      <c r="AG16">
        <v>1092.8630000000001</v>
      </c>
      <c r="AH16">
        <v>1164.223</v>
      </c>
      <c r="AI16">
        <v>1129.587</v>
      </c>
      <c r="AJ16">
        <v>965.32770000000005</v>
      </c>
    </row>
    <row r="17" spans="2:36" x14ac:dyDescent="0.25">
      <c r="B17" s="1" t="s">
        <v>12</v>
      </c>
      <c r="C17">
        <v>1275.8440000000001</v>
      </c>
      <c r="D17">
        <v>1274.173</v>
      </c>
      <c r="E17">
        <v>1335.6759999999999</v>
      </c>
      <c r="F17">
        <v>1298.3630000000001</v>
      </c>
      <c r="G17">
        <v>1299.9469999999999</v>
      </c>
      <c r="H17">
        <v>1328.9480000000001</v>
      </c>
      <c r="I17">
        <v>1371.0319999999999</v>
      </c>
      <c r="J17">
        <v>1393.529</v>
      </c>
      <c r="K17">
        <v>1364.645</v>
      </c>
      <c r="L17">
        <v>1331.4349999999999</v>
      </c>
      <c r="M17">
        <v>1363.721</v>
      </c>
      <c r="N17">
        <v>1312.057</v>
      </c>
      <c r="O17">
        <v>1269.854</v>
      </c>
      <c r="P17">
        <v>1276.078</v>
      </c>
      <c r="Q17">
        <v>1318.37</v>
      </c>
      <c r="R17">
        <v>1259.7539999999999</v>
      </c>
      <c r="S17">
        <v>1227.6300000000001</v>
      </c>
      <c r="T17">
        <v>1233.498</v>
      </c>
      <c r="U17">
        <v>1224.184</v>
      </c>
      <c r="V17">
        <v>1212.8679999999999</v>
      </c>
      <c r="W17">
        <v>1153.2159999999999</v>
      </c>
      <c r="X17">
        <v>1195.691</v>
      </c>
      <c r="Y17">
        <v>1238.9929999999999</v>
      </c>
      <c r="Z17">
        <v>1281.08</v>
      </c>
      <c r="AA17">
        <v>1252.0360000000001</v>
      </c>
      <c r="AB17">
        <v>1294.8409999999999</v>
      </c>
      <c r="AC17">
        <v>1251.0139999999999</v>
      </c>
      <c r="AD17">
        <v>1252.671</v>
      </c>
      <c r="AE17">
        <v>1223.6079999999999</v>
      </c>
      <c r="AF17">
        <v>1256.548</v>
      </c>
      <c r="AG17">
        <v>1227.8679999999999</v>
      </c>
      <c r="AH17">
        <v>1237.4449999999999</v>
      </c>
      <c r="AI17">
        <v>1177.9839999999999</v>
      </c>
      <c r="AJ17">
        <v>1146.856</v>
      </c>
    </row>
    <row r="18" spans="2:36" x14ac:dyDescent="0.25">
      <c r="B18" s="1" t="s">
        <v>13</v>
      </c>
      <c r="C18">
        <v>1165.96</v>
      </c>
      <c r="D18">
        <v>1169.096</v>
      </c>
      <c r="E18">
        <v>1146.6949999999999</v>
      </c>
      <c r="F18">
        <v>1147.8109999999999</v>
      </c>
      <c r="G18">
        <v>1153.1320000000001</v>
      </c>
      <c r="H18">
        <v>1146.1410000000001</v>
      </c>
      <c r="I18">
        <v>1200.942</v>
      </c>
      <c r="J18">
        <v>1241.183</v>
      </c>
      <c r="K18">
        <v>1221.3119999999999</v>
      </c>
      <c r="L18">
        <v>1181.94</v>
      </c>
      <c r="M18">
        <v>1236.6300000000001</v>
      </c>
      <c r="N18">
        <v>1230.7929999999999</v>
      </c>
      <c r="O18">
        <v>1151.921</v>
      </c>
      <c r="P18">
        <v>1197.9549999999999</v>
      </c>
      <c r="Q18">
        <v>1157.5550000000001</v>
      </c>
      <c r="R18">
        <v>1177.1880000000001</v>
      </c>
      <c r="S18">
        <v>1167.2909999999999</v>
      </c>
      <c r="T18">
        <v>1132.153</v>
      </c>
      <c r="U18">
        <v>1106.6410000000001</v>
      </c>
      <c r="V18">
        <v>1087.1590000000001</v>
      </c>
      <c r="W18">
        <v>1106.4100000000001</v>
      </c>
      <c r="X18">
        <v>1147.8320000000001</v>
      </c>
      <c r="Y18">
        <v>1133.175</v>
      </c>
      <c r="Z18">
        <v>1181.9190000000001</v>
      </c>
      <c r="AA18">
        <v>1152.442</v>
      </c>
      <c r="AB18">
        <v>1117.3130000000001</v>
      </c>
      <c r="AC18">
        <v>1226.3620000000001</v>
      </c>
      <c r="AD18">
        <v>1253.289</v>
      </c>
      <c r="AE18">
        <v>1263.7339999999999</v>
      </c>
      <c r="AF18">
        <v>1255.5930000000001</v>
      </c>
      <c r="AG18">
        <v>1259.614</v>
      </c>
      <c r="AH18">
        <v>1239.366</v>
      </c>
      <c r="AI18">
        <v>1204.9870000000001</v>
      </c>
      <c r="AJ18">
        <v>1141.374</v>
      </c>
    </row>
    <row r="19" spans="2:36" x14ac:dyDescent="0.25">
      <c r="B19" s="1" t="s">
        <v>14</v>
      </c>
      <c r="C19">
        <v>1133.414</v>
      </c>
      <c r="D19">
        <v>1164.2349999999999</v>
      </c>
      <c r="E19">
        <v>1110.5</v>
      </c>
      <c r="F19">
        <v>1100.537</v>
      </c>
      <c r="G19">
        <v>1158.847</v>
      </c>
      <c r="H19">
        <v>1152.616</v>
      </c>
      <c r="I19">
        <v>1212.6210000000001</v>
      </c>
      <c r="J19">
        <v>1200.8869999999999</v>
      </c>
      <c r="K19">
        <v>1228.127</v>
      </c>
      <c r="L19">
        <v>1207.673</v>
      </c>
      <c r="M19">
        <v>1197.624</v>
      </c>
      <c r="N19">
        <v>1202.498</v>
      </c>
      <c r="O19">
        <v>1177.2929999999999</v>
      </c>
      <c r="P19">
        <v>1220.3689999999999</v>
      </c>
      <c r="Q19">
        <v>1226.6130000000001</v>
      </c>
      <c r="R19">
        <v>1200.7139999999999</v>
      </c>
      <c r="S19">
        <v>1248.018</v>
      </c>
      <c r="T19">
        <v>1242.9670000000001</v>
      </c>
      <c r="U19">
        <v>1195.422</v>
      </c>
      <c r="V19">
        <v>1183.6510000000001</v>
      </c>
      <c r="W19">
        <v>1178.3820000000001</v>
      </c>
      <c r="X19">
        <v>1135.4780000000001</v>
      </c>
      <c r="Y19">
        <v>1175.8820000000001</v>
      </c>
      <c r="Z19">
        <v>1169.847</v>
      </c>
      <c r="AA19">
        <v>1178.7529999999999</v>
      </c>
      <c r="AB19">
        <v>1250.8810000000001</v>
      </c>
      <c r="AC19">
        <v>1267.6659999999999</v>
      </c>
      <c r="AD19">
        <v>1280.5820000000001</v>
      </c>
      <c r="AE19">
        <v>1322.15</v>
      </c>
      <c r="AF19">
        <v>1309.4929999999999</v>
      </c>
      <c r="AG19">
        <v>1349.6610000000001</v>
      </c>
      <c r="AH19">
        <v>1390.4259999999999</v>
      </c>
      <c r="AI19">
        <v>1396.9169999999999</v>
      </c>
      <c r="AJ19">
        <v>1332.509</v>
      </c>
    </row>
    <row r="20" spans="2:36" x14ac:dyDescent="0.25">
      <c r="B20" s="1" t="s">
        <v>15</v>
      </c>
      <c r="C20">
        <v>1463.5350000000001</v>
      </c>
      <c r="D20">
        <v>1491.7670000000001</v>
      </c>
      <c r="E20">
        <v>1536.75</v>
      </c>
      <c r="F20">
        <v>1580.172</v>
      </c>
      <c r="G20">
        <v>1568.1420000000001</v>
      </c>
      <c r="H20">
        <v>1640.6949999999999</v>
      </c>
      <c r="I20">
        <v>1632.7860000000001</v>
      </c>
      <c r="J20">
        <v>1584.925</v>
      </c>
      <c r="K20">
        <v>1688.0989999999999</v>
      </c>
      <c r="L20">
        <v>1727.4829999999999</v>
      </c>
      <c r="M20">
        <v>1783.211</v>
      </c>
      <c r="N20">
        <v>1746.6590000000001</v>
      </c>
      <c r="O20">
        <v>1756.443</v>
      </c>
      <c r="P20">
        <v>1799.213</v>
      </c>
      <c r="Q20">
        <v>1732.684</v>
      </c>
      <c r="R20">
        <v>1701.9680000000001</v>
      </c>
      <c r="S20">
        <v>1719.6310000000001</v>
      </c>
      <c r="T20">
        <v>1649.66</v>
      </c>
      <c r="U20">
        <v>1692.0509999999999</v>
      </c>
      <c r="V20">
        <v>1744.704</v>
      </c>
      <c r="W20">
        <v>1736.624</v>
      </c>
      <c r="X20">
        <v>1680.125</v>
      </c>
      <c r="Y20">
        <v>1723.4269999999999</v>
      </c>
      <c r="Z20">
        <v>1727.0820000000001</v>
      </c>
      <c r="AA20">
        <v>1745.1410000000001</v>
      </c>
      <c r="AB20">
        <v>1727.922</v>
      </c>
      <c r="AC20">
        <v>1748.4090000000001</v>
      </c>
      <c r="AD20">
        <v>1758.826</v>
      </c>
      <c r="AE20">
        <v>1726.365</v>
      </c>
      <c r="AF20">
        <v>1721.671</v>
      </c>
      <c r="AG20">
        <v>1744.047</v>
      </c>
      <c r="AH20">
        <v>1762.252</v>
      </c>
      <c r="AI20">
        <v>1768.2750000000001</v>
      </c>
      <c r="AJ20">
        <v>1601.4780000000001</v>
      </c>
    </row>
    <row r="21" spans="2:36" x14ac:dyDescent="0.25">
      <c r="B21" s="1" t="s">
        <v>16</v>
      </c>
      <c r="C21">
        <v>1424.53</v>
      </c>
      <c r="D21">
        <v>1334.2560000000001</v>
      </c>
      <c r="E21">
        <v>1420.376</v>
      </c>
      <c r="F21">
        <v>1362.1880000000001</v>
      </c>
      <c r="G21">
        <v>1423.386</v>
      </c>
      <c r="H21">
        <v>1467.3969999999999</v>
      </c>
      <c r="I21">
        <v>1515.2329999999999</v>
      </c>
      <c r="J21">
        <v>1490.2170000000001</v>
      </c>
      <c r="K21">
        <v>1485.347</v>
      </c>
      <c r="L21">
        <v>1493.4670000000001</v>
      </c>
      <c r="M21">
        <v>1528.777</v>
      </c>
      <c r="N21">
        <v>1510.402</v>
      </c>
      <c r="O21">
        <v>1482.2270000000001</v>
      </c>
      <c r="P21">
        <v>1422.5429999999999</v>
      </c>
      <c r="Q21">
        <v>1414.163</v>
      </c>
      <c r="R21">
        <v>1404.6769999999999</v>
      </c>
      <c r="S21">
        <v>1379.875</v>
      </c>
      <c r="T21">
        <v>1363.777</v>
      </c>
      <c r="U21">
        <v>1379.3150000000001</v>
      </c>
      <c r="V21">
        <v>1444.136</v>
      </c>
      <c r="W21">
        <v>1403.453</v>
      </c>
      <c r="X21">
        <v>1407.1869999999999</v>
      </c>
      <c r="Y21">
        <v>1384.578</v>
      </c>
      <c r="Z21">
        <v>1411.617</v>
      </c>
      <c r="AA21">
        <v>1389.29</v>
      </c>
      <c r="AB21">
        <v>1388.7270000000001</v>
      </c>
      <c r="AC21">
        <v>1462.92</v>
      </c>
      <c r="AD21">
        <v>1486.0260000000001</v>
      </c>
      <c r="AE21">
        <v>1521.874</v>
      </c>
      <c r="AF21">
        <v>1494.498</v>
      </c>
      <c r="AG21">
        <v>1527.8109999999999</v>
      </c>
      <c r="AH21">
        <v>1580.4190000000001</v>
      </c>
      <c r="AI21">
        <v>1509.0139999999999</v>
      </c>
      <c r="AJ21">
        <v>1485.539</v>
      </c>
    </row>
    <row r="22" spans="2:36" x14ac:dyDescent="0.25">
      <c r="B22" s="1" t="s">
        <v>17</v>
      </c>
      <c r="C22">
        <v>1578.4639999999999</v>
      </c>
      <c r="D22">
        <v>1516.6869999999999</v>
      </c>
      <c r="E22">
        <v>1582.3389999999999</v>
      </c>
      <c r="F22">
        <v>1553.8440000000001</v>
      </c>
      <c r="G22">
        <v>1479.617</v>
      </c>
      <c r="H22">
        <v>1420.32</v>
      </c>
      <c r="I22">
        <v>1605.9639999999999</v>
      </c>
      <c r="J22">
        <v>1703.076</v>
      </c>
      <c r="K22">
        <v>1660.14</v>
      </c>
      <c r="L22">
        <v>1577.5229999999999</v>
      </c>
      <c r="M22">
        <v>1643.3989999999999</v>
      </c>
      <c r="N22">
        <v>1772.961</v>
      </c>
      <c r="O22">
        <v>1613.4179999999999</v>
      </c>
      <c r="P22">
        <v>1563.2360000000001</v>
      </c>
      <c r="Q22">
        <v>1564.0160000000001</v>
      </c>
      <c r="R22">
        <v>1562.212</v>
      </c>
      <c r="S22">
        <v>1449.348</v>
      </c>
      <c r="T22">
        <v>1447.577</v>
      </c>
      <c r="U22">
        <v>1460.1079999999999</v>
      </c>
      <c r="V22">
        <v>1461.771</v>
      </c>
      <c r="W22">
        <v>1542.14</v>
      </c>
      <c r="X22">
        <v>1545.5419999999999</v>
      </c>
      <c r="Y22">
        <v>1485.9590000000001</v>
      </c>
      <c r="Z22">
        <v>1520.703</v>
      </c>
      <c r="AA22">
        <v>1498.4670000000001</v>
      </c>
      <c r="AB22">
        <v>1551.568</v>
      </c>
      <c r="AC22">
        <v>1570.6769999999999</v>
      </c>
      <c r="AD22">
        <v>1647.0930000000001</v>
      </c>
      <c r="AE22">
        <v>1621.8130000000001</v>
      </c>
      <c r="AF22">
        <v>1623.33</v>
      </c>
      <c r="AG22">
        <v>1625.1559999999999</v>
      </c>
      <c r="AH22">
        <v>1781.7</v>
      </c>
      <c r="AI22">
        <v>1695.88</v>
      </c>
      <c r="AJ22">
        <v>1886.93</v>
      </c>
    </row>
    <row r="23" spans="2:36" x14ac:dyDescent="0.25">
      <c r="B23" s="1" t="s">
        <v>18</v>
      </c>
      <c r="C23">
        <v>1362.2919999999999</v>
      </c>
      <c r="D23">
        <v>1363.26</v>
      </c>
      <c r="E23">
        <v>1407.8969999999999</v>
      </c>
      <c r="F23">
        <v>1386.75</v>
      </c>
      <c r="G23">
        <v>1422.2139999999999</v>
      </c>
      <c r="H23">
        <v>1398.7059999999999</v>
      </c>
      <c r="I23">
        <v>1512.231</v>
      </c>
      <c r="J23">
        <v>1490.6980000000001</v>
      </c>
      <c r="K23">
        <v>1485.576</v>
      </c>
      <c r="L23">
        <v>1395.2560000000001</v>
      </c>
      <c r="M23">
        <v>1383.6610000000001</v>
      </c>
      <c r="N23">
        <v>1415.912</v>
      </c>
      <c r="O23">
        <v>1408.403</v>
      </c>
      <c r="P23">
        <v>1300.5070000000001</v>
      </c>
      <c r="Q23">
        <v>1300.1379999999999</v>
      </c>
      <c r="R23">
        <v>1364.973</v>
      </c>
      <c r="S23">
        <v>1331.9680000000001</v>
      </c>
      <c r="T23">
        <v>1340.9960000000001</v>
      </c>
      <c r="U23">
        <v>1357.902</v>
      </c>
      <c r="V23">
        <v>1356.9649999999999</v>
      </c>
      <c r="W23">
        <v>1367.655</v>
      </c>
      <c r="X23">
        <v>1364.0630000000001</v>
      </c>
      <c r="Y23">
        <v>1425.789</v>
      </c>
      <c r="Z23">
        <v>1431.328</v>
      </c>
      <c r="AA23">
        <v>1390.9739999999999</v>
      </c>
      <c r="AB23">
        <v>1408.068</v>
      </c>
      <c r="AC23">
        <v>1401.5440000000001</v>
      </c>
      <c r="AD23">
        <v>1448.422</v>
      </c>
      <c r="AE23">
        <v>1469.5360000000001</v>
      </c>
      <c r="AF23">
        <v>1469.8489999999999</v>
      </c>
      <c r="AG23">
        <v>1466.5250000000001</v>
      </c>
      <c r="AH23">
        <v>1535.105</v>
      </c>
      <c r="AI23">
        <v>1421.617</v>
      </c>
      <c r="AJ23">
        <v>1243.9960000000001</v>
      </c>
    </row>
    <row r="24" spans="2:36" x14ac:dyDescent="0.25">
      <c r="B24" s="1" t="s">
        <v>21</v>
      </c>
      <c r="C24">
        <v>1325.6410000000001</v>
      </c>
      <c r="D24">
        <v>1243.7829999999999</v>
      </c>
      <c r="E24">
        <v>1260.93</v>
      </c>
      <c r="F24">
        <v>1217.597</v>
      </c>
      <c r="G24">
        <v>1161.2180000000001</v>
      </c>
      <c r="H24">
        <v>1294.0170000000001</v>
      </c>
      <c r="I24">
        <v>1261.037</v>
      </c>
      <c r="J24">
        <v>1270.5730000000001</v>
      </c>
      <c r="K24">
        <v>1203.5719999999999</v>
      </c>
      <c r="L24">
        <v>1232.125</v>
      </c>
      <c r="M24">
        <v>1191.0940000000001</v>
      </c>
      <c r="N24">
        <v>1214.93</v>
      </c>
      <c r="O24">
        <v>1236.6859999999999</v>
      </c>
      <c r="P24">
        <v>1190.0029999999999</v>
      </c>
      <c r="Q24">
        <v>1111.3219999999999</v>
      </c>
      <c r="R24">
        <v>1108.78</v>
      </c>
      <c r="S24">
        <v>1132.1600000000001</v>
      </c>
      <c r="T24">
        <v>1079.271</v>
      </c>
      <c r="U24">
        <v>1132.2159999999999</v>
      </c>
      <c r="V24">
        <v>1100.636</v>
      </c>
      <c r="W24">
        <v>1195.0940000000001</v>
      </c>
      <c r="X24">
        <v>1150.201</v>
      </c>
      <c r="Y24">
        <v>1252.1020000000001</v>
      </c>
      <c r="Z24">
        <v>1138.1590000000001</v>
      </c>
      <c r="AA24">
        <v>1166.296</v>
      </c>
      <c r="AB24">
        <v>1178.4010000000001</v>
      </c>
      <c r="AC24">
        <v>1376.787</v>
      </c>
      <c r="AD24">
        <v>1312.432</v>
      </c>
      <c r="AE24">
        <v>1265.3140000000001</v>
      </c>
      <c r="AF24">
        <v>1320.9590000000001</v>
      </c>
      <c r="AG24">
        <v>1263.0989999999999</v>
      </c>
      <c r="AH24">
        <v>1303.1769999999999</v>
      </c>
      <c r="AI24">
        <v>1265.1769999999999</v>
      </c>
      <c r="AJ24">
        <v>1213.2260000000001</v>
      </c>
    </row>
    <row r="25" spans="2:36" x14ac:dyDescent="0.25">
      <c r="B25" s="1" t="s">
        <v>19</v>
      </c>
      <c r="C25">
        <v>1376.6769999999999</v>
      </c>
      <c r="D25">
        <v>1293.404</v>
      </c>
      <c r="E25">
        <v>1329.3879999999999</v>
      </c>
      <c r="F25">
        <v>1319.886</v>
      </c>
      <c r="G25">
        <v>1284.2529999999999</v>
      </c>
      <c r="H25">
        <v>1302.5540000000001</v>
      </c>
      <c r="I25">
        <v>1354.8219999999999</v>
      </c>
      <c r="J25">
        <v>1345.2719999999999</v>
      </c>
      <c r="K25">
        <v>1302.7</v>
      </c>
      <c r="L25">
        <v>1330.1420000000001</v>
      </c>
      <c r="M25">
        <v>1328.241</v>
      </c>
      <c r="N25">
        <v>1344.0740000000001</v>
      </c>
      <c r="O25">
        <v>1264.9760000000001</v>
      </c>
      <c r="P25">
        <v>1264.42</v>
      </c>
      <c r="Q25">
        <v>1254.7739999999999</v>
      </c>
      <c r="R25">
        <v>1188.4960000000001</v>
      </c>
      <c r="S25">
        <v>1184.2429999999999</v>
      </c>
      <c r="T25">
        <v>1227.5340000000001</v>
      </c>
      <c r="U25">
        <v>1195.2529999999999</v>
      </c>
      <c r="V25">
        <v>1189.588</v>
      </c>
      <c r="W25">
        <v>1212.6020000000001</v>
      </c>
      <c r="X25">
        <v>1272.279</v>
      </c>
      <c r="Y25">
        <v>1276.1389999999999</v>
      </c>
      <c r="Z25">
        <v>1305.2</v>
      </c>
      <c r="AA25">
        <v>1290.0229999999999</v>
      </c>
      <c r="AB25">
        <v>1328.982</v>
      </c>
      <c r="AC25">
        <v>1286.799</v>
      </c>
      <c r="AD25">
        <v>1304.3309999999999</v>
      </c>
      <c r="AE25">
        <v>1317.2719999999999</v>
      </c>
      <c r="AF25">
        <v>1215.6220000000001</v>
      </c>
      <c r="AG25">
        <v>1241.5930000000001</v>
      </c>
      <c r="AH25">
        <v>1256.271</v>
      </c>
      <c r="AI25">
        <v>1192.6089999999999</v>
      </c>
      <c r="AJ25">
        <v>1082.8109999999999</v>
      </c>
    </row>
    <row r="26" spans="2:36" x14ac:dyDescent="0.25">
      <c r="B26" s="1" t="s">
        <v>20</v>
      </c>
      <c r="C26">
        <v>2075.9290000000001</v>
      </c>
      <c r="D26">
        <v>2067.125</v>
      </c>
      <c r="E26">
        <v>2062.7890000000002</v>
      </c>
      <c r="F26">
        <v>2141.5070000000001</v>
      </c>
      <c r="G26">
        <v>2087.529</v>
      </c>
      <c r="H26">
        <v>2166.9569999999999</v>
      </c>
      <c r="I26">
        <v>2145.4609999999998</v>
      </c>
      <c r="J26">
        <v>2199.3530000000001</v>
      </c>
      <c r="K26">
        <v>2001.586</v>
      </c>
      <c r="L26">
        <v>1978.481</v>
      </c>
      <c r="M26">
        <v>1935.556</v>
      </c>
      <c r="N26">
        <v>1964.425</v>
      </c>
      <c r="O26">
        <v>2010.9860000000001</v>
      </c>
      <c r="P26">
        <v>2071.6030000000001</v>
      </c>
      <c r="Q26">
        <v>1994.2149999999999</v>
      </c>
      <c r="R26">
        <v>2014.8579999999999</v>
      </c>
      <c r="S26">
        <v>1940.653</v>
      </c>
      <c r="T26">
        <v>1957.5150000000001</v>
      </c>
      <c r="U26">
        <v>1968.1780000000001</v>
      </c>
      <c r="V26">
        <v>1902.6980000000001</v>
      </c>
      <c r="W26">
        <v>1835.962</v>
      </c>
      <c r="X26">
        <v>1902.261</v>
      </c>
      <c r="Y26">
        <v>1888.1669999999999</v>
      </c>
      <c r="Z26">
        <v>1939.7860000000001</v>
      </c>
      <c r="AA26">
        <v>1977.375</v>
      </c>
      <c r="AB26">
        <v>1947.2650000000001</v>
      </c>
      <c r="AC26">
        <v>1935.2059999999999</v>
      </c>
      <c r="AD26">
        <v>2000.17</v>
      </c>
      <c r="AE26">
        <v>1982.461</v>
      </c>
      <c r="AF26">
        <v>1919.1220000000001</v>
      </c>
      <c r="AG26">
        <v>1890.2919999999999</v>
      </c>
      <c r="AH26">
        <v>1949.5150000000001</v>
      </c>
      <c r="AI26">
        <v>1826.777</v>
      </c>
      <c r="AJ26">
        <v>1693.625</v>
      </c>
    </row>
    <row r="27" spans="2:36" x14ac:dyDescent="0.25">
      <c r="B27" s="1" t="s">
        <v>59</v>
      </c>
      <c r="C27">
        <v>1230.538</v>
      </c>
      <c r="D27">
        <v>1238.7149999999999</v>
      </c>
      <c r="E27">
        <v>1251.7239999999999</v>
      </c>
      <c r="F27">
        <v>1261.02</v>
      </c>
      <c r="G27">
        <v>1265.47</v>
      </c>
      <c r="H27">
        <v>1298.6220000000001</v>
      </c>
      <c r="I27">
        <v>1329.558</v>
      </c>
      <c r="J27">
        <v>1324.15</v>
      </c>
      <c r="K27">
        <v>1347.019</v>
      </c>
      <c r="L27">
        <v>1346.58</v>
      </c>
      <c r="M27">
        <v>1355.6020000000001</v>
      </c>
      <c r="N27">
        <v>1348.3420000000001</v>
      </c>
      <c r="O27">
        <v>1331.252</v>
      </c>
      <c r="P27">
        <v>1336.105</v>
      </c>
      <c r="Q27">
        <v>1315.547</v>
      </c>
      <c r="R27">
        <v>1294.83</v>
      </c>
      <c r="S27">
        <v>1293.8699999999999</v>
      </c>
      <c r="T27">
        <v>1272.403</v>
      </c>
      <c r="U27">
        <v>1268.6300000000001</v>
      </c>
      <c r="V27">
        <v>1284.6510000000001</v>
      </c>
      <c r="W27">
        <v>1280.598</v>
      </c>
      <c r="X27">
        <v>1268.433</v>
      </c>
      <c r="Y27">
        <v>1289.8030000000001</v>
      </c>
      <c r="Z27">
        <v>1309.758</v>
      </c>
      <c r="AA27">
        <v>1304.528</v>
      </c>
      <c r="AB27">
        <v>1315.1980000000001</v>
      </c>
      <c r="AC27">
        <v>1331.127</v>
      </c>
      <c r="AD27">
        <v>1348.989</v>
      </c>
      <c r="AE27">
        <v>1342.5260000000001</v>
      </c>
      <c r="AF27">
        <v>1337.47</v>
      </c>
      <c r="AG27">
        <v>1346.287</v>
      </c>
      <c r="AH27">
        <v>1379.442</v>
      </c>
      <c r="AI27">
        <v>1350.1220000000001</v>
      </c>
      <c r="AJ27">
        <v>1253.5160000000001</v>
      </c>
    </row>
    <row r="28" spans="2:36" x14ac:dyDescent="0.25">
      <c r="B28" s="1" t="s">
        <v>57</v>
      </c>
      <c r="C28">
        <v>954.57150000000001</v>
      </c>
      <c r="D28">
        <v>966.66099999999994</v>
      </c>
      <c r="E28">
        <v>977.39009999999996</v>
      </c>
      <c r="F28">
        <v>975.73</v>
      </c>
      <c r="G28">
        <v>980.06650000000002</v>
      </c>
      <c r="H28">
        <v>1002.033</v>
      </c>
      <c r="I28">
        <v>1021.316</v>
      </c>
      <c r="J28">
        <v>1017.468</v>
      </c>
      <c r="K28">
        <v>1029.8779999999999</v>
      </c>
      <c r="L28">
        <v>1031.1569999999999</v>
      </c>
      <c r="M28">
        <v>1040.463</v>
      </c>
      <c r="N28">
        <v>1043.8800000000001</v>
      </c>
      <c r="O28">
        <v>1031.152</v>
      </c>
      <c r="P28">
        <v>1025.8889999999999</v>
      </c>
      <c r="Q28">
        <v>1010.942</v>
      </c>
      <c r="R28">
        <v>996.93849999999998</v>
      </c>
      <c r="S28">
        <v>983.83680000000004</v>
      </c>
      <c r="T28">
        <v>970.70540000000005</v>
      </c>
      <c r="U28">
        <v>967.89779999999996</v>
      </c>
      <c r="V28">
        <v>978.27539999999999</v>
      </c>
      <c r="W28">
        <v>972.74570000000006</v>
      </c>
      <c r="X28">
        <v>975.98720000000003</v>
      </c>
      <c r="Y28">
        <v>988.89250000000004</v>
      </c>
      <c r="Z28">
        <v>1002.9640000000001</v>
      </c>
      <c r="AA28">
        <v>992.50800000000004</v>
      </c>
      <c r="AB28">
        <v>1001.69</v>
      </c>
      <c r="AC28">
        <v>1011.568</v>
      </c>
      <c r="AD28">
        <v>1022.432</v>
      </c>
      <c r="AE28">
        <v>1016.534</v>
      </c>
      <c r="AF28">
        <v>1017.365</v>
      </c>
      <c r="AG28">
        <v>1022.1180000000001</v>
      </c>
      <c r="AH28">
        <v>1039.6410000000001</v>
      </c>
      <c r="AI28">
        <v>1024.0519999999999</v>
      </c>
      <c r="AJ28">
        <v>965.14340000000004</v>
      </c>
    </row>
    <row r="33" spans="2:33" x14ac:dyDescent="0.25">
      <c r="B33" s="10" t="s">
        <v>92</v>
      </c>
      <c r="C33" s="10"/>
      <c r="D33" s="10"/>
      <c r="E33" s="10"/>
      <c r="F33" s="10"/>
      <c r="G33" s="10"/>
    </row>
    <row r="35" spans="2:33" ht="30" x14ac:dyDescent="0.25">
      <c r="B35" s="21"/>
      <c r="C35" s="22" t="s">
        <v>25</v>
      </c>
      <c r="D35" s="22" t="s">
        <v>26</v>
      </c>
      <c r="E35" s="22" t="s">
        <v>27</v>
      </c>
      <c r="F35" s="22" t="s">
        <v>28</v>
      </c>
      <c r="G35" s="22" t="s">
        <v>29</v>
      </c>
      <c r="H35" s="22" t="s">
        <v>30</v>
      </c>
      <c r="I35" s="22" t="s">
        <v>31</v>
      </c>
      <c r="J35" s="22" t="s">
        <v>32</v>
      </c>
      <c r="K35" s="22" t="s">
        <v>33</v>
      </c>
      <c r="L35" s="22" t="s">
        <v>34</v>
      </c>
      <c r="M35" s="22" t="s">
        <v>35</v>
      </c>
      <c r="N35" s="22" t="s">
        <v>36</v>
      </c>
      <c r="O35" s="22" t="s">
        <v>37</v>
      </c>
      <c r="P35" s="22" t="s">
        <v>38</v>
      </c>
      <c r="Q35" s="22" t="s">
        <v>39</v>
      </c>
      <c r="R35" s="22" t="s">
        <v>40</v>
      </c>
      <c r="S35" s="22" t="s">
        <v>41</v>
      </c>
      <c r="T35" s="22" t="s">
        <v>42</v>
      </c>
      <c r="U35" s="22" t="s">
        <v>43</v>
      </c>
      <c r="V35" s="22" t="s">
        <v>44</v>
      </c>
      <c r="W35" s="22" t="s">
        <v>45</v>
      </c>
      <c r="X35" s="22" t="s">
        <v>46</v>
      </c>
      <c r="Y35" s="22" t="s">
        <v>47</v>
      </c>
      <c r="Z35" s="22" t="s">
        <v>48</v>
      </c>
      <c r="AA35" s="22" t="s">
        <v>49</v>
      </c>
      <c r="AB35" s="22" t="s">
        <v>50</v>
      </c>
      <c r="AC35" s="22" t="s">
        <v>51</v>
      </c>
      <c r="AD35" s="22" t="s">
        <v>52</v>
      </c>
      <c r="AE35" s="22" t="s">
        <v>53</v>
      </c>
      <c r="AF35" s="22" t="s">
        <v>54</v>
      </c>
      <c r="AG35" s="22" t="s">
        <v>55</v>
      </c>
    </row>
    <row r="36" spans="2:33" x14ac:dyDescent="0.25">
      <c r="B36" s="19" t="s">
        <v>0</v>
      </c>
      <c r="C36" s="20">
        <f>SUM(C5:F5)/4</f>
        <v>976.08982499999991</v>
      </c>
      <c r="D36" s="20">
        <f t="shared" ref="D36:AF36" si="0">SUM(D5:G5)/4</f>
        <v>973.33927499999993</v>
      </c>
      <c r="E36" s="20">
        <f t="shared" si="0"/>
        <v>973.29862500000002</v>
      </c>
      <c r="F36" s="20">
        <f t="shared" si="0"/>
        <v>972.56027499999993</v>
      </c>
      <c r="G36" s="20">
        <f t="shared" si="0"/>
        <v>990.13189999999997</v>
      </c>
      <c r="H36" s="20">
        <f t="shared" si="0"/>
        <v>988.19295</v>
      </c>
      <c r="I36" s="20">
        <f t="shared" si="0"/>
        <v>997.83302500000002</v>
      </c>
      <c r="J36" s="20">
        <f t="shared" si="0"/>
        <v>1010.6845500000001</v>
      </c>
      <c r="K36" s="20">
        <f t="shared" si="0"/>
        <v>992.74102500000004</v>
      </c>
      <c r="L36" s="20">
        <f t="shared" si="0"/>
        <v>984.34664999999995</v>
      </c>
      <c r="M36" s="20">
        <f t="shared" si="0"/>
        <v>958.30247500000007</v>
      </c>
      <c r="N36" s="20">
        <f t="shared" si="0"/>
        <v>930.45724999999993</v>
      </c>
      <c r="O36" s="20">
        <f t="shared" si="0"/>
        <v>917.95129999999995</v>
      </c>
      <c r="P36" s="20">
        <f t="shared" si="0"/>
        <v>899.00627499999996</v>
      </c>
      <c r="Q36" s="20">
        <f t="shared" si="0"/>
        <v>894.4113000000001</v>
      </c>
      <c r="R36" s="20">
        <f t="shared" si="0"/>
        <v>873.78144999999995</v>
      </c>
      <c r="S36" s="20">
        <f t="shared" si="0"/>
        <v>838.22455000000002</v>
      </c>
      <c r="T36" s="20">
        <f t="shared" si="0"/>
        <v>829.27217499999995</v>
      </c>
      <c r="U36" s="20">
        <f t="shared" si="0"/>
        <v>826.52240000000006</v>
      </c>
      <c r="V36" s="20">
        <f t="shared" si="0"/>
        <v>840.77797500000008</v>
      </c>
      <c r="W36" s="20">
        <f t="shared" si="0"/>
        <v>884.93532500000003</v>
      </c>
      <c r="X36" s="20">
        <f t="shared" si="0"/>
        <v>889.63025000000005</v>
      </c>
      <c r="Y36" s="20">
        <f t="shared" si="0"/>
        <v>880.53612500000008</v>
      </c>
      <c r="Z36" s="20">
        <f t="shared" si="0"/>
        <v>865.99247500000001</v>
      </c>
      <c r="AA36" s="20">
        <f t="shared" si="0"/>
        <v>824.52485000000001</v>
      </c>
      <c r="AB36" s="20">
        <f t="shared" si="0"/>
        <v>816.27954999999997</v>
      </c>
      <c r="AC36" s="20">
        <f t="shared" si="0"/>
        <v>811.71772499999997</v>
      </c>
      <c r="AD36" s="20">
        <f t="shared" si="0"/>
        <v>822.98619999999994</v>
      </c>
      <c r="AE36" s="20">
        <f t="shared" si="0"/>
        <v>837.44129999999996</v>
      </c>
      <c r="AF36" s="20">
        <f t="shared" si="0"/>
        <v>845.28107499999999</v>
      </c>
      <c r="AG36" s="20">
        <f>SUM(AG5:AJ5)/4</f>
        <v>852.346675</v>
      </c>
    </row>
    <row r="37" spans="2:33" x14ac:dyDescent="0.25">
      <c r="B37" s="19" t="s">
        <v>1</v>
      </c>
      <c r="C37" s="20">
        <f t="shared" ref="C37:AG37" si="1">SUM(C6:F6)/4</f>
        <v>798.29217499999993</v>
      </c>
      <c r="D37" s="20">
        <f t="shared" si="1"/>
        <v>805.79860000000008</v>
      </c>
      <c r="E37" s="20">
        <f t="shared" si="1"/>
        <v>829.30742499999997</v>
      </c>
      <c r="F37" s="20">
        <f t="shared" si="1"/>
        <v>857.09792500000003</v>
      </c>
      <c r="G37" s="20">
        <f t="shared" si="1"/>
        <v>883.36807500000009</v>
      </c>
      <c r="H37" s="20">
        <f t="shared" si="1"/>
        <v>914.01322500000003</v>
      </c>
      <c r="I37" s="20">
        <f t="shared" si="1"/>
        <v>917.83027499999992</v>
      </c>
      <c r="J37" s="20">
        <f t="shared" si="1"/>
        <v>899.77724999999987</v>
      </c>
      <c r="K37" s="20">
        <f t="shared" si="1"/>
        <v>885.28609999999992</v>
      </c>
      <c r="L37" s="20">
        <f t="shared" si="1"/>
        <v>846.04257499999994</v>
      </c>
      <c r="M37" s="20">
        <f t="shared" si="1"/>
        <v>804.61327500000004</v>
      </c>
      <c r="N37" s="20">
        <f t="shared" si="1"/>
        <v>790.75644999999997</v>
      </c>
      <c r="O37" s="20">
        <f t="shared" si="1"/>
        <v>776.35732499999995</v>
      </c>
      <c r="P37" s="20">
        <f t="shared" si="1"/>
        <v>778.43219999999997</v>
      </c>
      <c r="Q37" s="20">
        <f t="shared" si="1"/>
        <v>795.36912499999994</v>
      </c>
      <c r="R37" s="20">
        <f t="shared" si="1"/>
        <v>800.16352500000005</v>
      </c>
      <c r="S37" s="20">
        <f t="shared" si="1"/>
        <v>801.49275</v>
      </c>
      <c r="T37" s="20">
        <f t="shared" si="1"/>
        <v>804.50389999999993</v>
      </c>
      <c r="U37" s="20">
        <f t="shared" si="1"/>
        <v>800.68449999999996</v>
      </c>
      <c r="V37" s="20">
        <f t="shared" si="1"/>
        <v>816.53312499999993</v>
      </c>
      <c r="W37" s="20">
        <f t="shared" si="1"/>
        <v>838.101675</v>
      </c>
      <c r="X37" s="20">
        <f t="shared" si="1"/>
        <v>871.43885</v>
      </c>
      <c r="Y37" s="20">
        <f t="shared" si="1"/>
        <v>912.46504999999991</v>
      </c>
      <c r="Z37" s="20">
        <f t="shared" si="1"/>
        <v>937.170075</v>
      </c>
      <c r="AA37" s="20">
        <f t="shared" si="1"/>
        <v>966.71949999999993</v>
      </c>
      <c r="AB37" s="20">
        <f t="shared" si="1"/>
        <v>970.02260000000001</v>
      </c>
      <c r="AC37" s="20">
        <f t="shared" si="1"/>
        <v>962.87077499999998</v>
      </c>
      <c r="AD37" s="20">
        <f t="shared" si="1"/>
        <v>954.98737499999993</v>
      </c>
      <c r="AE37" s="20">
        <f t="shared" si="1"/>
        <v>964.68207499999994</v>
      </c>
      <c r="AF37" s="20">
        <f t="shared" si="1"/>
        <v>960.46339999999987</v>
      </c>
      <c r="AG37" s="20">
        <f t="shared" si="1"/>
        <v>980.95667500000002</v>
      </c>
    </row>
    <row r="38" spans="2:33" x14ac:dyDescent="0.25">
      <c r="B38" s="19" t="s">
        <v>2</v>
      </c>
      <c r="C38" s="20">
        <f t="shared" ref="C38:AG38" si="2">SUM(C7:F7)/4</f>
        <v>838.21325000000002</v>
      </c>
      <c r="D38" s="20">
        <f t="shared" si="2"/>
        <v>832.50727499999994</v>
      </c>
      <c r="E38" s="20">
        <f t="shared" si="2"/>
        <v>832.65122500000007</v>
      </c>
      <c r="F38" s="20">
        <f t="shared" si="2"/>
        <v>854.37002499999994</v>
      </c>
      <c r="G38" s="20">
        <f t="shared" si="2"/>
        <v>878.23622499999988</v>
      </c>
      <c r="H38" s="20">
        <f t="shared" si="2"/>
        <v>922.96744999999987</v>
      </c>
      <c r="I38" s="20">
        <f t="shared" si="2"/>
        <v>964.13125000000002</v>
      </c>
      <c r="J38" s="20">
        <f t="shared" si="2"/>
        <v>999.30862500000001</v>
      </c>
      <c r="K38" s="20">
        <f t="shared" si="2"/>
        <v>1000.6377749999999</v>
      </c>
      <c r="L38" s="20">
        <f t="shared" si="2"/>
        <v>995.19062499999995</v>
      </c>
      <c r="M38" s="20">
        <f t="shared" si="2"/>
        <v>974.66079999999988</v>
      </c>
      <c r="N38" s="20">
        <f t="shared" si="2"/>
        <v>936.81347500000004</v>
      </c>
      <c r="O38" s="20">
        <f t="shared" si="2"/>
        <v>925.60304999999994</v>
      </c>
      <c r="P38" s="20">
        <f t="shared" si="2"/>
        <v>908.81072499999993</v>
      </c>
      <c r="Q38" s="20">
        <f t="shared" si="2"/>
        <v>931.08635000000004</v>
      </c>
      <c r="R38" s="20">
        <f t="shared" si="2"/>
        <v>938.15992500000004</v>
      </c>
      <c r="S38" s="20">
        <f t="shared" si="2"/>
        <v>941.78110000000004</v>
      </c>
      <c r="T38" s="20">
        <f t="shared" si="2"/>
        <v>971.26139999999998</v>
      </c>
      <c r="U38" s="20">
        <f t="shared" si="2"/>
        <v>981.59035000000006</v>
      </c>
      <c r="V38" s="20">
        <f t="shared" si="2"/>
        <v>1001.7521</v>
      </c>
      <c r="W38" s="20">
        <f t="shared" si="2"/>
        <v>982.01737500000002</v>
      </c>
      <c r="X38" s="20">
        <f t="shared" si="2"/>
        <v>954.76792499999999</v>
      </c>
      <c r="Y38" s="20">
        <f t="shared" si="2"/>
        <v>902.51402499999995</v>
      </c>
      <c r="Z38" s="20">
        <f t="shared" si="2"/>
        <v>858.99582499999997</v>
      </c>
      <c r="AA38" s="20">
        <f t="shared" si="2"/>
        <v>838.39485000000002</v>
      </c>
      <c r="AB38" s="20">
        <f t="shared" si="2"/>
        <v>815.85</v>
      </c>
      <c r="AC38" s="20">
        <f t="shared" si="2"/>
        <v>825.38557500000002</v>
      </c>
      <c r="AD38" s="20">
        <f t="shared" si="2"/>
        <v>820.729375</v>
      </c>
      <c r="AE38" s="20">
        <f t="shared" si="2"/>
        <v>828.81717500000002</v>
      </c>
      <c r="AF38" s="20">
        <f t="shared" si="2"/>
        <v>830.53800000000001</v>
      </c>
      <c r="AG38" s="20">
        <f t="shared" si="2"/>
        <v>819.92272500000001</v>
      </c>
    </row>
    <row r="39" spans="2:33" x14ac:dyDescent="0.25">
      <c r="B39" s="19" t="s">
        <v>3</v>
      </c>
      <c r="C39" s="20">
        <f t="shared" ref="C39:AG39" si="3">SUM(C8:F8)/4</f>
        <v>714.29340000000002</v>
      </c>
      <c r="D39" s="20">
        <f t="shared" si="3"/>
        <v>703.14467500000001</v>
      </c>
      <c r="E39" s="20">
        <f t="shared" si="3"/>
        <v>685.43472499999984</v>
      </c>
      <c r="F39" s="20">
        <f t="shared" si="3"/>
        <v>669.00395000000003</v>
      </c>
      <c r="G39" s="20">
        <f t="shared" si="3"/>
        <v>644.95235000000002</v>
      </c>
      <c r="H39" s="20">
        <f t="shared" si="3"/>
        <v>636.50552500000003</v>
      </c>
      <c r="I39" s="20">
        <f t="shared" si="3"/>
        <v>609.11155000000008</v>
      </c>
      <c r="J39" s="20">
        <f t="shared" si="3"/>
        <v>604.41594999999995</v>
      </c>
      <c r="K39" s="20">
        <f t="shared" si="3"/>
        <v>628.62587500000006</v>
      </c>
      <c r="L39" s="20">
        <f t="shared" si="3"/>
        <v>637.5652</v>
      </c>
      <c r="M39" s="20">
        <f t="shared" si="3"/>
        <v>656.79547500000001</v>
      </c>
      <c r="N39" s="20">
        <f t="shared" si="3"/>
        <v>674.83162500000003</v>
      </c>
      <c r="O39" s="20">
        <f t="shared" si="3"/>
        <v>689.48149999999998</v>
      </c>
      <c r="P39" s="20">
        <f t="shared" si="3"/>
        <v>695.19982499999992</v>
      </c>
      <c r="Q39" s="20">
        <f t="shared" si="3"/>
        <v>714.44100000000003</v>
      </c>
      <c r="R39" s="20">
        <f t="shared" si="3"/>
        <v>714.30947500000002</v>
      </c>
      <c r="S39" s="20">
        <f t="shared" si="3"/>
        <v>712.73972500000002</v>
      </c>
      <c r="T39" s="20">
        <f t="shared" si="3"/>
        <v>726.10804999999993</v>
      </c>
      <c r="U39" s="20">
        <f t="shared" si="3"/>
        <v>744.02022499999998</v>
      </c>
      <c r="V39" s="20">
        <f t="shared" si="3"/>
        <v>772.95460000000003</v>
      </c>
      <c r="W39" s="20">
        <f t="shared" si="3"/>
        <v>768.1105500000001</v>
      </c>
      <c r="X39" s="20">
        <f t="shared" si="3"/>
        <v>742.75844999999993</v>
      </c>
      <c r="Y39" s="20">
        <f t="shared" si="3"/>
        <v>725.34955000000002</v>
      </c>
      <c r="Z39" s="20">
        <f t="shared" si="3"/>
        <v>707.58939999999996</v>
      </c>
      <c r="AA39" s="20">
        <f t="shared" si="3"/>
        <v>730.20844999999997</v>
      </c>
      <c r="AB39" s="20">
        <f t="shared" si="3"/>
        <v>766.11505</v>
      </c>
      <c r="AC39" s="20">
        <f t="shared" si="3"/>
        <v>762.46379999999999</v>
      </c>
      <c r="AD39" s="20">
        <f t="shared" si="3"/>
        <v>762.27099999999996</v>
      </c>
      <c r="AE39" s="20">
        <f t="shared" si="3"/>
        <v>748.90750000000003</v>
      </c>
      <c r="AF39" s="20">
        <f t="shared" si="3"/>
        <v>742.995</v>
      </c>
      <c r="AG39" s="20">
        <f t="shared" si="3"/>
        <v>743.31067499999995</v>
      </c>
    </row>
    <row r="40" spans="2:33" x14ac:dyDescent="0.25">
      <c r="B40" s="19" t="s">
        <v>4</v>
      </c>
      <c r="C40" s="20">
        <f t="shared" ref="C40:AG40" si="4">SUM(C9:F9)/4</f>
        <v>703.18847500000004</v>
      </c>
      <c r="D40" s="20">
        <f t="shared" si="4"/>
        <v>702.0557</v>
      </c>
      <c r="E40" s="20">
        <f t="shared" si="4"/>
        <v>725.71635000000003</v>
      </c>
      <c r="F40" s="20">
        <f t="shared" si="4"/>
        <v>770.22172499999999</v>
      </c>
      <c r="G40" s="20">
        <f t="shared" si="4"/>
        <v>816.92297499999995</v>
      </c>
      <c r="H40" s="20">
        <f t="shared" si="4"/>
        <v>858.86750000000006</v>
      </c>
      <c r="I40" s="20">
        <f t="shared" si="4"/>
        <v>882.51357499999995</v>
      </c>
      <c r="J40" s="20">
        <f t="shared" si="4"/>
        <v>877.88742500000001</v>
      </c>
      <c r="K40" s="20">
        <f t="shared" si="4"/>
        <v>870.32730000000004</v>
      </c>
      <c r="L40" s="20">
        <f t="shared" si="4"/>
        <v>852.92357500000003</v>
      </c>
      <c r="M40" s="20">
        <f t="shared" si="4"/>
        <v>827.79212500000006</v>
      </c>
      <c r="N40" s="20">
        <f t="shared" si="4"/>
        <v>812.72964999999999</v>
      </c>
      <c r="O40" s="20">
        <f t="shared" si="4"/>
        <v>808.15014999999994</v>
      </c>
      <c r="P40" s="20">
        <f t="shared" si="4"/>
        <v>814.08015</v>
      </c>
      <c r="Q40" s="20">
        <f t="shared" si="4"/>
        <v>827.11942499999998</v>
      </c>
      <c r="R40" s="20">
        <f t="shared" si="4"/>
        <v>828.10090000000002</v>
      </c>
      <c r="S40" s="20">
        <f t="shared" si="4"/>
        <v>811.88149999999996</v>
      </c>
      <c r="T40" s="20">
        <f t="shared" si="4"/>
        <v>805.23680000000002</v>
      </c>
      <c r="U40" s="20">
        <f t="shared" si="4"/>
        <v>797.29235000000006</v>
      </c>
      <c r="V40" s="20">
        <f t="shared" si="4"/>
        <v>790.93517500000007</v>
      </c>
      <c r="W40" s="20">
        <f t="shared" si="4"/>
        <v>799.47084999999993</v>
      </c>
      <c r="X40" s="20">
        <f t="shared" si="4"/>
        <v>781.68010000000004</v>
      </c>
      <c r="Y40" s="20">
        <f t="shared" si="4"/>
        <v>764.819075</v>
      </c>
      <c r="Z40" s="20">
        <f t="shared" si="4"/>
        <v>749.83212500000002</v>
      </c>
      <c r="AA40" s="20">
        <f t="shared" si="4"/>
        <v>741.15257500000007</v>
      </c>
      <c r="AB40" s="20">
        <f t="shared" si="4"/>
        <v>743.57735000000002</v>
      </c>
      <c r="AC40" s="20">
        <f t="shared" si="4"/>
        <v>753.01222499999994</v>
      </c>
      <c r="AD40" s="20">
        <f t="shared" si="4"/>
        <v>757.37295000000006</v>
      </c>
      <c r="AE40" s="20">
        <f t="shared" si="4"/>
        <v>741.10922500000004</v>
      </c>
      <c r="AF40" s="20">
        <f t="shared" si="4"/>
        <v>725.44227500000011</v>
      </c>
      <c r="AG40" s="20">
        <f t="shared" si="4"/>
        <v>691.92605000000003</v>
      </c>
    </row>
    <row r="41" spans="2:33" x14ac:dyDescent="0.25">
      <c r="B41" s="19" t="s">
        <v>5</v>
      </c>
      <c r="C41" s="20">
        <f t="shared" ref="C41:AG41" si="5">SUM(C10:F10)/4</f>
        <v>818.74307500000009</v>
      </c>
      <c r="D41" s="20">
        <f t="shared" si="5"/>
        <v>825.40507500000001</v>
      </c>
      <c r="E41" s="20">
        <f t="shared" si="5"/>
        <v>842.10017500000004</v>
      </c>
      <c r="F41" s="20">
        <f t="shared" si="5"/>
        <v>879.32664999999997</v>
      </c>
      <c r="G41" s="20">
        <f t="shared" si="5"/>
        <v>893.99232499999994</v>
      </c>
      <c r="H41" s="20">
        <f t="shared" si="5"/>
        <v>904.06752499999993</v>
      </c>
      <c r="I41" s="20">
        <f t="shared" si="5"/>
        <v>903.99159999999995</v>
      </c>
      <c r="J41" s="20">
        <f t="shared" si="5"/>
        <v>887.65582499999994</v>
      </c>
      <c r="K41" s="20">
        <f t="shared" si="5"/>
        <v>878.375225</v>
      </c>
      <c r="L41" s="20">
        <f t="shared" si="5"/>
        <v>861.68299999999999</v>
      </c>
      <c r="M41" s="20">
        <f t="shared" si="5"/>
        <v>855.87390000000005</v>
      </c>
      <c r="N41" s="20">
        <f t="shared" si="5"/>
        <v>845.89674999999988</v>
      </c>
      <c r="O41" s="20">
        <f t="shared" si="5"/>
        <v>839.04124999999999</v>
      </c>
      <c r="P41" s="20">
        <f t="shared" si="5"/>
        <v>834.56085000000007</v>
      </c>
      <c r="Q41" s="20">
        <f t="shared" si="5"/>
        <v>829.82212500000003</v>
      </c>
      <c r="R41" s="20">
        <f t="shared" si="5"/>
        <v>807.09212500000001</v>
      </c>
      <c r="S41" s="20">
        <f t="shared" si="5"/>
        <v>805.25167499999998</v>
      </c>
      <c r="T41" s="20">
        <f t="shared" si="5"/>
        <v>803.2012749999999</v>
      </c>
      <c r="U41" s="20">
        <f t="shared" si="5"/>
        <v>796.80359999999996</v>
      </c>
      <c r="V41" s="20">
        <f t="shared" si="5"/>
        <v>823.62369999999987</v>
      </c>
      <c r="W41" s="20">
        <f t="shared" si="5"/>
        <v>855.03295000000003</v>
      </c>
      <c r="X41" s="20">
        <f t="shared" si="5"/>
        <v>872.95707500000003</v>
      </c>
      <c r="Y41" s="20">
        <f t="shared" si="5"/>
        <v>899.9231749999999</v>
      </c>
      <c r="Z41" s="20">
        <f t="shared" si="5"/>
        <v>929.39027500000009</v>
      </c>
      <c r="AA41" s="20">
        <f t="shared" si="5"/>
        <v>931.6864250000001</v>
      </c>
      <c r="AB41" s="20">
        <f t="shared" si="5"/>
        <v>951.334475</v>
      </c>
      <c r="AC41" s="20">
        <f t="shared" si="5"/>
        <v>976.80047500000001</v>
      </c>
      <c r="AD41" s="20">
        <f t="shared" si="5"/>
        <v>982.5992</v>
      </c>
      <c r="AE41" s="20">
        <f t="shared" si="5"/>
        <v>1008.7483749999999</v>
      </c>
      <c r="AF41" s="20">
        <f t="shared" si="5"/>
        <v>1007.77555</v>
      </c>
      <c r="AG41" s="20">
        <f t="shared" si="5"/>
        <v>977.02637500000003</v>
      </c>
    </row>
    <row r="42" spans="2:33" x14ac:dyDescent="0.25">
      <c r="B42" s="19" t="s">
        <v>6</v>
      </c>
      <c r="C42" s="20">
        <f t="shared" ref="C42:AG42" si="6">SUM(C11:F11)/4</f>
        <v>751.52930000000003</v>
      </c>
      <c r="D42" s="20">
        <f t="shared" si="6"/>
        <v>772.10727499999996</v>
      </c>
      <c r="E42" s="20">
        <f t="shared" si="6"/>
        <v>798.75272500000005</v>
      </c>
      <c r="F42" s="20">
        <f t="shared" si="6"/>
        <v>828.82039999999995</v>
      </c>
      <c r="G42" s="20">
        <f t="shared" si="6"/>
        <v>862.37197500000002</v>
      </c>
      <c r="H42" s="20">
        <f t="shared" si="6"/>
        <v>909.03329999999994</v>
      </c>
      <c r="I42" s="20">
        <f t="shared" si="6"/>
        <v>922.09360000000004</v>
      </c>
      <c r="J42" s="20">
        <f t="shared" si="6"/>
        <v>928.34895000000006</v>
      </c>
      <c r="K42" s="20">
        <f t="shared" si="6"/>
        <v>910.81815000000006</v>
      </c>
      <c r="L42" s="20">
        <f t="shared" si="6"/>
        <v>894.9828</v>
      </c>
      <c r="M42" s="20">
        <f t="shared" si="6"/>
        <v>904.73702500000013</v>
      </c>
      <c r="N42" s="20">
        <f t="shared" si="6"/>
        <v>929.59552499999995</v>
      </c>
      <c r="O42" s="20">
        <f t="shared" si="6"/>
        <v>961.62802499999998</v>
      </c>
      <c r="P42" s="20">
        <f t="shared" si="6"/>
        <v>943.1572000000001</v>
      </c>
      <c r="Q42" s="20">
        <f t="shared" si="6"/>
        <v>934.92887500000006</v>
      </c>
      <c r="R42" s="20">
        <f t="shared" si="6"/>
        <v>907.68184999999994</v>
      </c>
      <c r="S42" s="20">
        <f t="shared" si="6"/>
        <v>903.92559999999992</v>
      </c>
      <c r="T42" s="20">
        <f t="shared" si="6"/>
        <v>924.86082499999998</v>
      </c>
      <c r="U42" s="20">
        <f t="shared" si="6"/>
        <v>918.60097499999995</v>
      </c>
      <c r="V42" s="20">
        <f t="shared" si="6"/>
        <v>915.2011</v>
      </c>
      <c r="W42" s="20">
        <f t="shared" si="6"/>
        <v>882.69967500000007</v>
      </c>
      <c r="X42" s="20">
        <f t="shared" si="6"/>
        <v>876.4698249999999</v>
      </c>
      <c r="Y42" s="20">
        <f t="shared" si="6"/>
        <v>883.98272500000007</v>
      </c>
      <c r="Z42" s="20">
        <f t="shared" si="6"/>
        <v>890.14709999999991</v>
      </c>
      <c r="AA42" s="20">
        <f t="shared" si="6"/>
        <v>898.05779999999993</v>
      </c>
      <c r="AB42" s="20">
        <f t="shared" si="6"/>
        <v>903.770625</v>
      </c>
      <c r="AC42" s="20">
        <f t="shared" si="6"/>
        <v>914.69762500000002</v>
      </c>
      <c r="AD42" s="20">
        <f t="shared" si="6"/>
        <v>942.200425</v>
      </c>
      <c r="AE42" s="20">
        <f t="shared" si="6"/>
        <v>996.00672499999996</v>
      </c>
      <c r="AF42" s="20">
        <f t="shared" si="6"/>
        <v>1035.537325</v>
      </c>
      <c r="AG42" s="20">
        <f t="shared" si="6"/>
        <v>1042.7627</v>
      </c>
    </row>
    <row r="43" spans="2:33" x14ac:dyDescent="0.25">
      <c r="B43" s="19" t="s">
        <v>7</v>
      </c>
      <c r="C43" s="20">
        <f t="shared" ref="C43:AG43" si="7">SUM(C12:F12)/4</f>
        <v>761.52147500000001</v>
      </c>
      <c r="D43" s="20">
        <f t="shared" si="7"/>
        <v>743.64267500000005</v>
      </c>
      <c r="E43" s="20">
        <f t="shared" si="7"/>
        <v>750.92112499999996</v>
      </c>
      <c r="F43" s="20">
        <f t="shared" si="7"/>
        <v>779.94752500000004</v>
      </c>
      <c r="G43" s="20">
        <f t="shared" si="7"/>
        <v>813.63990000000001</v>
      </c>
      <c r="H43" s="20">
        <f t="shared" si="7"/>
        <v>848.86495000000002</v>
      </c>
      <c r="I43" s="20">
        <f t="shared" si="7"/>
        <v>875.50092500000005</v>
      </c>
      <c r="J43" s="20">
        <f t="shared" si="7"/>
        <v>896.01237500000002</v>
      </c>
      <c r="K43" s="20">
        <f t="shared" si="7"/>
        <v>920.35412500000007</v>
      </c>
      <c r="L43" s="20">
        <f t="shared" si="7"/>
        <v>938.52502500000003</v>
      </c>
      <c r="M43" s="20">
        <f t="shared" si="7"/>
        <v>942.98762499999998</v>
      </c>
      <c r="N43" s="20">
        <f t="shared" si="7"/>
        <v>947.52957500000002</v>
      </c>
      <c r="O43" s="20">
        <f t="shared" si="7"/>
        <v>939.31690000000003</v>
      </c>
      <c r="P43" s="20">
        <f t="shared" si="7"/>
        <v>913.84789999999998</v>
      </c>
      <c r="Q43" s="20">
        <f t="shared" si="7"/>
        <v>900.33927500000004</v>
      </c>
      <c r="R43" s="20">
        <f t="shared" si="7"/>
        <v>896.62707499999988</v>
      </c>
      <c r="S43" s="20">
        <f t="shared" si="7"/>
        <v>914.34582499999988</v>
      </c>
      <c r="T43" s="20">
        <f t="shared" si="7"/>
        <v>937.28890000000001</v>
      </c>
      <c r="U43" s="20">
        <f t="shared" si="7"/>
        <v>965.00570000000005</v>
      </c>
      <c r="V43" s="20">
        <f t="shared" si="7"/>
        <v>975.26782500000002</v>
      </c>
      <c r="W43" s="20">
        <f t="shared" si="7"/>
        <v>982.02464999999995</v>
      </c>
      <c r="X43" s="20">
        <f t="shared" si="7"/>
        <v>970.95882500000005</v>
      </c>
      <c r="Y43" s="20">
        <f t="shared" si="7"/>
        <v>969.15677500000004</v>
      </c>
      <c r="Z43" s="20">
        <f t="shared" si="7"/>
        <v>976.73670000000004</v>
      </c>
      <c r="AA43" s="20">
        <f t="shared" si="7"/>
        <v>979.72620000000006</v>
      </c>
      <c r="AB43" s="20">
        <f t="shared" si="7"/>
        <v>1007.16795</v>
      </c>
      <c r="AC43" s="20">
        <f t="shared" si="7"/>
        <v>1006.346225</v>
      </c>
      <c r="AD43" s="20">
        <f t="shared" si="7"/>
        <v>983.99604999999997</v>
      </c>
      <c r="AE43" s="20">
        <f t="shared" si="7"/>
        <v>960.47739999999999</v>
      </c>
      <c r="AF43" s="20">
        <f t="shared" si="7"/>
        <v>941.53867500000001</v>
      </c>
      <c r="AG43" s="20">
        <f t="shared" si="7"/>
        <v>919.25655000000006</v>
      </c>
    </row>
    <row r="44" spans="2:33" x14ac:dyDescent="0.25">
      <c r="B44" s="19" t="s">
        <v>8</v>
      </c>
      <c r="C44" s="20">
        <f t="shared" ref="C44:AG44" si="8">SUM(C13:F13)/4</f>
        <v>1086.197725</v>
      </c>
      <c r="D44" s="20">
        <f t="shared" si="8"/>
        <v>1116.1197500000001</v>
      </c>
      <c r="E44" s="20">
        <f t="shared" si="8"/>
        <v>1116.904</v>
      </c>
      <c r="F44" s="20">
        <f t="shared" si="8"/>
        <v>1138.5962500000001</v>
      </c>
      <c r="G44" s="20">
        <f t="shared" si="8"/>
        <v>1166.4077499999999</v>
      </c>
      <c r="H44" s="20">
        <f t="shared" si="8"/>
        <v>1197.4715000000001</v>
      </c>
      <c r="I44" s="20">
        <f t="shared" si="8"/>
        <v>1237.6005</v>
      </c>
      <c r="J44" s="20">
        <f t="shared" si="8"/>
        <v>1220.068</v>
      </c>
      <c r="K44" s="20">
        <f t="shared" si="8"/>
        <v>1202.2362500000002</v>
      </c>
      <c r="L44" s="20">
        <f t="shared" si="8"/>
        <v>1178.5242500000002</v>
      </c>
      <c r="M44" s="20">
        <f t="shared" si="8"/>
        <v>1119.8717500000002</v>
      </c>
      <c r="N44" s="20">
        <f t="shared" si="8"/>
        <v>1085.7642250000001</v>
      </c>
      <c r="O44" s="20">
        <f t="shared" si="8"/>
        <v>1015.3758499999999</v>
      </c>
      <c r="P44" s="20">
        <f t="shared" si="8"/>
        <v>971.72559999999999</v>
      </c>
      <c r="Q44" s="20">
        <f t="shared" si="8"/>
        <v>936.60265000000004</v>
      </c>
      <c r="R44" s="20">
        <f t="shared" si="8"/>
        <v>917.94422499999996</v>
      </c>
      <c r="S44" s="20">
        <f t="shared" si="8"/>
        <v>914.86227499999995</v>
      </c>
      <c r="T44" s="20">
        <f t="shared" si="8"/>
        <v>901.84474999999998</v>
      </c>
      <c r="U44" s="20">
        <f t="shared" si="8"/>
        <v>898.23694999999998</v>
      </c>
      <c r="V44" s="20">
        <f t="shared" si="8"/>
        <v>895.30377499999997</v>
      </c>
      <c r="W44" s="20">
        <f t="shared" si="8"/>
        <v>882.88147500000002</v>
      </c>
      <c r="X44" s="20">
        <f t="shared" si="8"/>
        <v>883.79837500000008</v>
      </c>
      <c r="Y44" s="20">
        <f t="shared" si="8"/>
        <v>880.74705000000006</v>
      </c>
      <c r="Z44" s="20">
        <f t="shared" si="8"/>
        <v>875.83412500000009</v>
      </c>
      <c r="AA44" s="20">
        <f t="shared" si="8"/>
        <v>884.08387500000003</v>
      </c>
      <c r="AB44" s="20">
        <f t="shared" si="8"/>
        <v>881.100325</v>
      </c>
      <c r="AC44" s="20">
        <f t="shared" si="8"/>
        <v>886.00367499999993</v>
      </c>
      <c r="AD44" s="20">
        <f t="shared" si="8"/>
        <v>887.91537500000004</v>
      </c>
      <c r="AE44" s="20">
        <f t="shared" si="8"/>
        <v>899.34687500000007</v>
      </c>
      <c r="AF44" s="20">
        <f t="shared" si="8"/>
        <v>897.28324999999995</v>
      </c>
      <c r="AG44" s="20">
        <f t="shared" si="8"/>
        <v>860.80525</v>
      </c>
    </row>
    <row r="45" spans="2:33" x14ac:dyDescent="0.25">
      <c r="B45" s="19" t="s">
        <v>9</v>
      </c>
      <c r="C45" s="20">
        <f t="shared" ref="C45:AG45" si="9">SUM(C14:F14)/4</f>
        <v>656.95077499999991</v>
      </c>
      <c r="D45" s="20">
        <f t="shared" si="9"/>
        <v>671.95384999999999</v>
      </c>
      <c r="E45" s="20">
        <f t="shared" si="9"/>
        <v>679.69422499999996</v>
      </c>
      <c r="F45" s="20">
        <f t="shared" si="9"/>
        <v>685.10924999999997</v>
      </c>
      <c r="G45" s="20">
        <f t="shared" si="9"/>
        <v>698.63040000000001</v>
      </c>
      <c r="H45" s="20">
        <f t="shared" si="9"/>
        <v>713.57057499999996</v>
      </c>
      <c r="I45" s="20">
        <f t="shared" si="9"/>
        <v>727.85762499999998</v>
      </c>
      <c r="J45" s="20">
        <f t="shared" si="9"/>
        <v>736.71609999999998</v>
      </c>
      <c r="K45" s="20">
        <f t="shared" si="9"/>
        <v>766.12559999999996</v>
      </c>
      <c r="L45" s="20">
        <f t="shared" si="9"/>
        <v>773.51395000000002</v>
      </c>
      <c r="M45" s="20">
        <f t="shared" si="9"/>
        <v>781.03742499999998</v>
      </c>
      <c r="N45" s="20">
        <f t="shared" si="9"/>
        <v>787.17100000000005</v>
      </c>
      <c r="O45" s="20">
        <f t="shared" si="9"/>
        <v>774.12417500000004</v>
      </c>
      <c r="P45" s="20">
        <f t="shared" si="9"/>
        <v>760.10682500000007</v>
      </c>
      <c r="Q45" s="20">
        <f t="shared" si="9"/>
        <v>754.71827499999995</v>
      </c>
      <c r="R45" s="20">
        <f t="shared" si="9"/>
        <v>742.26340000000005</v>
      </c>
      <c r="S45" s="20">
        <f t="shared" si="9"/>
        <v>729.2488249999999</v>
      </c>
      <c r="T45" s="20">
        <f t="shared" si="9"/>
        <v>717.24749999999995</v>
      </c>
      <c r="U45" s="20">
        <f t="shared" si="9"/>
        <v>690.72812499999998</v>
      </c>
      <c r="V45" s="20">
        <f t="shared" si="9"/>
        <v>668.51757500000008</v>
      </c>
      <c r="W45" s="20">
        <f t="shared" si="9"/>
        <v>648.67960000000005</v>
      </c>
      <c r="X45" s="20">
        <f t="shared" si="9"/>
        <v>634.515175</v>
      </c>
      <c r="Y45" s="20">
        <f t="shared" si="9"/>
        <v>634.032375</v>
      </c>
      <c r="Z45" s="20">
        <f t="shared" si="9"/>
        <v>634.46677499999998</v>
      </c>
      <c r="AA45" s="20">
        <f t="shared" si="9"/>
        <v>658.45119999999997</v>
      </c>
      <c r="AB45" s="20">
        <f t="shared" si="9"/>
        <v>680.76705000000004</v>
      </c>
      <c r="AC45" s="20">
        <f t="shared" si="9"/>
        <v>714.72884999999997</v>
      </c>
      <c r="AD45" s="20">
        <f t="shared" si="9"/>
        <v>737.24829999999997</v>
      </c>
      <c r="AE45" s="20">
        <f t="shared" si="9"/>
        <v>728.23979999999995</v>
      </c>
      <c r="AF45" s="20">
        <f t="shared" si="9"/>
        <v>728.20572500000003</v>
      </c>
      <c r="AG45" s="20">
        <f t="shared" si="9"/>
        <v>678.90087499999993</v>
      </c>
    </row>
    <row r="46" spans="2:33" x14ac:dyDescent="0.25">
      <c r="B46" s="19" t="s">
        <v>10</v>
      </c>
      <c r="C46" s="20">
        <f t="shared" ref="C46:AG46" si="10">SUM(C15:F15)/4</f>
        <v>1024.2832000000001</v>
      </c>
      <c r="D46" s="20">
        <f t="shared" si="10"/>
        <v>1048.1167</v>
      </c>
      <c r="E46" s="20">
        <f t="shared" si="10"/>
        <v>1072.9674500000001</v>
      </c>
      <c r="F46" s="20">
        <f t="shared" si="10"/>
        <v>1113.6782499999999</v>
      </c>
      <c r="G46" s="20">
        <f t="shared" si="10"/>
        <v>1127.5899999999999</v>
      </c>
      <c r="H46" s="20">
        <f t="shared" si="10"/>
        <v>1149.33825</v>
      </c>
      <c r="I46" s="20">
        <f t="shared" si="10"/>
        <v>1209.8064999999999</v>
      </c>
      <c r="J46" s="20">
        <f t="shared" si="10"/>
        <v>1230.95975</v>
      </c>
      <c r="K46" s="20">
        <f t="shared" si="10"/>
        <v>1245.9422500000001</v>
      </c>
      <c r="L46" s="20">
        <f t="shared" si="10"/>
        <v>1230.2217500000002</v>
      </c>
      <c r="M46" s="20">
        <f t="shared" si="10"/>
        <v>1173.5329999999999</v>
      </c>
      <c r="N46" s="20">
        <f t="shared" si="10"/>
        <v>1140.58725</v>
      </c>
      <c r="O46" s="20">
        <f t="shared" si="10"/>
        <v>1097.5815</v>
      </c>
      <c r="P46" s="20">
        <f t="shared" si="10"/>
        <v>1065.0104999999999</v>
      </c>
      <c r="Q46" s="20">
        <f t="shared" si="10"/>
        <v>1060.9515000000001</v>
      </c>
      <c r="R46" s="20">
        <f t="shared" si="10"/>
        <v>1047.559</v>
      </c>
      <c r="S46" s="20">
        <f t="shared" si="10"/>
        <v>1065.1039999999998</v>
      </c>
      <c r="T46" s="20">
        <f t="shared" si="10"/>
        <v>1074.65625</v>
      </c>
      <c r="U46" s="20">
        <f t="shared" si="10"/>
        <v>1050.3955000000001</v>
      </c>
      <c r="V46" s="20">
        <f t="shared" si="10"/>
        <v>1030.5668999999998</v>
      </c>
      <c r="W46" s="20">
        <f t="shared" si="10"/>
        <v>989.41190000000006</v>
      </c>
      <c r="X46" s="20">
        <f t="shared" si="10"/>
        <v>964.40582500000005</v>
      </c>
      <c r="Y46" s="20">
        <f t="shared" si="10"/>
        <v>933.54512499999998</v>
      </c>
      <c r="Z46" s="20">
        <f t="shared" si="10"/>
        <v>920.41365000000008</v>
      </c>
      <c r="AA46" s="20">
        <f t="shared" si="10"/>
        <v>923.80557500000009</v>
      </c>
      <c r="AB46" s="20">
        <f t="shared" si="10"/>
        <v>925.96879999999999</v>
      </c>
      <c r="AC46" s="20">
        <f t="shared" si="10"/>
        <v>939.93589999999995</v>
      </c>
      <c r="AD46" s="20">
        <f t="shared" si="10"/>
        <v>937.01064999999994</v>
      </c>
      <c r="AE46" s="20">
        <f t="shared" si="10"/>
        <v>934.89277499999992</v>
      </c>
      <c r="AF46" s="20">
        <f t="shared" si="10"/>
        <v>929.40502499999991</v>
      </c>
      <c r="AG46" s="20">
        <f t="shared" si="10"/>
        <v>905.45029999999997</v>
      </c>
    </row>
    <row r="47" spans="2:33" x14ac:dyDescent="0.25">
      <c r="B47" s="19" t="s">
        <v>11</v>
      </c>
      <c r="C47" s="20">
        <f t="shared" ref="C47:AG47" si="11">SUM(C16:F16)/4</f>
        <v>1119.73975</v>
      </c>
      <c r="D47" s="20">
        <f t="shared" si="11"/>
        <v>1092.7055</v>
      </c>
      <c r="E47" s="20">
        <f t="shared" si="11"/>
        <v>1081.9302500000001</v>
      </c>
      <c r="F47" s="20">
        <f t="shared" si="11"/>
        <v>1061.1837500000001</v>
      </c>
      <c r="G47" s="20">
        <f t="shared" si="11"/>
        <v>1061.3665000000001</v>
      </c>
      <c r="H47" s="20">
        <f t="shared" si="11"/>
        <v>1085.33725</v>
      </c>
      <c r="I47" s="20">
        <f t="shared" si="11"/>
        <v>1098.15075</v>
      </c>
      <c r="J47" s="20">
        <f t="shared" si="11"/>
        <v>1130.952</v>
      </c>
      <c r="K47" s="20">
        <f t="shared" si="11"/>
        <v>1145.059</v>
      </c>
      <c r="L47" s="20">
        <f t="shared" si="11"/>
        <v>1151.1095</v>
      </c>
      <c r="M47" s="20">
        <f t="shared" si="11"/>
        <v>1158.1502499999999</v>
      </c>
      <c r="N47" s="20">
        <f t="shared" si="11"/>
        <v>1148.2852499999999</v>
      </c>
      <c r="O47" s="20">
        <f t="shared" si="11"/>
        <v>1126.9105</v>
      </c>
      <c r="P47" s="20">
        <f t="shared" si="11"/>
        <v>1110.5915</v>
      </c>
      <c r="Q47" s="20">
        <f t="shared" si="11"/>
        <v>1061.38545</v>
      </c>
      <c r="R47" s="20">
        <f t="shared" si="11"/>
        <v>1017.700675</v>
      </c>
      <c r="S47" s="20">
        <f t="shared" si="11"/>
        <v>994.45722499999999</v>
      </c>
      <c r="T47" s="20">
        <f t="shared" si="11"/>
        <v>978.81872499999997</v>
      </c>
      <c r="U47" s="20">
        <f t="shared" si="11"/>
        <v>1006.006525</v>
      </c>
      <c r="V47" s="20">
        <f t="shared" si="11"/>
        <v>1009.620725</v>
      </c>
      <c r="W47" s="20">
        <f t="shared" si="11"/>
        <v>1065.5104250000002</v>
      </c>
      <c r="X47" s="20">
        <f t="shared" si="11"/>
        <v>1095.301925</v>
      </c>
      <c r="Y47" s="20">
        <f t="shared" si="11"/>
        <v>1105.4119249999999</v>
      </c>
      <c r="Z47" s="20">
        <f t="shared" si="11"/>
        <v>1148.5017499999999</v>
      </c>
      <c r="AA47" s="20">
        <f t="shared" si="11"/>
        <v>1152.9282500000002</v>
      </c>
      <c r="AB47" s="20">
        <f t="shared" si="11"/>
        <v>1143.5842500000001</v>
      </c>
      <c r="AC47" s="20">
        <f t="shared" si="11"/>
        <v>1142.27</v>
      </c>
      <c r="AD47" s="20">
        <f t="shared" si="11"/>
        <v>1131.2822500000002</v>
      </c>
      <c r="AE47" s="20">
        <f t="shared" si="11"/>
        <v>1114.6390000000001</v>
      </c>
      <c r="AF47" s="20">
        <f t="shared" si="11"/>
        <v>1120.65075</v>
      </c>
      <c r="AG47" s="20">
        <f t="shared" si="11"/>
        <v>1088.0001750000001</v>
      </c>
    </row>
    <row r="48" spans="2:33" x14ac:dyDescent="0.25">
      <c r="B48" s="19" t="s">
        <v>12</v>
      </c>
      <c r="C48" s="20">
        <f t="shared" ref="C48:AG48" si="12">SUM(C17:F17)/4</f>
        <v>1296.0139999999999</v>
      </c>
      <c r="D48" s="20">
        <f t="shared" si="12"/>
        <v>1302.0397500000001</v>
      </c>
      <c r="E48" s="20">
        <f t="shared" si="12"/>
        <v>1315.7335</v>
      </c>
      <c r="F48" s="20">
        <f t="shared" si="12"/>
        <v>1324.5725</v>
      </c>
      <c r="G48" s="20">
        <f t="shared" si="12"/>
        <v>1348.364</v>
      </c>
      <c r="H48" s="20">
        <f t="shared" si="12"/>
        <v>1364.5385000000001</v>
      </c>
      <c r="I48" s="20">
        <f t="shared" si="12"/>
        <v>1365.1602499999999</v>
      </c>
      <c r="J48" s="20">
        <f t="shared" si="12"/>
        <v>1363.3325</v>
      </c>
      <c r="K48" s="20">
        <f t="shared" si="12"/>
        <v>1342.9645</v>
      </c>
      <c r="L48" s="20">
        <f t="shared" si="12"/>
        <v>1319.26675</v>
      </c>
      <c r="M48" s="20">
        <f t="shared" si="12"/>
        <v>1305.4275000000002</v>
      </c>
      <c r="N48" s="20">
        <f t="shared" si="12"/>
        <v>1294.0897500000001</v>
      </c>
      <c r="O48" s="20">
        <f t="shared" si="12"/>
        <v>1281.0139999999999</v>
      </c>
      <c r="P48" s="20">
        <f t="shared" si="12"/>
        <v>1270.4580000000001</v>
      </c>
      <c r="Q48" s="20">
        <f t="shared" si="12"/>
        <v>1259.8130000000001</v>
      </c>
      <c r="R48" s="20">
        <f t="shared" si="12"/>
        <v>1236.2665</v>
      </c>
      <c r="S48" s="20">
        <f t="shared" si="12"/>
        <v>1224.5450000000001</v>
      </c>
      <c r="T48" s="20">
        <f t="shared" si="12"/>
        <v>1205.9414999999999</v>
      </c>
      <c r="U48" s="20">
        <f t="shared" si="12"/>
        <v>1196.48975</v>
      </c>
      <c r="V48" s="20">
        <f t="shared" si="12"/>
        <v>1200.192</v>
      </c>
      <c r="W48" s="20">
        <f t="shared" si="12"/>
        <v>1217.2449999999999</v>
      </c>
      <c r="X48" s="20">
        <f t="shared" si="12"/>
        <v>1241.95</v>
      </c>
      <c r="Y48" s="20">
        <f t="shared" si="12"/>
        <v>1266.7375</v>
      </c>
      <c r="Z48" s="20">
        <f t="shared" si="12"/>
        <v>1269.7427499999999</v>
      </c>
      <c r="AA48" s="20">
        <f t="shared" si="12"/>
        <v>1262.6405</v>
      </c>
      <c r="AB48" s="20">
        <f t="shared" si="12"/>
        <v>1255.5335</v>
      </c>
      <c r="AC48" s="20">
        <f t="shared" si="12"/>
        <v>1245.9602499999999</v>
      </c>
      <c r="AD48" s="20">
        <f t="shared" si="12"/>
        <v>1240.1737499999999</v>
      </c>
      <c r="AE48" s="20">
        <f t="shared" si="12"/>
        <v>1236.36725</v>
      </c>
      <c r="AF48" s="20">
        <f t="shared" si="12"/>
        <v>1224.9612499999998</v>
      </c>
      <c r="AG48" s="20">
        <f t="shared" si="12"/>
        <v>1197.5382500000001</v>
      </c>
    </row>
    <row r="49" spans="2:33" x14ac:dyDescent="0.25">
      <c r="B49" s="19" t="s">
        <v>13</v>
      </c>
      <c r="C49" s="20">
        <f t="shared" ref="C49:AG49" si="13">SUM(C18:F18)/4</f>
        <v>1157.3905</v>
      </c>
      <c r="D49" s="20">
        <f t="shared" si="13"/>
        <v>1154.1835000000001</v>
      </c>
      <c r="E49" s="20">
        <f t="shared" si="13"/>
        <v>1148.4447500000001</v>
      </c>
      <c r="F49" s="20">
        <f t="shared" si="13"/>
        <v>1162.0065</v>
      </c>
      <c r="G49" s="20">
        <f t="shared" si="13"/>
        <v>1185.3495</v>
      </c>
      <c r="H49" s="20">
        <f t="shared" si="13"/>
        <v>1202.3944999999999</v>
      </c>
      <c r="I49" s="20">
        <f t="shared" si="13"/>
        <v>1211.3442500000001</v>
      </c>
      <c r="J49" s="20">
        <f t="shared" si="13"/>
        <v>1220.2662500000001</v>
      </c>
      <c r="K49" s="20">
        <f t="shared" si="13"/>
        <v>1217.66875</v>
      </c>
      <c r="L49" s="20">
        <f t="shared" si="13"/>
        <v>1200.3210000000001</v>
      </c>
      <c r="M49" s="20">
        <f t="shared" si="13"/>
        <v>1204.32475</v>
      </c>
      <c r="N49" s="20">
        <f t="shared" si="13"/>
        <v>1184.556</v>
      </c>
      <c r="O49" s="20">
        <f t="shared" si="13"/>
        <v>1171.1547500000001</v>
      </c>
      <c r="P49" s="20">
        <f t="shared" si="13"/>
        <v>1174.9972500000001</v>
      </c>
      <c r="Q49" s="20">
        <f t="shared" si="13"/>
        <v>1158.5467500000002</v>
      </c>
      <c r="R49" s="20">
        <f t="shared" si="13"/>
        <v>1145.8182500000003</v>
      </c>
      <c r="S49" s="20">
        <f t="shared" si="13"/>
        <v>1123.3110000000001</v>
      </c>
      <c r="T49" s="20">
        <f t="shared" si="13"/>
        <v>1108.0907500000001</v>
      </c>
      <c r="U49" s="20">
        <f t="shared" si="13"/>
        <v>1112.0105000000001</v>
      </c>
      <c r="V49" s="20">
        <f t="shared" si="13"/>
        <v>1118.6440000000002</v>
      </c>
      <c r="W49" s="20">
        <f t="shared" si="13"/>
        <v>1142.3340000000001</v>
      </c>
      <c r="X49" s="20">
        <f t="shared" si="13"/>
        <v>1153.8420000000001</v>
      </c>
      <c r="Y49" s="20">
        <f t="shared" si="13"/>
        <v>1146.21225</v>
      </c>
      <c r="Z49" s="20">
        <f t="shared" si="13"/>
        <v>1169.509</v>
      </c>
      <c r="AA49" s="20">
        <f t="shared" si="13"/>
        <v>1187.3515</v>
      </c>
      <c r="AB49" s="20">
        <f t="shared" si="13"/>
        <v>1215.1745000000001</v>
      </c>
      <c r="AC49" s="20">
        <f t="shared" si="13"/>
        <v>1249.7445</v>
      </c>
      <c r="AD49" s="20">
        <f t="shared" si="13"/>
        <v>1258.0574999999999</v>
      </c>
      <c r="AE49" s="20">
        <f t="shared" si="13"/>
        <v>1254.5767500000002</v>
      </c>
      <c r="AF49" s="20">
        <f t="shared" si="13"/>
        <v>1239.8900000000001</v>
      </c>
      <c r="AG49" s="20">
        <f t="shared" si="13"/>
        <v>1211.3352500000001</v>
      </c>
    </row>
    <row r="50" spans="2:33" x14ac:dyDescent="0.25">
      <c r="B50" s="19" t="s">
        <v>14</v>
      </c>
      <c r="C50" s="20">
        <f t="shared" ref="C50:AG50" si="14">SUM(C19:F19)/4</f>
        <v>1127.1714999999999</v>
      </c>
      <c r="D50" s="20">
        <f t="shared" si="14"/>
        <v>1133.5297499999999</v>
      </c>
      <c r="E50" s="20">
        <f t="shared" si="14"/>
        <v>1130.625</v>
      </c>
      <c r="F50" s="20">
        <f t="shared" si="14"/>
        <v>1156.15525</v>
      </c>
      <c r="G50" s="20">
        <f t="shared" si="14"/>
        <v>1181.2427499999999</v>
      </c>
      <c r="H50" s="20">
        <f t="shared" si="14"/>
        <v>1198.5627500000001</v>
      </c>
      <c r="I50" s="20">
        <f t="shared" si="14"/>
        <v>1212.327</v>
      </c>
      <c r="J50" s="20">
        <f t="shared" si="14"/>
        <v>1208.5777499999999</v>
      </c>
      <c r="K50" s="20">
        <f t="shared" si="14"/>
        <v>1208.9805000000001</v>
      </c>
      <c r="L50" s="20">
        <f t="shared" si="14"/>
        <v>1196.2719999999999</v>
      </c>
      <c r="M50" s="20">
        <f t="shared" si="14"/>
        <v>1199.4459999999999</v>
      </c>
      <c r="N50" s="20">
        <f t="shared" si="14"/>
        <v>1206.69325</v>
      </c>
      <c r="O50" s="20">
        <f t="shared" si="14"/>
        <v>1206.2472499999999</v>
      </c>
      <c r="P50" s="20">
        <f t="shared" si="14"/>
        <v>1223.9285</v>
      </c>
      <c r="Q50" s="20">
        <f t="shared" si="14"/>
        <v>1229.578</v>
      </c>
      <c r="R50" s="20">
        <f t="shared" si="14"/>
        <v>1221.78025</v>
      </c>
      <c r="S50" s="20">
        <f t="shared" si="14"/>
        <v>1217.5145</v>
      </c>
      <c r="T50" s="20">
        <f t="shared" si="14"/>
        <v>1200.1055000000001</v>
      </c>
      <c r="U50" s="20">
        <f t="shared" si="14"/>
        <v>1173.2332500000002</v>
      </c>
      <c r="V50" s="20">
        <f t="shared" si="14"/>
        <v>1168.34825</v>
      </c>
      <c r="W50" s="20">
        <f t="shared" si="14"/>
        <v>1164.89725</v>
      </c>
      <c r="X50" s="20">
        <f t="shared" si="14"/>
        <v>1164.99</v>
      </c>
      <c r="Y50" s="20">
        <f t="shared" si="14"/>
        <v>1193.8407500000001</v>
      </c>
      <c r="Z50" s="20">
        <f t="shared" si="14"/>
        <v>1216.78675</v>
      </c>
      <c r="AA50" s="20">
        <f t="shared" si="14"/>
        <v>1244.4705000000001</v>
      </c>
      <c r="AB50" s="20">
        <f t="shared" si="14"/>
        <v>1280.3197500000001</v>
      </c>
      <c r="AC50" s="20">
        <f t="shared" si="14"/>
        <v>1294.9727499999999</v>
      </c>
      <c r="AD50" s="20">
        <f t="shared" si="14"/>
        <v>1315.4715000000001</v>
      </c>
      <c r="AE50" s="20">
        <f t="shared" si="14"/>
        <v>1342.9324999999999</v>
      </c>
      <c r="AF50" s="20">
        <f t="shared" si="14"/>
        <v>1361.6242499999998</v>
      </c>
      <c r="AG50" s="20">
        <f t="shared" si="14"/>
        <v>1367.37825</v>
      </c>
    </row>
    <row r="51" spans="2:33" x14ac:dyDescent="0.25">
      <c r="B51" s="19" t="s">
        <v>15</v>
      </c>
      <c r="C51" s="20">
        <f t="shared" ref="C51:AG51" si="15">SUM(C20:F20)/4</f>
        <v>1518.056</v>
      </c>
      <c r="D51" s="20">
        <f t="shared" si="15"/>
        <v>1544.20775</v>
      </c>
      <c r="E51" s="20">
        <f t="shared" si="15"/>
        <v>1581.43975</v>
      </c>
      <c r="F51" s="20">
        <f t="shared" si="15"/>
        <v>1605.44875</v>
      </c>
      <c r="G51" s="20">
        <f t="shared" si="15"/>
        <v>1606.6369999999999</v>
      </c>
      <c r="H51" s="20">
        <f t="shared" si="15"/>
        <v>1636.62625</v>
      </c>
      <c r="I51" s="20">
        <f t="shared" si="15"/>
        <v>1658.3232500000001</v>
      </c>
      <c r="J51" s="20">
        <f t="shared" si="15"/>
        <v>1695.9295</v>
      </c>
      <c r="K51" s="20">
        <f t="shared" si="15"/>
        <v>1736.3629999999998</v>
      </c>
      <c r="L51" s="20">
        <f t="shared" si="15"/>
        <v>1753.4490000000001</v>
      </c>
      <c r="M51" s="20">
        <f t="shared" si="15"/>
        <v>1771.3815</v>
      </c>
      <c r="N51" s="20">
        <f t="shared" si="15"/>
        <v>1758.7497499999999</v>
      </c>
      <c r="O51" s="20">
        <f t="shared" si="15"/>
        <v>1747.577</v>
      </c>
      <c r="P51" s="20">
        <f t="shared" si="15"/>
        <v>1738.374</v>
      </c>
      <c r="Q51" s="20">
        <f t="shared" si="15"/>
        <v>1700.9857500000001</v>
      </c>
      <c r="R51" s="20">
        <f t="shared" si="15"/>
        <v>1690.8274999999999</v>
      </c>
      <c r="S51" s="20">
        <f t="shared" si="15"/>
        <v>1701.5115000000001</v>
      </c>
      <c r="T51" s="20">
        <f t="shared" si="15"/>
        <v>1705.7597499999999</v>
      </c>
      <c r="U51" s="20">
        <f t="shared" si="15"/>
        <v>1713.376</v>
      </c>
      <c r="V51" s="20">
        <f t="shared" si="15"/>
        <v>1721.2199999999998</v>
      </c>
      <c r="W51" s="20">
        <f t="shared" si="15"/>
        <v>1716.8145</v>
      </c>
      <c r="X51" s="20">
        <f t="shared" si="15"/>
        <v>1718.9437499999999</v>
      </c>
      <c r="Y51" s="20">
        <f t="shared" si="15"/>
        <v>1730.893</v>
      </c>
      <c r="Z51" s="20">
        <f t="shared" si="15"/>
        <v>1737.1385</v>
      </c>
      <c r="AA51" s="20">
        <f t="shared" si="15"/>
        <v>1745.0744999999999</v>
      </c>
      <c r="AB51" s="20">
        <f t="shared" si="15"/>
        <v>1740.3805</v>
      </c>
      <c r="AC51" s="20">
        <f t="shared" si="15"/>
        <v>1738.8177500000002</v>
      </c>
      <c r="AD51" s="20">
        <f t="shared" si="15"/>
        <v>1737.7272499999999</v>
      </c>
      <c r="AE51" s="20">
        <f t="shared" si="15"/>
        <v>1738.5837500000002</v>
      </c>
      <c r="AF51" s="20">
        <f t="shared" si="15"/>
        <v>1749.0612499999997</v>
      </c>
      <c r="AG51" s="20">
        <f t="shared" si="15"/>
        <v>1719.0130000000001</v>
      </c>
    </row>
    <row r="52" spans="2:33" x14ac:dyDescent="0.25">
      <c r="B52" s="19" t="s">
        <v>16</v>
      </c>
      <c r="C52" s="20">
        <f t="shared" ref="C52:AG52" si="16">SUM(C21:F21)/4</f>
        <v>1385.3375000000001</v>
      </c>
      <c r="D52" s="20">
        <f t="shared" si="16"/>
        <v>1385.0515</v>
      </c>
      <c r="E52" s="20">
        <f t="shared" si="16"/>
        <v>1418.3367500000002</v>
      </c>
      <c r="F52" s="20">
        <f t="shared" si="16"/>
        <v>1442.0509999999999</v>
      </c>
      <c r="G52" s="20">
        <f t="shared" si="16"/>
        <v>1474.05825</v>
      </c>
      <c r="H52" s="20">
        <f t="shared" si="16"/>
        <v>1489.5484999999999</v>
      </c>
      <c r="I52" s="20">
        <f t="shared" si="16"/>
        <v>1496.0659999999998</v>
      </c>
      <c r="J52" s="20">
        <f t="shared" si="16"/>
        <v>1499.4520000000002</v>
      </c>
      <c r="K52" s="20">
        <f t="shared" si="16"/>
        <v>1504.4982500000001</v>
      </c>
      <c r="L52" s="20">
        <f t="shared" si="16"/>
        <v>1503.7182500000001</v>
      </c>
      <c r="M52" s="20">
        <f t="shared" si="16"/>
        <v>1485.9872499999999</v>
      </c>
      <c r="N52" s="20">
        <f t="shared" si="16"/>
        <v>1457.3337499999998</v>
      </c>
      <c r="O52" s="20">
        <f t="shared" si="16"/>
        <v>1430.9024999999999</v>
      </c>
      <c r="P52" s="20">
        <f t="shared" si="16"/>
        <v>1405.3145</v>
      </c>
      <c r="Q52" s="20">
        <f t="shared" si="16"/>
        <v>1390.623</v>
      </c>
      <c r="R52" s="20">
        <f t="shared" si="16"/>
        <v>1381.9110000000001</v>
      </c>
      <c r="S52" s="20">
        <f t="shared" si="16"/>
        <v>1391.7757500000002</v>
      </c>
      <c r="T52" s="20">
        <f t="shared" si="16"/>
        <v>1397.6702500000001</v>
      </c>
      <c r="U52" s="20">
        <f t="shared" si="16"/>
        <v>1408.5227500000001</v>
      </c>
      <c r="V52" s="20">
        <f t="shared" si="16"/>
        <v>1409.8384999999998</v>
      </c>
      <c r="W52" s="20">
        <f t="shared" si="16"/>
        <v>1401.70875</v>
      </c>
      <c r="X52" s="20">
        <f t="shared" si="16"/>
        <v>1398.1679999999999</v>
      </c>
      <c r="Y52" s="20">
        <f t="shared" si="16"/>
        <v>1393.5529999999999</v>
      </c>
      <c r="Z52" s="20">
        <f t="shared" si="16"/>
        <v>1413.1385</v>
      </c>
      <c r="AA52" s="20">
        <f t="shared" si="16"/>
        <v>1431.7407499999999</v>
      </c>
      <c r="AB52" s="20">
        <f t="shared" si="16"/>
        <v>1464.8867499999999</v>
      </c>
      <c r="AC52" s="20">
        <f t="shared" si="16"/>
        <v>1491.3294999999998</v>
      </c>
      <c r="AD52" s="20">
        <f t="shared" si="16"/>
        <v>1507.55225</v>
      </c>
      <c r="AE52" s="20">
        <f t="shared" si="16"/>
        <v>1531.1505</v>
      </c>
      <c r="AF52" s="20">
        <f t="shared" si="16"/>
        <v>1527.9355</v>
      </c>
      <c r="AG52" s="20">
        <f t="shared" si="16"/>
        <v>1525.6957499999999</v>
      </c>
    </row>
    <row r="53" spans="2:33" x14ac:dyDescent="0.25">
      <c r="B53" s="19" t="s">
        <v>17</v>
      </c>
      <c r="C53" s="20">
        <f t="shared" ref="C53:AG53" si="17">SUM(C22:F22)/4</f>
        <v>1557.8335</v>
      </c>
      <c r="D53" s="20">
        <f t="shared" si="17"/>
        <v>1533.12175</v>
      </c>
      <c r="E53" s="20">
        <f t="shared" si="17"/>
        <v>1509.03</v>
      </c>
      <c r="F53" s="20">
        <f t="shared" si="17"/>
        <v>1514.93625</v>
      </c>
      <c r="G53" s="20">
        <f t="shared" si="17"/>
        <v>1552.24425</v>
      </c>
      <c r="H53" s="20">
        <f t="shared" si="17"/>
        <v>1597.375</v>
      </c>
      <c r="I53" s="20">
        <f t="shared" si="17"/>
        <v>1636.6757500000001</v>
      </c>
      <c r="J53" s="20">
        <f t="shared" si="17"/>
        <v>1646.0345000000002</v>
      </c>
      <c r="K53" s="20">
        <f t="shared" si="17"/>
        <v>1663.50575</v>
      </c>
      <c r="L53" s="20">
        <f t="shared" si="17"/>
        <v>1651.8252499999999</v>
      </c>
      <c r="M53" s="20">
        <f t="shared" si="17"/>
        <v>1648.2534999999998</v>
      </c>
      <c r="N53" s="20">
        <f t="shared" si="17"/>
        <v>1628.4077499999999</v>
      </c>
      <c r="O53" s="20">
        <f t="shared" si="17"/>
        <v>1575.7204999999999</v>
      </c>
      <c r="P53" s="20">
        <f t="shared" si="17"/>
        <v>1534.703</v>
      </c>
      <c r="Q53" s="20">
        <f t="shared" si="17"/>
        <v>1505.7882500000001</v>
      </c>
      <c r="R53" s="20">
        <f t="shared" si="17"/>
        <v>1479.81125</v>
      </c>
      <c r="S53" s="20">
        <f t="shared" si="17"/>
        <v>1454.701</v>
      </c>
      <c r="T53" s="20">
        <f t="shared" si="17"/>
        <v>1477.8990000000001</v>
      </c>
      <c r="U53" s="20">
        <f t="shared" si="17"/>
        <v>1502.3902499999999</v>
      </c>
      <c r="V53" s="20">
        <f t="shared" si="17"/>
        <v>1508.8529999999998</v>
      </c>
      <c r="W53" s="20">
        <f t="shared" si="17"/>
        <v>1523.5859999999998</v>
      </c>
      <c r="X53" s="20">
        <f t="shared" si="17"/>
        <v>1512.6677500000001</v>
      </c>
      <c r="Y53" s="20">
        <f t="shared" si="17"/>
        <v>1514.1742500000003</v>
      </c>
      <c r="Z53" s="20">
        <f t="shared" si="17"/>
        <v>1535.35375</v>
      </c>
      <c r="AA53" s="20">
        <f t="shared" si="17"/>
        <v>1566.9512499999998</v>
      </c>
      <c r="AB53" s="20">
        <f t="shared" si="17"/>
        <v>1597.78775</v>
      </c>
      <c r="AC53" s="20">
        <f t="shared" si="17"/>
        <v>1615.7282500000001</v>
      </c>
      <c r="AD53" s="20">
        <f t="shared" si="17"/>
        <v>1629.348</v>
      </c>
      <c r="AE53" s="20">
        <f t="shared" si="17"/>
        <v>1662.9997499999999</v>
      </c>
      <c r="AF53" s="20">
        <f t="shared" si="17"/>
        <v>1681.5165</v>
      </c>
      <c r="AG53" s="20">
        <f t="shared" si="17"/>
        <v>1747.4165</v>
      </c>
    </row>
    <row r="54" spans="2:33" x14ac:dyDescent="0.25">
      <c r="B54" s="19" t="s">
        <v>18</v>
      </c>
      <c r="C54" s="20">
        <f t="shared" ref="C54:AG54" si="18">SUM(C23:F23)/4</f>
        <v>1380.0497499999999</v>
      </c>
      <c r="D54" s="20">
        <f t="shared" si="18"/>
        <v>1395.03025</v>
      </c>
      <c r="E54" s="20">
        <f t="shared" si="18"/>
        <v>1403.89175</v>
      </c>
      <c r="F54" s="20">
        <f t="shared" si="18"/>
        <v>1429.97525</v>
      </c>
      <c r="G54" s="20">
        <f t="shared" si="18"/>
        <v>1455.96225</v>
      </c>
      <c r="H54" s="20">
        <f t="shared" si="18"/>
        <v>1471.8027500000001</v>
      </c>
      <c r="I54" s="20">
        <f t="shared" si="18"/>
        <v>1470.9402500000001</v>
      </c>
      <c r="J54" s="20">
        <f t="shared" si="18"/>
        <v>1438.7977500000002</v>
      </c>
      <c r="K54" s="20">
        <f t="shared" si="18"/>
        <v>1420.1012500000002</v>
      </c>
      <c r="L54" s="20">
        <f t="shared" si="18"/>
        <v>1400.8080000000002</v>
      </c>
      <c r="M54" s="20">
        <f t="shared" si="18"/>
        <v>1377.12075</v>
      </c>
      <c r="N54" s="20">
        <f t="shared" si="18"/>
        <v>1356.24</v>
      </c>
      <c r="O54" s="20">
        <f t="shared" si="18"/>
        <v>1343.5052499999999</v>
      </c>
      <c r="P54" s="20">
        <f t="shared" si="18"/>
        <v>1324.3965000000001</v>
      </c>
      <c r="Q54" s="20">
        <f t="shared" si="18"/>
        <v>1334.51875</v>
      </c>
      <c r="R54" s="20">
        <f t="shared" si="18"/>
        <v>1348.95975</v>
      </c>
      <c r="S54" s="20">
        <f t="shared" si="18"/>
        <v>1346.95775</v>
      </c>
      <c r="T54" s="20">
        <f t="shared" si="18"/>
        <v>1355.8795</v>
      </c>
      <c r="U54" s="20">
        <f t="shared" si="18"/>
        <v>1361.64625</v>
      </c>
      <c r="V54" s="20">
        <f t="shared" si="18"/>
        <v>1378.6179999999999</v>
      </c>
      <c r="W54" s="20">
        <f t="shared" si="18"/>
        <v>1397.2087499999998</v>
      </c>
      <c r="X54" s="20">
        <f t="shared" si="18"/>
        <v>1403.0385000000001</v>
      </c>
      <c r="Y54" s="20">
        <f t="shared" si="18"/>
        <v>1414.0397500000001</v>
      </c>
      <c r="Z54" s="20">
        <f t="shared" si="18"/>
        <v>1407.9784999999999</v>
      </c>
      <c r="AA54" s="20">
        <f t="shared" si="18"/>
        <v>1412.252</v>
      </c>
      <c r="AB54" s="20">
        <f t="shared" si="18"/>
        <v>1431.8924999999999</v>
      </c>
      <c r="AC54" s="20">
        <f t="shared" si="18"/>
        <v>1447.3377500000001</v>
      </c>
      <c r="AD54" s="20">
        <f t="shared" si="18"/>
        <v>1463.5830000000001</v>
      </c>
      <c r="AE54" s="20">
        <f t="shared" si="18"/>
        <v>1485.2537499999999</v>
      </c>
      <c r="AF54" s="20">
        <f t="shared" si="18"/>
        <v>1473.2739999999999</v>
      </c>
      <c r="AG54" s="20">
        <f t="shared" si="18"/>
        <v>1416.8107500000001</v>
      </c>
    </row>
    <row r="55" spans="2:33" x14ac:dyDescent="0.25">
      <c r="B55" s="19" t="s">
        <v>21</v>
      </c>
      <c r="C55" s="20">
        <f t="shared" ref="C55:AG55" si="19">SUM(C24:F24)/4</f>
        <v>1261.98775</v>
      </c>
      <c r="D55" s="20">
        <f t="shared" si="19"/>
        <v>1220.8819999999998</v>
      </c>
      <c r="E55" s="20">
        <f t="shared" si="19"/>
        <v>1233.4404999999999</v>
      </c>
      <c r="F55" s="20">
        <f t="shared" si="19"/>
        <v>1233.4672500000001</v>
      </c>
      <c r="G55" s="20">
        <f t="shared" si="19"/>
        <v>1246.7112500000001</v>
      </c>
      <c r="H55" s="20">
        <f t="shared" si="19"/>
        <v>1257.2997500000001</v>
      </c>
      <c r="I55" s="20">
        <f t="shared" si="19"/>
        <v>1241.8267499999999</v>
      </c>
      <c r="J55" s="20">
        <f t="shared" si="19"/>
        <v>1224.3409999999999</v>
      </c>
      <c r="K55" s="20">
        <f t="shared" si="19"/>
        <v>1210.4302500000001</v>
      </c>
      <c r="L55" s="20">
        <f t="shared" si="19"/>
        <v>1218.70875</v>
      </c>
      <c r="M55" s="20">
        <f t="shared" si="19"/>
        <v>1208.1782499999999</v>
      </c>
      <c r="N55" s="20">
        <f t="shared" si="19"/>
        <v>1188.23525</v>
      </c>
      <c r="O55" s="20">
        <f t="shared" si="19"/>
        <v>1161.6977499999998</v>
      </c>
      <c r="P55" s="20">
        <f t="shared" si="19"/>
        <v>1135.5662499999999</v>
      </c>
      <c r="Q55" s="20">
        <f t="shared" si="19"/>
        <v>1107.8832499999999</v>
      </c>
      <c r="R55" s="20">
        <f t="shared" si="19"/>
        <v>1113.1067499999999</v>
      </c>
      <c r="S55" s="20">
        <f t="shared" si="19"/>
        <v>1111.0707499999999</v>
      </c>
      <c r="T55" s="20">
        <f t="shared" si="19"/>
        <v>1126.8042500000001</v>
      </c>
      <c r="U55" s="20">
        <f t="shared" si="19"/>
        <v>1144.53675</v>
      </c>
      <c r="V55" s="20">
        <f t="shared" si="19"/>
        <v>1174.5082500000001</v>
      </c>
      <c r="W55" s="20">
        <f t="shared" si="19"/>
        <v>1183.8890000000001</v>
      </c>
      <c r="X55" s="20">
        <f t="shared" si="19"/>
        <v>1176.6895</v>
      </c>
      <c r="Y55" s="20">
        <f t="shared" si="19"/>
        <v>1183.7395000000001</v>
      </c>
      <c r="Z55" s="20">
        <f t="shared" si="19"/>
        <v>1214.91075</v>
      </c>
      <c r="AA55" s="20">
        <f t="shared" si="19"/>
        <v>1258.479</v>
      </c>
      <c r="AB55" s="20">
        <f t="shared" si="19"/>
        <v>1283.2335</v>
      </c>
      <c r="AC55" s="20">
        <f t="shared" si="19"/>
        <v>1318.873</v>
      </c>
      <c r="AD55" s="20">
        <f t="shared" si="19"/>
        <v>1290.451</v>
      </c>
      <c r="AE55" s="20">
        <f t="shared" si="19"/>
        <v>1288.13725</v>
      </c>
      <c r="AF55" s="20">
        <f t="shared" si="19"/>
        <v>1288.1029999999998</v>
      </c>
      <c r="AG55" s="20">
        <f t="shared" si="19"/>
        <v>1261.16975</v>
      </c>
    </row>
    <row r="56" spans="2:33" x14ac:dyDescent="0.25">
      <c r="B56" s="19" t="s">
        <v>19</v>
      </c>
      <c r="C56" s="20">
        <f t="shared" ref="C56:AG56" si="20">SUM(C25:F25)/4</f>
        <v>1329.8387499999999</v>
      </c>
      <c r="D56" s="20">
        <f t="shared" si="20"/>
        <v>1306.7327499999999</v>
      </c>
      <c r="E56" s="20">
        <f t="shared" si="20"/>
        <v>1309.02025</v>
      </c>
      <c r="F56" s="20">
        <f t="shared" si="20"/>
        <v>1315.3787500000001</v>
      </c>
      <c r="G56" s="20">
        <f t="shared" si="20"/>
        <v>1321.72525</v>
      </c>
      <c r="H56" s="20">
        <f t="shared" si="20"/>
        <v>1326.337</v>
      </c>
      <c r="I56" s="20">
        <f t="shared" si="20"/>
        <v>1333.2339999999999</v>
      </c>
      <c r="J56" s="20">
        <f t="shared" si="20"/>
        <v>1326.5887499999999</v>
      </c>
      <c r="K56" s="20">
        <f t="shared" si="20"/>
        <v>1326.28925</v>
      </c>
      <c r="L56" s="20">
        <f t="shared" si="20"/>
        <v>1316.85825</v>
      </c>
      <c r="M56" s="20">
        <f t="shared" si="20"/>
        <v>1300.4277500000001</v>
      </c>
      <c r="N56" s="20">
        <f t="shared" si="20"/>
        <v>1282.0610000000001</v>
      </c>
      <c r="O56" s="20">
        <f t="shared" si="20"/>
        <v>1243.1665</v>
      </c>
      <c r="P56" s="20">
        <f t="shared" si="20"/>
        <v>1222.98325</v>
      </c>
      <c r="Q56" s="20">
        <f t="shared" si="20"/>
        <v>1213.7617500000001</v>
      </c>
      <c r="R56" s="20">
        <f t="shared" si="20"/>
        <v>1198.8815</v>
      </c>
      <c r="S56" s="20">
        <f t="shared" si="20"/>
        <v>1199.1544999999999</v>
      </c>
      <c r="T56" s="20">
        <f t="shared" si="20"/>
        <v>1206.24425</v>
      </c>
      <c r="U56" s="20">
        <f t="shared" si="20"/>
        <v>1217.4304999999999</v>
      </c>
      <c r="V56" s="20">
        <f t="shared" si="20"/>
        <v>1237.652</v>
      </c>
      <c r="W56" s="20">
        <f t="shared" si="20"/>
        <v>1266.5550000000001</v>
      </c>
      <c r="X56" s="20">
        <f t="shared" si="20"/>
        <v>1285.9102499999999</v>
      </c>
      <c r="Y56" s="20">
        <f t="shared" si="20"/>
        <v>1300.086</v>
      </c>
      <c r="Z56" s="20">
        <f t="shared" si="20"/>
        <v>1302.751</v>
      </c>
      <c r="AA56" s="20">
        <f t="shared" si="20"/>
        <v>1302.5337500000001</v>
      </c>
      <c r="AB56" s="20">
        <f t="shared" si="20"/>
        <v>1309.346</v>
      </c>
      <c r="AC56" s="20">
        <f t="shared" si="20"/>
        <v>1281.0060000000001</v>
      </c>
      <c r="AD56" s="20">
        <f t="shared" si="20"/>
        <v>1269.7045000000001</v>
      </c>
      <c r="AE56" s="20">
        <f t="shared" si="20"/>
        <v>1257.6895</v>
      </c>
      <c r="AF56" s="20">
        <f t="shared" si="20"/>
        <v>1226.5237499999998</v>
      </c>
      <c r="AG56" s="20">
        <f t="shared" si="20"/>
        <v>1193.3209999999999</v>
      </c>
    </row>
    <row r="57" spans="2:33" x14ac:dyDescent="0.25">
      <c r="B57" s="19" t="s">
        <v>20</v>
      </c>
      <c r="C57" s="20">
        <f t="shared" ref="C57:AG57" si="21">SUM(C26:F26)/4</f>
        <v>2086.8375000000001</v>
      </c>
      <c r="D57" s="20">
        <f t="shared" si="21"/>
        <v>2089.7375000000002</v>
      </c>
      <c r="E57" s="20">
        <f t="shared" si="21"/>
        <v>2114.6955000000003</v>
      </c>
      <c r="F57" s="20">
        <f t="shared" si="21"/>
        <v>2135.3634999999999</v>
      </c>
      <c r="G57" s="20">
        <f t="shared" si="21"/>
        <v>2149.8249999999998</v>
      </c>
      <c r="H57" s="20">
        <f t="shared" si="21"/>
        <v>2128.33925</v>
      </c>
      <c r="I57" s="20">
        <f t="shared" si="21"/>
        <v>2081.2202500000003</v>
      </c>
      <c r="J57" s="20">
        <f t="shared" si="21"/>
        <v>2028.7440000000001</v>
      </c>
      <c r="K57" s="20">
        <f t="shared" si="21"/>
        <v>1970.0119999999999</v>
      </c>
      <c r="L57" s="20">
        <f t="shared" si="21"/>
        <v>1972.3620000000001</v>
      </c>
      <c r="M57" s="20">
        <f t="shared" si="21"/>
        <v>1995.6424999999999</v>
      </c>
      <c r="N57" s="20">
        <f t="shared" si="21"/>
        <v>2010.3072500000001</v>
      </c>
      <c r="O57" s="20">
        <f t="shared" si="21"/>
        <v>2022.9155000000001</v>
      </c>
      <c r="P57" s="20">
        <f t="shared" si="21"/>
        <v>2005.3322500000002</v>
      </c>
      <c r="Q57" s="20">
        <f t="shared" si="21"/>
        <v>1976.81025</v>
      </c>
      <c r="R57" s="20">
        <f t="shared" si="21"/>
        <v>1970.3009999999999</v>
      </c>
      <c r="S57" s="20">
        <f t="shared" si="21"/>
        <v>1942.2610000000002</v>
      </c>
      <c r="T57" s="20">
        <f t="shared" si="21"/>
        <v>1916.0882500000002</v>
      </c>
      <c r="U57" s="20">
        <f t="shared" si="21"/>
        <v>1902.27475</v>
      </c>
      <c r="V57" s="20">
        <f t="shared" si="21"/>
        <v>1882.2719999999999</v>
      </c>
      <c r="W57" s="20">
        <f t="shared" si="21"/>
        <v>1891.5439999999999</v>
      </c>
      <c r="X57" s="20">
        <f t="shared" si="21"/>
        <v>1926.89725</v>
      </c>
      <c r="Y57" s="20">
        <f t="shared" si="21"/>
        <v>1938.14825</v>
      </c>
      <c r="Z57" s="20">
        <f t="shared" si="21"/>
        <v>1949.9080000000001</v>
      </c>
      <c r="AA57" s="20">
        <f t="shared" si="21"/>
        <v>1965.0040000000001</v>
      </c>
      <c r="AB57" s="20">
        <f t="shared" si="21"/>
        <v>1966.2755</v>
      </c>
      <c r="AC57" s="20">
        <f t="shared" si="21"/>
        <v>1959.2397500000002</v>
      </c>
      <c r="AD57" s="20">
        <f t="shared" si="21"/>
        <v>1948.01125</v>
      </c>
      <c r="AE57" s="20">
        <f t="shared" si="21"/>
        <v>1935.3475000000001</v>
      </c>
      <c r="AF57" s="20">
        <f t="shared" si="21"/>
        <v>1896.4265</v>
      </c>
      <c r="AG57" s="20">
        <f t="shared" si="21"/>
        <v>1840.05225</v>
      </c>
    </row>
    <row r="58" spans="2:33" x14ac:dyDescent="0.25">
      <c r="B58" s="19" t="s">
        <v>59</v>
      </c>
      <c r="C58" s="20">
        <f t="shared" ref="C58:AG58" si="22">SUM(C27:F27)/4</f>
        <v>1245.4992499999998</v>
      </c>
      <c r="D58" s="20">
        <f t="shared" si="22"/>
        <v>1254.23225</v>
      </c>
      <c r="E58" s="20">
        <f t="shared" si="22"/>
        <v>1269.2090000000001</v>
      </c>
      <c r="F58" s="20">
        <f t="shared" si="22"/>
        <v>1288.6675</v>
      </c>
      <c r="G58" s="20">
        <f t="shared" si="22"/>
        <v>1304.45</v>
      </c>
      <c r="H58" s="20">
        <f t="shared" si="22"/>
        <v>1324.83725</v>
      </c>
      <c r="I58" s="20">
        <f t="shared" si="22"/>
        <v>1336.8267499999999</v>
      </c>
      <c r="J58" s="20">
        <f t="shared" si="22"/>
        <v>1343.3377499999999</v>
      </c>
      <c r="K58" s="20">
        <f t="shared" si="22"/>
        <v>1349.3857499999999</v>
      </c>
      <c r="L58" s="20">
        <f t="shared" si="22"/>
        <v>1345.444</v>
      </c>
      <c r="M58" s="20">
        <f t="shared" si="22"/>
        <v>1342.8252500000001</v>
      </c>
      <c r="N58" s="20">
        <f t="shared" si="22"/>
        <v>1332.8115</v>
      </c>
      <c r="O58" s="20">
        <f t="shared" si="22"/>
        <v>1319.4335000000001</v>
      </c>
      <c r="P58" s="20">
        <f t="shared" si="22"/>
        <v>1310.088</v>
      </c>
      <c r="Q58" s="20">
        <f t="shared" si="22"/>
        <v>1294.1624999999999</v>
      </c>
      <c r="R58" s="20">
        <f t="shared" si="22"/>
        <v>1282.43325</v>
      </c>
      <c r="S58" s="20">
        <f t="shared" si="22"/>
        <v>1279.8885</v>
      </c>
      <c r="T58" s="20">
        <f t="shared" si="22"/>
        <v>1276.5705</v>
      </c>
      <c r="U58" s="20">
        <f t="shared" si="22"/>
        <v>1275.578</v>
      </c>
      <c r="V58" s="20">
        <f t="shared" si="22"/>
        <v>1280.8712499999999</v>
      </c>
      <c r="W58" s="20">
        <f t="shared" si="22"/>
        <v>1287.1479999999999</v>
      </c>
      <c r="X58" s="20">
        <f t="shared" si="22"/>
        <v>1293.1305</v>
      </c>
      <c r="Y58" s="20">
        <f t="shared" si="22"/>
        <v>1304.8217500000001</v>
      </c>
      <c r="Z58" s="20">
        <f t="shared" si="22"/>
        <v>1315.1527500000002</v>
      </c>
      <c r="AA58" s="20">
        <f t="shared" si="22"/>
        <v>1324.9605000000001</v>
      </c>
      <c r="AB58" s="20">
        <f t="shared" si="22"/>
        <v>1334.46</v>
      </c>
      <c r="AC58" s="20">
        <f t="shared" si="22"/>
        <v>1340.028</v>
      </c>
      <c r="AD58" s="20">
        <f t="shared" si="22"/>
        <v>1343.8180000000002</v>
      </c>
      <c r="AE58" s="20">
        <f t="shared" si="22"/>
        <v>1351.4312500000001</v>
      </c>
      <c r="AF58" s="20">
        <f t="shared" si="22"/>
        <v>1353.33025</v>
      </c>
      <c r="AG58" s="20">
        <f t="shared" si="22"/>
        <v>1332.34175</v>
      </c>
    </row>
    <row r="59" spans="2:33" x14ac:dyDescent="0.25">
      <c r="B59" s="23" t="s">
        <v>57</v>
      </c>
      <c r="C59" s="24">
        <f t="shared" ref="C59:AG59" si="23">SUM(C28:F28)/4</f>
        <v>968.58815000000004</v>
      </c>
      <c r="D59" s="24">
        <f t="shared" si="23"/>
        <v>974.96190000000001</v>
      </c>
      <c r="E59" s="24">
        <f t="shared" si="23"/>
        <v>983.80489999999998</v>
      </c>
      <c r="F59" s="24">
        <f t="shared" si="23"/>
        <v>994.78637499999991</v>
      </c>
      <c r="G59" s="24">
        <f t="shared" si="23"/>
        <v>1005.220875</v>
      </c>
      <c r="H59" s="24">
        <f t="shared" si="23"/>
        <v>1017.6737499999999</v>
      </c>
      <c r="I59" s="24">
        <f t="shared" si="23"/>
        <v>1024.9547500000001</v>
      </c>
      <c r="J59" s="24">
        <f t="shared" si="23"/>
        <v>1029.7414999999999</v>
      </c>
      <c r="K59" s="24">
        <f t="shared" si="23"/>
        <v>1036.3444999999999</v>
      </c>
      <c r="L59" s="24">
        <f t="shared" si="23"/>
        <v>1036.663</v>
      </c>
      <c r="M59" s="24">
        <f t="shared" si="23"/>
        <v>1035.346</v>
      </c>
      <c r="N59" s="24">
        <f t="shared" si="23"/>
        <v>1027.9657500000001</v>
      </c>
      <c r="O59" s="24">
        <f t="shared" si="23"/>
        <v>1016.2303750000001</v>
      </c>
      <c r="P59" s="24">
        <f t="shared" si="23"/>
        <v>1004.401575</v>
      </c>
      <c r="Q59" s="24">
        <f t="shared" si="23"/>
        <v>990.60567500000002</v>
      </c>
      <c r="R59" s="24">
        <f t="shared" si="23"/>
        <v>979.84462499999995</v>
      </c>
      <c r="S59" s="24">
        <f t="shared" si="23"/>
        <v>975.17885000000001</v>
      </c>
      <c r="T59" s="24">
        <f t="shared" si="23"/>
        <v>972.40607499999999</v>
      </c>
      <c r="U59" s="24">
        <f t="shared" si="23"/>
        <v>973.72652500000004</v>
      </c>
      <c r="V59" s="24">
        <f t="shared" si="23"/>
        <v>978.97519999999997</v>
      </c>
      <c r="W59" s="24">
        <f t="shared" si="23"/>
        <v>985.14734999999996</v>
      </c>
      <c r="X59" s="24">
        <f t="shared" si="23"/>
        <v>990.08792500000004</v>
      </c>
      <c r="Y59" s="24">
        <f t="shared" si="23"/>
        <v>996.51362500000005</v>
      </c>
      <c r="Z59" s="24">
        <f t="shared" si="23"/>
        <v>1002.1825000000001</v>
      </c>
      <c r="AA59" s="24">
        <f t="shared" si="23"/>
        <v>1007.0495000000001</v>
      </c>
      <c r="AB59" s="24">
        <f t="shared" si="23"/>
        <v>1013.056</v>
      </c>
      <c r="AC59" s="24">
        <f t="shared" si="23"/>
        <v>1016.9747500000001</v>
      </c>
      <c r="AD59" s="24">
        <f t="shared" si="23"/>
        <v>1019.61225</v>
      </c>
      <c r="AE59" s="24">
        <f t="shared" si="23"/>
        <v>1023.9145</v>
      </c>
      <c r="AF59" s="24">
        <f t="shared" si="23"/>
        <v>1025.7940000000001</v>
      </c>
      <c r="AG59" s="24">
        <f t="shared" si="23"/>
        <v>1012.7385999999999</v>
      </c>
    </row>
    <row r="62" spans="2:33" x14ac:dyDescent="0.25"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2:33" x14ac:dyDescent="0.25">
      <c r="B63" s="1"/>
    </row>
    <row r="65" spans="2:2" x14ac:dyDescent="0.25">
      <c r="B65" s="1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37:AG59 C36:AG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L236"/>
  <sheetViews>
    <sheetView topLeftCell="A160" zoomScaleNormal="100" workbookViewId="0">
      <selection activeCell="E166" sqref="E166"/>
    </sheetView>
  </sheetViews>
  <sheetFormatPr defaultRowHeight="15" x14ac:dyDescent="0.25"/>
  <cols>
    <col min="2" max="2" width="24.5703125" customWidth="1"/>
    <col min="3" max="3" width="20.42578125" style="1" customWidth="1"/>
    <col min="4" max="34" width="10.5703125" bestFit="1" customWidth="1"/>
    <col min="35" max="37" width="9.28515625" bestFit="1" customWidth="1"/>
    <col min="38" max="38" width="14.28515625" customWidth="1"/>
  </cols>
  <sheetData>
    <row r="3" spans="2:38" x14ac:dyDescent="0.25">
      <c r="C3" s="10" t="s">
        <v>85</v>
      </c>
      <c r="D3" s="7"/>
      <c r="E3" s="7"/>
      <c r="F3" s="7"/>
      <c r="G3" s="7"/>
      <c r="H3" s="7"/>
    </row>
    <row r="5" spans="2:38" ht="41.25" customHeight="1" x14ac:dyDescent="0.25">
      <c r="D5" s="2" t="s">
        <v>22</v>
      </c>
      <c r="E5" s="2" t="s">
        <v>23</v>
      </c>
      <c r="F5" s="2" t="s">
        <v>24</v>
      </c>
      <c r="G5" s="2" t="s">
        <v>25</v>
      </c>
      <c r="H5" s="2" t="s">
        <v>26</v>
      </c>
      <c r="I5" s="2" t="s">
        <v>27</v>
      </c>
      <c r="J5" s="2" t="s">
        <v>28</v>
      </c>
      <c r="K5" s="2" t="s">
        <v>29</v>
      </c>
      <c r="L5" s="2" t="s">
        <v>30</v>
      </c>
      <c r="M5" s="2" t="s">
        <v>31</v>
      </c>
      <c r="N5" s="2" t="s">
        <v>32</v>
      </c>
      <c r="O5" s="2" t="s">
        <v>33</v>
      </c>
      <c r="P5" s="2" t="s">
        <v>34</v>
      </c>
      <c r="Q5" s="2" t="s">
        <v>35</v>
      </c>
      <c r="R5" s="2" t="s">
        <v>36</v>
      </c>
      <c r="S5" s="2" t="s">
        <v>37</v>
      </c>
      <c r="T5" s="2" t="s">
        <v>38</v>
      </c>
      <c r="U5" s="2" t="s">
        <v>39</v>
      </c>
      <c r="V5" s="2" t="s">
        <v>40</v>
      </c>
      <c r="W5" s="2" t="s">
        <v>41</v>
      </c>
      <c r="X5" s="2" t="s">
        <v>42</v>
      </c>
      <c r="Y5" s="2" t="s">
        <v>43</v>
      </c>
      <c r="Z5" s="2" t="s">
        <v>44</v>
      </c>
      <c r="AA5" s="2" t="s">
        <v>45</v>
      </c>
      <c r="AB5" s="2" t="s">
        <v>46</v>
      </c>
      <c r="AC5" s="2" t="s">
        <v>47</v>
      </c>
      <c r="AD5" s="2" t="s">
        <v>48</v>
      </c>
      <c r="AE5" s="2" t="s">
        <v>49</v>
      </c>
      <c r="AF5" s="2" t="s">
        <v>50</v>
      </c>
      <c r="AG5" s="2" t="s">
        <v>51</v>
      </c>
      <c r="AH5" s="2" t="s">
        <v>52</v>
      </c>
      <c r="AI5" s="2" t="s">
        <v>53</v>
      </c>
      <c r="AJ5" s="2" t="s">
        <v>54</v>
      </c>
      <c r="AK5" s="2" t="s">
        <v>55</v>
      </c>
      <c r="AL5" s="29" t="s">
        <v>95</v>
      </c>
    </row>
    <row r="6" spans="2:38" x14ac:dyDescent="0.25">
      <c r="B6" s="41" t="s">
        <v>94</v>
      </c>
      <c r="C6" s="1" t="s">
        <v>82</v>
      </c>
      <c r="D6" s="18">
        <v>199.2183</v>
      </c>
      <c r="E6" s="18">
        <v>194.82859999999999</v>
      </c>
      <c r="F6" s="18">
        <v>187.4128</v>
      </c>
      <c r="G6" s="18">
        <v>201.8493</v>
      </c>
      <c r="H6" s="18">
        <v>197.78360000000001</v>
      </c>
      <c r="I6" s="18">
        <v>196.5248</v>
      </c>
      <c r="J6" s="18">
        <v>219.8657</v>
      </c>
      <c r="K6" s="18">
        <v>219.20840000000001</v>
      </c>
      <c r="L6" s="18">
        <v>200.273</v>
      </c>
      <c r="M6" s="18">
        <v>208.4085</v>
      </c>
      <c r="N6" s="18">
        <v>211.10650000000001</v>
      </c>
      <c r="O6" s="18">
        <v>210.3475</v>
      </c>
      <c r="P6" s="18">
        <v>186.84450000000001</v>
      </c>
      <c r="Q6" s="18">
        <v>181.08320000000001</v>
      </c>
      <c r="R6" s="18">
        <v>184.8742</v>
      </c>
      <c r="S6" s="18">
        <v>172.85589999999999</v>
      </c>
      <c r="T6" s="18">
        <v>169.15350000000001</v>
      </c>
      <c r="U6" s="18">
        <v>163.63480000000001</v>
      </c>
      <c r="V6" s="18">
        <v>158.1035</v>
      </c>
      <c r="W6" s="18">
        <v>126.86150000000001</v>
      </c>
      <c r="X6" s="18">
        <v>117.1417</v>
      </c>
      <c r="Y6" s="18">
        <v>122.2093</v>
      </c>
      <c r="Z6" s="18">
        <v>121.9295</v>
      </c>
      <c r="AA6" s="18">
        <v>121.6611</v>
      </c>
      <c r="AB6" s="18">
        <v>128.90860000000001</v>
      </c>
      <c r="AC6" s="18">
        <v>134.53110000000001</v>
      </c>
      <c r="AD6" s="18">
        <v>132.56450000000001</v>
      </c>
      <c r="AE6" s="18">
        <v>129.05289999999999</v>
      </c>
      <c r="AF6" s="18">
        <v>123.0955</v>
      </c>
      <c r="AG6" s="18">
        <v>144.5575</v>
      </c>
      <c r="AH6" s="18">
        <v>152.51900000000001</v>
      </c>
      <c r="AI6" s="18">
        <v>154.72190000000001</v>
      </c>
      <c r="AJ6" s="18">
        <v>144.1044</v>
      </c>
      <c r="AK6" s="18">
        <v>93.888930000000002</v>
      </c>
      <c r="AL6" s="25">
        <f>((AK6-AG6)/AG6)*100</f>
        <v>-35.05080677239161</v>
      </c>
    </row>
    <row r="7" spans="2:38" x14ac:dyDescent="0.25">
      <c r="B7" s="41"/>
      <c r="C7" s="1" t="s">
        <v>83</v>
      </c>
      <c r="D7" s="18">
        <v>841.16470000000004</v>
      </c>
      <c r="E7" s="18">
        <v>848.98230000000001</v>
      </c>
      <c r="F7" s="18">
        <v>834.73249999999996</v>
      </c>
      <c r="G7" s="18">
        <v>853.90260000000001</v>
      </c>
      <c r="H7" s="18">
        <v>839.13909999999998</v>
      </c>
      <c r="I7" s="18">
        <v>850.40809999999999</v>
      </c>
      <c r="J7" s="18">
        <v>871.84100000000001</v>
      </c>
      <c r="K7" s="18">
        <v>914.42639999999994</v>
      </c>
      <c r="L7" s="18">
        <v>869.65229999999997</v>
      </c>
      <c r="M7" s="18">
        <v>887.46590000000003</v>
      </c>
      <c r="N7" s="18">
        <v>917.36649999999997</v>
      </c>
      <c r="O7" s="18">
        <v>899.43079999999998</v>
      </c>
      <c r="P7" s="18">
        <v>868.89359999999999</v>
      </c>
      <c r="Q7" s="18">
        <v>841.27179999999998</v>
      </c>
      <c r="R7" s="18">
        <v>838.71749999999997</v>
      </c>
      <c r="S7" s="18">
        <v>807.91560000000004</v>
      </c>
      <c r="T7" s="18">
        <v>784.26400000000001</v>
      </c>
      <c r="U7" s="18">
        <v>766.53800000000001</v>
      </c>
      <c r="V7" s="18">
        <v>746.06269999999995</v>
      </c>
      <c r="W7" s="18">
        <v>685.24689999999998</v>
      </c>
      <c r="X7" s="18">
        <v>695.5367</v>
      </c>
      <c r="Y7" s="18">
        <v>743.90110000000004</v>
      </c>
      <c r="Z7" s="18">
        <v>746.82470000000001</v>
      </c>
      <c r="AA7" s="18">
        <v>780.14589999999998</v>
      </c>
      <c r="AB7" s="18">
        <v>756.48040000000003</v>
      </c>
      <c r="AC7" s="18">
        <v>776.84860000000003</v>
      </c>
      <c r="AD7" s="18">
        <v>778.46199999999999</v>
      </c>
      <c r="AE7" s="18">
        <v>774.06039999999996</v>
      </c>
      <c r="AF7" s="18">
        <v>776.70150000000001</v>
      </c>
      <c r="AG7" s="18">
        <v>790.56100000000004</v>
      </c>
      <c r="AH7" s="18">
        <v>850.16859999999997</v>
      </c>
      <c r="AI7" s="18">
        <v>795.05050000000006</v>
      </c>
      <c r="AJ7" s="18">
        <v>787.66070000000002</v>
      </c>
      <c r="AK7" s="18">
        <v>726.85559999999998</v>
      </c>
      <c r="AL7" s="25">
        <f t="shared" ref="AL7:AL70" si="0">((AK7-AG7)/AG7)*100</f>
        <v>-8.0582523043762659</v>
      </c>
    </row>
    <row r="8" spans="2:38" x14ac:dyDescent="0.25">
      <c r="B8" s="41"/>
      <c r="C8" s="1" t="s">
        <v>84</v>
      </c>
      <c r="D8" s="18">
        <v>4930.8909999999996</v>
      </c>
      <c r="E8" s="18">
        <v>4816.9189999999999</v>
      </c>
      <c r="F8" s="18">
        <v>4766.46</v>
      </c>
      <c r="G8" s="18">
        <v>4683.9759999999997</v>
      </c>
      <c r="H8" s="18">
        <v>4819.1809999999996</v>
      </c>
      <c r="I8" s="18">
        <v>4739.9629999999997</v>
      </c>
      <c r="J8" s="18">
        <v>4528.8819999999996</v>
      </c>
      <c r="K8" s="18">
        <v>5016.8710000000001</v>
      </c>
      <c r="L8" s="18">
        <v>4624.8789999999999</v>
      </c>
      <c r="M8" s="18">
        <v>4963.7910000000002</v>
      </c>
      <c r="N8" s="18">
        <v>4766.1000000000004</v>
      </c>
      <c r="O8" s="18">
        <v>4408.049</v>
      </c>
      <c r="P8" s="18">
        <v>4288.357</v>
      </c>
      <c r="Q8" s="18">
        <v>4250.96</v>
      </c>
      <c r="R8" s="18">
        <v>4171.7179999999998</v>
      </c>
      <c r="S8" s="18">
        <v>4568.183</v>
      </c>
      <c r="T8" s="18">
        <v>4071.1669999999999</v>
      </c>
      <c r="U8" s="18">
        <v>4504.5839999999998</v>
      </c>
      <c r="V8" s="18">
        <v>3973.5050000000001</v>
      </c>
      <c r="W8" s="18">
        <v>3981.451</v>
      </c>
      <c r="X8" s="18">
        <v>4311.875</v>
      </c>
      <c r="Y8" s="18">
        <v>4621.3990000000003</v>
      </c>
      <c r="Z8" s="18">
        <v>4582.9380000000001</v>
      </c>
      <c r="AA8" s="18">
        <v>5183.2370000000001</v>
      </c>
      <c r="AB8" s="18">
        <v>4199.4380000000001</v>
      </c>
      <c r="AC8" s="18">
        <v>4113.3239999999996</v>
      </c>
      <c r="AD8" s="18">
        <v>3798.9639999999999</v>
      </c>
      <c r="AE8" s="18">
        <v>3567.576</v>
      </c>
      <c r="AF8" s="18">
        <v>3762.6619999999998</v>
      </c>
      <c r="AG8" s="18">
        <v>3808.145</v>
      </c>
      <c r="AH8" s="18">
        <v>4269.0110000000004</v>
      </c>
      <c r="AI8" s="18">
        <v>3861.4879999999998</v>
      </c>
      <c r="AJ8" s="18">
        <v>3925.5419999999999</v>
      </c>
      <c r="AK8" s="18">
        <v>4567.8530000000001</v>
      </c>
      <c r="AL8" s="25">
        <f t="shared" si="0"/>
        <v>19.949555492240975</v>
      </c>
    </row>
    <row r="9" spans="2:38" x14ac:dyDescent="0.25">
      <c r="B9" s="41" t="s">
        <v>1</v>
      </c>
      <c r="C9" s="1" t="s">
        <v>82</v>
      </c>
      <c r="D9" s="18">
        <v>183.80850000000001</v>
      </c>
      <c r="E9" s="18">
        <v>190.02330000000001</v>
      </c>
      <c r="F9" s="18">
        <v>194.41409999999999</v>
      </c>
      <c r="G9" s="18">
        <v>193.9693</v>
      </c>
      <c r="H9" s="18">
        <v>196.66079999999999</v>
      </c>
      <c r="I9" s="18">
        <v>200.24520000000001</v>
      </c>
      <c r="J9" s="18">
        <v>207.7124</v>
      </c>
      <c r="K9" s="18">
        <v>215.72450000000001</v>
      </c>
      <c r="L9" s="18">
        <v>212.40119999999999</v>
      </c>
      <c r="M9" s="18">
        <v>215.09889999999999</v>
      </c>
      <c r="N9" s="18">
        <v>210.3903</v>
      </c>
      <c r="O9" s="18">
        <v>211.89349999999999</v>
      </c>
      <c r="P9" s="18">
        <v>201.6926</v>
      </c>
      <c r="Q9" s="18">
        <v>195.83349999999999</v>
      </c>
      <c r="R9" s="18">
        <v>203.68020000000001</v>
      </c>
      <c r="S9" s="18">
        <v>198.22130000000001</v>
      </c>
      <c r="T9" s="18">
        <v>184.9075</v>
      </c>
      <c r="U9" s="18">
        <v>183.84880000000001</v>
      </c>
      <c r="V9" s="18">
        <v>174.75729999999999</v>
      </c>
      <c r="W9" s="18">
        <v>190.5583</v>
      </c>
      <c r="X9" s="18">
        <v>186.38829999999999</v>
      </c>
      <c r="Y9" s="18">
        <v>181.01329999999999</v>
      </c>
      <c r="Z9" s="18">
        <v>196.94049999999999</v>
      </c>
      <c r="AA9" s="18">
        <v>185.9999</v>
      </c>
      <c r="AB9" s="18">
        <v>173.1985</v>
      </c>
      <c r="AC9" s="18">
        <v>167.73750000000001</v>
      </c>
      <c r="AD9" s="18">
        <v>160.7484</v>
      </c>
      <c r="AE9" s="18">
        <v>160.11500000000001</v>
      </c>
      <c r="AF9" s="18">
        <v>161.9282</v>
      </c>
      <c r="AG9" s="18">
        <v>163.00530000000001</v>
      </c>
      <c r="AH9" s="18">
        <v>175.18090000000001</v>
      </c>
      <c r="AI9" s="18">
        <v>188.89709999999999</v>
      </c>
      <c r="AJ9" s="18">
        <v>151.93770000000001</v>
      </c>
      <c r="AK9" s="18">
        <v>138.65379999999999</v>
      </c>
      <c r="AL9" s="25">
        <f t="shared" si="0"/>
        <v>-14.939084802764091</v>
      </c>
    </row>
    <row r="10" spans="2:38" x14ac:dyDescent="0.25">
      <c r="B10" s="41"/>
      <c r="C10" s="1" t="s">
        <v>83</v>
      </c>
      <c r="D10" s="18">
        <v>773.04830000000004</v>
      </c>
      <c r="E10" s="18">
        <v>778.90930000000003</v>
      </c>
      <c r="F10" s="18">
        <v>799.39580000000001</v>
      </c>
      <c r="G10" s="18">
        <v>765.79920000000004</v>
      </c>
      <c r="H10" s="18">
        <v>783.55409999999995</v>
      </c>
      <c r="I10" s="18">
        <v>797.10630000000003</v>
      </c>
      <c r="J10" s="18">
        <v>821.73900000000003</v>
      </c>
      <c r="K10" s="18">
        <v>843.85550000000001</v>
      </c>
      <c r="L10" s="18">
        <v>839.61440000000005</v>
      </c>
      <c r="M10" s="18">
        <v>843.32010000000002</v>
      </c>
      <c r="N10" s="18">
        <v>822.80020000000002</v>
      </c>
      <c r="O10" s="18">
        <v>804.41790000000003</v>
      </c>
      <c r="P10" s="18">
        <v>779.70060000000001</v>
      </c>
      <c r="Q10" s="18">
        <v>751.05439999999999</v>
      </c>
      <c r="R10" s="18">
        <v>740.78089999999997</v>
      </c>
      <c r="S10" s="18">
        <v>778.01059999999995</v>
      </c>
      <c r="T10" s="18">
        <v>790.06489999999997</v>
      </c>
      <c r="U10" s="18">
        <v>771.51620000000003</v>
      </c>
      <c r="V10" s="18">
        <v>774.65440000000001</v>
      </c>
      <c r="W10" s="18">
        <v>765.90970000000004</v>
      </c>
      <c r="X10" s="18">
        <v>770.69690000000003</v>
      </c>
      <c r="Y10" s="18">
        <v>752.32420000000002</v>
      </c>
      <c r="Z10" s="18">
        <v>806.17359999999996</v>
      </c>
      <c r="AA10" s="18">
        <v>822.94680000000005</v>
      </c>
      <c r="AB10" s="18">
        <v>836.44569999999999</v>
      </c>
      <c r="AC10" s="18">
        <v>836.55430000000001</v>
      </c>
      <c r="AD10" s="18">
        <v>803.8646</v>
      </c>
      <c r="AE10" s="18">
        <v>804.27859999999998</v>
      </c>
      <c r="AF10" s="18">
        <v>839.31809999999996</v>
      </c>
      <c r="AG10" s="18">
        <v>822.57479999999998</v>
      </c>
      <c r="AH10" s="18">
        <v>837.29629999999997</v>
      </c>
      <c r="AI10" s="18">
        <v>936.94159999999999</v>
      </c>
      <c r="AJ10" s="18">
        <v>822.10180000000003</v>
      </c>
      <c r="AK10" s="18">
        <v>891.81140000000005</v>
      </c>
      <c r="AL10" s="25">
        <f t="shared" si="0"/>
        <v>8.4170582419981841</v>
      </c>
    </row>
    <row r="11" spans="2:38" x14ac:dyDescent="0.25">
      <c r="B11" s="41"/>
      <c r="C11" s="1" t="s">
        <v>84</v>
      </c>
      <c r="D11" s="18">
        <v>3453.3989999999999</v>
      </c>
      <c r="E11" s="18">
        <v>3339.3290000000002</v>
      </c>
      <c r="F11" s="18">
        <v>3278.6320000000001</v>
      </c>
      <c r="G11" s="18">
        <v>3375.1869999999999</v>
      </c>
      <c r="H11" s="18">
        <v>3565.3679999999999</v>
      </c>
      <c r="I11" s="18">
        <v>4148.0680000000002</v>
      </c>
      <c r="J11" s="18">
        <v>4219.3249999999998</v>
      </c>
      <c r="K11" s="18">
        <v>3965.2930000000001</v>
      </c>
      <c r="L11" s="18">
        <v>4575.3370000000004</v>
      </c>
      <c r="M11" s="18">
        <v>4023.5309999999999</v>
      </c>
      <c r="N11" s="18">
        <v>3551.7040000000002</v>
      </c>
      <c r="O11" s="18">
        <v>3622.308</v>
      </c>
      <c r="P11" s="18">
        <v>3230.848</v>
      </c>
      <c r="Q11" s="18">
        <v>2934.3110000000001</v>
      </c>
      <c r="R11" s="18">
        <v>3401.1170000000002</v>
      </c>
      <c r="S11" s="18">
        <v>3244.7350000000001</v>
      </c>
      <c r="T11" s="18">
        <v>3367.4279999999999</v>
      </c>
      <c r="U11" s="18">
        <v>3512.5610000000001</v>
      </c>
      <c r="V11" s="18">
        <v>3513.16</v>
      </c>
      <c r="W11" s="18">
        <v>3332.3649999999998</v>
      </c>
      <c r="X11" s="18">
        <v>3585.0309999999999</v>
      </c>
      <c r="Y11" s="18">
        <v>3475.7310000000002</v>
      </c>
      <c r="Z11" s="18">
        <v>3920.0129999999999</v>
      </c>
      <c r="AA11" s="18">
        <v>3930.31</v>
      </c>
      <c r="AB11" s="18">
        <v>4604.3540000000003</v>
      </c>
      <c r="AC11" s="18">
        <v>4758.5469999999996</v>
      </c>
      <c r="AD11" s="18">
        <v>5040.1750000000002</v>
      </c>
      <c r="AE11" s="18">
        <v>5367.0680000000002</v>
      </c>
      <c r="AF11" s="18">
        <v>4978.8969999999999</v>
      </c>
      <c r="AG11" s="18">
        <v>4736.0870000000004</v>
      </c>
      <c r="AH11" s="18">
        <v>4510.38</v>
      </c>
      <c r="AI11" s="18">
        <v>5151.6499999999996</v>
      </c>
      <c r="AJ11" s="18">
        <v>4762.174</v>
      </c>
      <c r="AK11" s="18">
        <v>5358.5330000000004</v>
      </c>
      <c r="AL11" s="25">
        <f t="shared" si="0"/>
        <v>13.142621746602204</v>
      </c>
    </row>
    <row r="12" spans="2:38" x14ac:dyDescent="0.25">
      <c r="B12" s="41" t="s">
        <v>2</v>
      </c>
      <c r="C12" s="1" t="s">
        <v>82</v>
      </c>
      <c r="D12" s="18">
        <v>183.78720000000001</v>
      </c>
      <c r="E12" s="18">
        <v>178.6644</v>
      </c>
      <c r="F12" s="18">
        <v>187.37090000000001</v>
      </c>
      <c r="G12" s="18">
        <v>181.42439999999999</v>
      </c>
      <c r="H12" s="18">
        <v>173.0437</v>
      </c>
      <c r="I12" s="18">
        <v>162.49950000000001</v>
      </c>
      <c r="J12" s="18">
        <v>199.18100000000001</v>
      </c>
      <c r="K12" s="18">
        <v>203.98519999999999</v>
      </c>
      <c r="L12" s="18">
        <v>208.89259999999999</v>
      </c>
      <c r="M12" s="18">
        <v>227.661</v>
      </c>
      <c r="N12" s="18">
        <v>226.00399999999999</v>
      </c>
      <c r="O12" s="18">
        <v>231.91079999999999</v>
      </c>
      <c r="P12" s="18">
        <v>211.50399999999999</v>
      </c>
      <c r="Q12" s="18">
        <v>195.53460000000001</v>
      </c>
      <c r="R12" s="18">
        <v>193.40199999999999</v>
      </c>
      <c r="S12" s="18">
        <v>179.70840000000001</v>
      </c>
      <c r="T12" s="18">
        <v>154.58840000000001</v>
      </c>
      <c r="U12" s="18">
        <v>156.10929999999999</v>
      </c>
      <c r="V12" s="18">
        <v>170.21770000000001</v>
      </c>
      <c r="W12" s="18">
        <v>177.14420000000001</v>
      </c>
      <c r="X12" s="18">
        <v>165.3006</v>
      </c>
      <c r="Y12" s="18">
        <v>160.8381</v>
      </c>
      <c r="Z12" s="18">
        <v>156.2654</v>
      </c>
      <c r="AA12" s="18">
        <v>155.40790000000001</v>
      </c>
      <c r="AB12" s="18">
        <v>136.333</v>
      </c>
      <c r="AC12" s="18">
        <v>118.82980000000001</v>
      </c>
      <c r="AD12" s="18">
        <v>157.79580000000001</v>
      </c>
      <c r="AE12" s="18">
        <v>145.93940000000001</v>
      </c>
      <c r="AF12" s="18">
        <v>168.4742</v>
      </c>
      <c r="AG12" s="18">
        <v>167.71850000000001</v>
      </c>
      <c r="AH12" s="18">
        <v>152.26009999999999</v>
      </c>
      <c r="AI12" s="18">
        <v>154.5634</v>
      </c>
      <c r="AJ12" s="18">
        <v>148.59639999999999</v>
      </c>
      <c r="AK12" s="18">
        <v>143.4349</v>
      </c>
      <c r="AL12" s="25">
        <f t="shared" si="0"/>
        <v>-14.478784391703961</v>
      </c>
    </row>
    <row r="13" spans="2:38" x14ac:dyDescent="0.25">
      <c r="B13" s="41"/>
      <c r="C13" s="1" t="s">
        <v>83</v>
      </c>
      <c r="D13" s="18">
        <v>776.2183</v>
      </c>
      <c r="E13" s="18">
        <v>809.44560000000001</v>
      </c>
      <c r="F13" s="18">
        <v>816.64620000000002</v>
      </c>
      <c r="G13" s="18">
        <v>900.99180000000001</v>
      </c>
      <c r="H13" s="18">
        <v>835.88289999999995</v>
      </c>
      <c r="I13" s="18">
        <v>835.68179999999995</v>
      </c>
      <c r="J13" s="18">
        <v>905.41279999999995</v>
      </c>
      <c r="K13" s="18">
        <v>979.34249999999997</v>
      </c>
      <c r="L13" s="18">
        <v>937.97280000000001</v>
      </c>
      <c r="M13" s="18">
        <v>966.423</v>
      </c>
      <c r="N13" s="18">
        <v>1013.403</v>
      </c>
      <c r="O13" s="18">
        <v>974.26909999999998</v>
      </c>
      <c r="P13" s="18">
        <v>966.78449999999998</v>
      </c>
      <c r="Q13" s="18">
        <v>919.00319999999999</v>
      </c>
      <c r="R13" s="18">
        <v>935.48410000000001</v>
      </c>
      <c r="S13" s="18">
        <v>957.73239999999998</v>
      </c>
      <c r="T13" s="18">
        <v>892.91800000000001</v>
      </c>
      <c r="U13" s="18">
        <v>901.79489999999998</v>
      </c>
      <c r="V13" s="18">
        <v>931.09299999999996</v>
      </c>
      <c r="W13" s="18">
        <v>919.80240000000003</v>
      </c>
      <c r="X13" s="18">
        <v>914.71889999999996</v>
      </c>
      <c r="Y13" s="18">
        <v>884.27620000000002</v>
      </c>
      <c r="Z13" s="18">
        <v>891.49540000000002</v>
      </c>
      <c r="AA13" s="18">
        <v>873.85159999999996</v>
      </c>
      <c r="AB13" s="18">
        <v>856.67290000000003</v>
      </c>
      <c r="AC13" s="18">
        <v>767.4357</v>
      </c>
      <c r="AD13" s="18">
        <v>820.38340000000005</v>
      </c>
      <c r="AE13" s="18">
        <v>779.58420000000001</v>
      </c>
      <c r="AF13" s="18">
        <v>738.8451</v>
      </c>
      <c r="AG13" s="18">
        <v>857.59439999999995</v>
      </c>
      <c r="AH13" s="18">
        <v>861.11699999999996</v>
      </c>
      <c r="AI13" s="18">
        <v>850.36400000000003</v>
      </c>
      <c r="AJ13" s="18">
        <v>835.53909999999996</v>
      </c>
      <c r="AK13" s="18">
        <v>866.86900000000003</v>
      </c>
      <c r="AL13" s="25">
        <f t="shared" si="0"/>
        <v>1.0814669498774803</v>
      </c>
    </row>
    <row r="14" spans="2:38" x14ac:dyDescent="0.25">
      <c r="B14" s="41"/>
      <c r="C14" s="1" t="s">
        <v>84</v>
      </c>
      <c r="D14" s="18">
        <v>3627.0929999999998</v>
      </c>
      <c r="E14" s="18">
        <v>3401.4389999999999</v>
      </c>
      <c r="F14" s="18">
        <v>3485.6439999999998</v>
      </c>
      <c r="G14" s="18">
        <v>3755.9090000000001</v>
      </c>
      <c r="H14" s="18">
        <v>3141.1729999999998</v>
      </c>
      <c r="I14" s="18">
        <v>3392.7289999999998</v>
      </c>
      <c r="J14" s="18">
        <v>3803.0410000000002</v>
      </c>
      <c r="K14" s="18">
        <v>4200.99</v>
      </c>
      <c r="L14" s="18">
        <v>4224.7349999999997</v>
      </c>
      <c r="M14" s="18">
        <v>4093.2939999999999</v>
      </c>
      <c r="N14" s="18">
        <v>4601.0460000000003</v>
      </c>
      <c r="O14" s="18">
        <v>4284.1229999999996</v>
      </c>
      <c r="P14" s="18">
        <v>3916.5520000000001</v>
      </c>
      <c r="Q14" s="18">
        <v>3645.527</v>
      </c>
      <c r="R14" s="18">
        <v>3634.7840000000001</v>
      </c>
      <c r="S14" s="18">
        <v>4020.7959999999998</v>
      </c>
      <c r="T14" s="18">
        <v>3922.6030000000001</v>
      </c>
      <c r="U14" s="18">
        <v>4772.5219999999999</v>
      </c>
      <c r="V14" s="18">
        <v>4289.9690000000001</v>
      </c>
      <c r="W14" s="18">
        <v>4382.9269999999997</v>
      </c>
      <c r="X14" s="18">
        <v>4891.9709999999995</v>
      </c>
      <c r="Y14" s="18">
        <v>5256.4840000000004</v>
      </c>
      <c r="Z14" s="18">
        <v>5050.0839999999998</v>
      </c>
      <c r="AA14" s="18">
        <v>4160.1000000000004</v>
      </c>
      <c r="AB14" s="18">
        <v>4310.7950000000001</v>
      </c>
      <c r="AC14" s="18">
        <v>3949.0990000000002</v>
      </c>
      <c r="AD14" s="18">
        <v>3711.5320000000002</v>
      </c>
      <c r="AE14" s="18">
        <v>3592.7559999999999</v>
      </c>
      <c r="AF14" s="18">
        <v>3755.6289999999999</v>
      </c>
      <c r="AG14" s="18">
        <v>3755.422</v>
      </c>
      <c r="AH14" s="18">
        <v>3360.93</v>
      </c>
      <c r="AI14" s="18">
        <v>3620.8110000000001</v>
      </c>
      <c r="AJ14" s="18">
        <v>3535.05</v>
      </c>
      <c r="AK14" s="18">
        <v>3705.7359999999999</v>
      </c>
      <c r="AL14" s="25">
        <f t="shared" si="0"/>
        <v>-1.3230470503714402</v>
      </c>
    </row>
    <row r="15" spans="2:38" x14ac:dyDescent="0.25">
      <c r="B15" s="41" t="s">
        <v>3</v>
      </c>
      <c r="C15" s="1" t="s">
        <v>82</v>
      </c>
      <c r="D15" s="18">
        <v>156.4494</v>
      </c>
      <c r="E15" s="18">
        <v>151.8064</v>
      </c>
      <c r="F15" s="18">
        <v>165.69200000000001</v>
      </c>
      <c r="G15" s="18">
        <v>159.29300000000001</v>
      </c>
      <c r="H15" s="18">
        <v>158.52619999999999</v>
      </c>
      <c r="I15" s="18">
        <v>163.05439999999999</v>
      </c>
      <c r="J15" s="18">
        <v>165.58670000000001</v>
      </c>
      <c r="K15" s="18">
        <v>170.8587</v>
      </c>
      <c r="L15" s="18">
        <v>168.16139999999999</v>
      </c>
      <c r="M15" s="18">
        <v>130.9008</v>
      </c>
      <c r="N15" s="18">
        <v>152.58170000000001</v>
      </c>
      <c r="O15" s="18">
        <v>179.28579999999999</v>
      </c>
      <c r="P15" s="18">
        <v>165.13560000000001</v>
      </c>
      <c r="Q15" s="18">
        <v>165.71889999999999</v>
      </c>
      <c r="R15" s="18">
        <v>160.1902</v>
      </c>
      <c r="S15" s="18">
        <v>155.36070000000001</v>
      </c>
      <c r="T15" s="18">
        <v>142.96270000000001</v>
      </c>
      <c r="U15" s="18">
        <v>166.59610000000001</v>
      </c>
      <c r="V15" s="18">
        <v>153.3973</v>
      </c>
      <c r="W15" s="18">
        <v>164.5677</v>
      </c>
      <c r="X15" s="18">
        <v>147.4873</v>
      </c>
      <c r="Y15" s="18">
        <v>135.40039999999999</v>
      </c>
      <c r="Z15" s="18">
        <v>130.1645</v>
      </c>
      <c r="AA15" s="18">
        <v>122.5865</v>
      </c>
      <c r="AB15" s="18">
        <v>114.22</v>
      </c>
      <c r="AC15" s="18">
        <v>127.551</v>
      </c>
      <c r="AD15" s="18">
        <v>142.00659999999999</v>
      </c>
      <c r="AE15" s="18">
        <v>143.5883</v>
      </c>
      <c r="AF15" s="18">
        <v>126.50109999999999</v>
      </c>
      <c r="AG15" s="18">
        <v>143.4041</v>
      </c>
      <c r="AH15" s="18">
        <v>148.39959999999999</v>
      </c>
      <c r="AI15" s="18">
        <v>162.25720000000001</v>
      </c>
      <c r="AJ15" s="18">
        <v>135.0232</v>
      </c>
      <c r="AK15" s="18">
        <v>103.0146</v>
      </c>
      <c r="AL15" s="25">
        <f t="shared" si="0"/>
        <v>-28.164815371387569</v>
      </c>
    </row>
    <row r="16" spans="2:38" x14ac:dyDescent="0.25">
      <c r="B16" s="41"/>
      <c r="C16" s="1" t="s">
        <v>83</v>
      </c>
      <c r="D16" s="18">
        <v>694.399</v>
      </c>
      <c r="E16" s="18">
        <v>702.69050000000004</v>
      </c>
      <c r="F16" s="18">
        <v>695.06169999999997</v>
      </c>
      <c r="G16" s="18">
        <v>692.73209999999995</v>
      </c>
      <c r="H16" s="18">
        <v>679.98620000000005</v>
      </c>
      <c r="I16" s="18">
        <v>693.69690000000003</v>
      </c>
      <c r="J16" s="18">
        <v>680.89520000000005</v>
      </c>
      <c r="K16" s="18">
        <v>693.66240000000005</v>
      </c>
      <c r="L16" s="18">
        <v>716.38760000000002</v>
      </c>
      <c r="M16" s="18">
        <v>617.70989999999995</v>
      </c>
      <c r="N16" s="18">
        <v>670.07889999999998</v>
      </c>
      <c r="O16" s="18">
        <v>731.93970000000002</v>
      </c>
      <c r="P16" s="18">
        <v>711.03930000000003</v>
      </c>
      <c r="Q16" s="18">
        <v>682.19579999999996</v>
      </c>
      <c r="R16" s="18">
        <v>715.89080000000001</v>
      </c>
      <c r="S16" s="18">
        <v>762.26210000000003</v>
      </c>
      <c r="T16" s="18">
        <v>724.53949999999998</v>
      </c>
      <c r="U16" s="18">
        <v>729.08420000000001</v>
      </c>
      <c r="V16" s="18">
        <v>693.57889999999998</v>
      </c>
      <c r="W16" s="18">
        <v>692.65300000000002</v>
      </c>
      <c r="X16" s="18">
        <v>673.27300000000002</v>
      </c>
      <c r="Y16" s="18">
        <v>650.85</v>
      </c>
      <c r="Z16" s="18">
        <v>695.56370000000004</v>
      </c>
      <c r="AA16" s="18">
        <v>681.7396</v>
      </c>
      <c r="AB16" s="18">
        <v>663.53409999999997</v>
      </c>
      <c r="AC16" s="18">
        <v>715.97609999999997</v>
      </c>
      <c r="AD16" s="18">
        <v>715.51840000000004</v>
      </c>
      <c r="AE16" s="18">
        <v>739.82899999999995</v>
      </c>
      <c r="AF16" s="18">
        <v>714.68349999999998</v>
      </c>
      <c r="AG16" s="18">
        <v>715.18020000000001</v>
      </c>
      <c r="AH16" s="18">
        <v>736.06970000000001</v>
      </c>
      <c r="AI16" s="18">
        <v>757.16160000000002</v>
      </c>
      <c r="AJ16" s="18">
        <v>718.36019999999996</v>
      </c>
      <c r="AK16" s="18">
        <v>685.13699999999994</v>
      </c>
      <c r="AL16" s="25">
        <f t="shared" si="0"/>
        <v>-4.2007874379072669</v>
      </c>
    </row>
    <row r="17" spans="2:38" x14ac:dyDescent="0.25">
      <c r="B17" s="41"/>
      <c r="C17" s="1" t="s">
        <v>84</v>
      </c>
      <c r="D17" s="18">
        <v>3127.4009999999998</v>
      </c>
      <c r="E17" s="18">
        <v>3303.4940000000001</v>
      </c>
      <c r="F17" s="18">
        <v>2975</v>
      </c>
      <c r="G17" s="18">
        <v>2789.712</v>
      </c>
      <c r="H17" s="18">
        <v>2848.0970000000002</v>
      </c>
      <c r="I17" s="18">
        <v>2838.8119999999999</v>
      </c>
      <c r="J17" s="18">
        <v>2425.5439999999999</v>
      </c>
      <c r="K17" s="18">
        <v>1791.27</v>
      </c>
      <c r="L17" s="18">
        <v>2205.078</v>
      </c>
      <c r="M17" s="18">
        <v>2054.558</v>
      </c>
      <c r="N17" s="18">
        <v>2349.9969999999998</v>
      </c>
      <c r="O17" s="18">
        <v>2518.9830000000002</v>
      </c>
      <c r="P17" s="18">
        <v>2584.7280000000001</v>
      </c>
      <c r="Q17" s="18">
        <v>2322.694</v>
      </c>
      <c r="R17" s="18">
        <v>2897.8820000000001</v>
      </c>
      <c r="S17" s="18">
        <v>3158.136</v>
      </c>
      <c r="T17" s="18">
        <v>2849.67</v>
      </c>
      <c r="U17" s="18">
        <v>2938.9789999999998</v>
      </c>
      <c r="V17" s="18">
        <v>2893.1770000000001</v>
      </c>
      <c r="W17" s="18">
        <v>3420.3139999999999</v>
      </c>
      <c r="X17" s="18">
        <v>3646.009</v>
      </c>
      <c r="Y17" s="18">
        <v>4148.8149999999996</v>
      </c>
      <c r="Z17" s="18">
        <v>4220.1469999999999</v>
      </c>
      <c r="AA17" s="18">
        <v>3323.1680000000001</v>
      </c>
      <c r="AB17" s="18">
        <v>2838.57</v>
      </c>
      <c r="AC17" s="18">
        <v>3210.181</v>
      </c>
      <c r="AD17" s="18">
        <v>3428.7040000000002</v>
      </c>
      <c r="AE17" s="18">
        <v>3929.3429999999998</v>
      </c>
      <c r="AF17" s="18">
        <v>4032.7860000000001</v>
      </c>
      <c r="AG17" s="18">
        <v>3040.2950000000001</v>
      </c>
      <c r="AH17" s="18">
        <v>3211.09</v>
      </c>
      <c r="AI17" s="18">
        <v>3187.7080000000001</v>
      </c>
      <c r="AJ17" s="18">
        <v>3624.393</v>
      </c>
      <c r="AK17" s="18">
        <v>3249.1480000000001</v>
      </c>
      <c r="AL17" s="25">
        <f t="shared" si="0"/>
        <v>6.869497861227285</v>
      </c>
    </row>
    <row r="18" spans="2:38" x14ac:dyDescent="0.25">
      <c r="B18" s="41" t="s">
        <v>4</v>
      </c>
      <c r="C18" s="1" t="s">
        <v>82</v>
      </c>
      <c r="D18" s="18">
        <v>137.26939999999999</v>
      </c>
      <c r="E18" s="18">
        <v>139.4392</v>
      </c>
      <c r="F18" s="18">
        <v>136.62450000000001</v>
      </c>
      <c r="G18" s="18">
        <v>147.39590000000001</v>
      </c>
      <c r="H18" s="18">
        <v>136.5778</v>
      </c>
      <c r="I18" s="18">
        <v>150.28710000000001</v>
      </c>
      <c r="J18" s="18">
        <v>142.0401</v>
      </c>
      <c r="K18" s="18">
        <v>161.99680000000001</v>
      </c>
      <c r="L18" s="18">
        <v>162.45910000000001</v>
      </c>
      <c r="M18" s="18">
        <v>156.99180000000001</v>
      </c>
      <c r="N18" s="18">
        <v>164.51859999999999</v>
      </c>
      <c r="O18" s="18">
        <v>170.73390000000001</v>
      </c>
      <c r="P18" s="18">
        <v>157.39769999999999</v>
      </c>
      <c r="Q18" s="18">
        <v>145.60079999999999</v>
      </c>
      <c r="R18" s="18">
        <v>148.86109999999999</v>
      </c>
      <c r="S18" s="18">
        <v>152.5504</v>
      </c>
      <c r="T18" s="18">
        <v>147.23099999999999</v>
      </c>
      <c r="U18" s="18">
        <v>135.29589999999999</v>
      </c>
      <c r="V18" s="18">
        <v>139.60339999999999</v>
      </c>
      <c r="W18" s="18">
        <v>136.34190000000001</v>
      </c>
      <c r="X18" s="18">
        <v>120.9303</v>
      </c>
      <c r="Y18" s="18">
        <v>138.41210000000001</v>
      </c>
      <c r="Z18" s="18">
        <v>143.1516</v>
      </c>
      <c r="AA18" s="18">
        <v>140.34</v>
      </c>
      <c r="AB18" s="18">
        <v>128.3262</v>
      </c>
      <c r="AC18" s="18">
        <v>131.97999999999999</v>
      </c>
      <c r="AD18" s="18">
        <v>128.523</v>
      </c>
      <c r="AE18" s="18">
        <v>115.92270000000001</v>
      </c>
      <c r="AF18" s="18">
        <v>110.7169</v>
      </c>
      <c r="AG18" s="18">
        <v>106.70010000000001</v>
      </c>
      <c r="AH18" s="18">
        <v>113.55029999999999</v>
      </c>
      <c r="AI18" s="18">
        <v>100.4648</v>
      </c>
      <c r="AJ18" s="18">
        <v>98.463340000000002</v>
      </c>
      <c r="AK18" s="18">
        <v>59.540500000000002</v>
      </c>
      <c r="AL18" s="25">
        <f t="shared" si="0"/>
        <v>-44.198271604244042</v>
      </c>
    </row>
    <row r="19" spans="2:38" x14ac:dyDescent="0.25">
      <c r="B19" s="41"/>
      <c r="C19" s="1" t="s">
        <v>83</v>
      </c>
      <c r="D19" s="18">
        <v>644.60760000000005</v>
      </c>
      <c r="E19" s="18">
        <v>631.97379999999998</v>
      </c>
      <c r="F19" s="18">
        <v>631.15089999999998</v>
      </c>
      <c r="G19" s="18">
        <v>622.41229999999996</v>
      </c>
      <c r="H19" s="18">
        <v>673.55679999999995</v>
      </c>
      <c r="I19" s="18">
        <v>713.6146</v>
      </c>
      <c r="J19" s="18">
        <v>776.63530000000003</v>
      </c>
      <c r="K19" s="18">
        <v>811.93209999999999</v>
      </c>
      <c r="L19" s="18">
        <v>834.23749999999995</v>
      </c>
      <c r="M19" s="18">
        <v>809.69439999999997</v>
      </c>
      <c r="N19" s="18">
        <v>809.56320000000005</v>
      </c>
      <c r="O19" s="18">
        <v>820.19349999999997</v>
      </c>
      <c r="P19" s="18">
        <v>772.19539999999995</v>
      </c>
      <c r="Q19" s="18">
        <v>751.81079999999997</v>
      </c>
      <c r="R19" s="18">
        <v>771.79610000000002</v>
      </c>
      <c r="S19" s="18">
        <v>770.94730000000004</v>
      </c>
      <c r="T19" s="18">
        <v>762.27589999999998</v>
      </c>
      <c r="U19" s="18">
        <v>767.21730000000002</v>
      </c>
      <c r="V19" s="18">
        <v>782.57600000000002</v>
      </c>
      <c r="W19" s="18">
        <v>725.84439999999995</v>
      </c>
      <c r="X19" s="18">
        <v>738.54639999999995</v>
      </c>
      <c r="Y19" s="18">
        <v>743.4597</v>
      </c>
      <c r="Z19" s="18">
        <v>743.69489999999996</v>
      </c>
      <c r="AA19" s="18">
        <v>765.8451</v>
      </c>
      <c r="AB19" s="18">
        <v>711.54880000000003</v>
      </c>
      <c r="AC19" s="18">
        <v>714.50220000000002</v>
      </c>
      <c r="AD19" s="18">
        <v>718.79589999999996</v>
      </c>
      <c r="AE19" s="18">
        <v>773.09469999999999</v>
      </c>
      <c r="AF19" s="18">
        <v>724.6748</v>
      </c>
      <c r="AG19" s="18">
        <v>717.88199999999995</v>
      </c>
      <c r="AH19" s="18">
        <v>730.65599999999995</v>
      </c>
      <c r="AI19" s="18">
        <v>706.99599999999998</v>
      </c>
      <c r="AJ19" s="18">
        <v>727.10640000000001</v>
      </c>
      <c r="AK19" s="18">
        <v>632.0172</v>
      </c>
      <c r="AL19" s="25">
        <f t="shared" si="0"/>
        <v>-11.960851504843408</v>
      </c>
    </row>
    <row r="20" spans="2:38" x14ac:dyDescent="0.25">
      <c r="B20" s="41"/>
      <c r="C20" s="1" t="s">
        <v>84</v>
      </c>
      <c r="D20" s="18">
        <v>3491.078</v>
      </c>
      <c r="E20" s="18">
        <v>3268.6880000000001</v>
      </c>
      <c r="F20" s="18">
        <v>3395.61</v>
      </c>
      <c r="G20" s="18">
        <v>3239.721</v>
      </c>
      <c r="H20" s="18">
        <v>3404.348</v>
      </c>
      <c r="I20" s="18">
        <v>3700.6819999999998</v>
      </c>
      <c r="J20" s="18">
        <v>4449.7820000000002</v>
      </c>
      <c r="K20" s="18">
        <v>4090.875</v>
      </c>
      <c r="L20" s="18">
        <v>4116.8819999999996</v>
      </c>
      <c r="M20" s="18">
        <v>4146.8789999999999</v>
      </c>
      <c r="N20" s="18">
        <v>3980.616</v>
      </c>
      <c r="O20" s="18">
        <v>3688.1370000000002</v>
      </c>
      <c r="P20" s="18">
        <v>3709.8879999999999</v>
      </c>
      <c r="Q20" s="18">
        <v>3502.8510000000001</v>
      </c>
      <c r="R20" s="18">
        <v>3650.2359999999999</v>
      </c>
      <c r="S20" s="18">
        <v>3832.7919999999999</v>
      </c>
      <c r="T20" s="18">
        <v>4047.8420000000001</v>
      </c>
      <c r="U20" s="18">
        <v>3979.4250000000002</v>
      </c>
      <c r="V20" s="18">
        <v>3695.0149999999999</v>
      </c>
      <c r="W20" s="18">
        <v>3500.3679999999999</v>
      </c>
      <c r="X20" s="18">
        <v>4010.7539999999999</v>
      </c>
      <c r="Y20" s="18">
        <v>3783.6559999999999</v>
      </c>
      <c r="Z20" s="18">
        <v>3590.277</v>
      </c>
      <c r="AA20" s="18">
        <v>3667.2620000000002</v>
      </c>
      <c r="AB20" s="18">
        <v>3486.163</v>
      </c>
      <c r="AC20" s="18">
        <v>3251.442</v>
      </c>
      <c r="AD20" s="18">
        <v>3221.0059999999999</v>
      </c>
      <c r="AE20" s="18">
        <v>3313.7890000000002</v>
      </c>
      <c r="AF20" s="18">
        <v>3546.8890000000001</v>
      </c>
      <c r="AG20" s="18">
        <v>3685.203</v>
      </c>
      <c r="AH20" s="18">
        <v>3352.8969999999999</v>
      </c>
      <c r="AI20" s="18">
        <v>3093.1509999999998</v>
      </c>
      <c r="AJ20" s="18">
        <v>2906.7220000000002</v>
      </c>
      <c r="AK20" s="18">
        <v>3039.5749999999998</v>
      </c>
      <c r="AL20" s="25">
        <f t="shared" si="0"/>
        <v>-17.519469076737433</v>
      </c>
    </row>
    <row r="21" spans="2:38" x14ac:dyDescent="0.25">
      <c r="B21" s="41" t="s">
        <v>5</v>
      </c>
      <c r="C21" s="1" t="s">
        <v>82</v>
      </c>
      <c r="D21" s="18">
        <v>169.72190000000001</v>
      </c>
      <c r="E21" s="18">
        <v>170.30930000000001</v>
      </c>
      <c r="F21" s="18">
        <v>177.40520000000001</v>
      </c>
      <c r="G21" s="18">
        <v>175.0719</v>
      </c>
      <c r="H21" s="18">
        <v>177.3691</v>
      </c>
      <c r="I21" s="18">
        <v>179.40440000000001</v>
      </c>
      <c r="J21" s="18">
        <v>195.9485</v>
      </c>
      <c r="K21" s="18">
        <v>177.95699999999999</v>
      </c>
      <c r="L21" s="18">
        <v>179.37389999999999</v>
      </c>
      <c r="M21" s="18">
        <v>188.08529999999999</v>
      </c>
      <c r="N21" s="18">
        <v>169.16200000000001</v>
      </c>
      <c r="O21" s="18">
        <v>176.5025</v>
      </c>
      <c r="P21" s="18">
        <v>170.1662</v>
      </c>
      <c r="Q21" s="18">
        <v>169.02080000000001</v>
      </c>
      <c r="R21" s="18">
        <v>163.01240000000001</v>
      </c>
      <c r="S21" s="18">
        <v>148.827</v>
      </c>
      <c r="T21" s="18">
        <v>145.7817</v>
      </c>
      <c r="U21" s="18">
        <v>149.0325</v>
      </c>
      <c r="V21" s="18">
        <v>132.98929999999999</v>
      </c>
      <c r="W21" s="18">
        <v>145.12139999999999</v>
      </c>
      <c r="X21" s="18">
        <v>151.69210000000001</v>
      </c>
      <c r="Y21" s="18">
        <v>149.4092</v>
      </c>
      <c r="Z21" s="18">
        <v>154.25229999999999</v>
      </c>
      <c r="AA21" s="18">
        <v>171.31790000000001</v>
      </c>
      <c r="AB21" s="18">
        <v>159.7004</v>
      </c>
      <c r="AC21" s="18">
        <v>166.2407</v>
      </c>
      <c r="AD21" s="18">
        <v>161.63730000000001</v>
      </c>
      <c r="AE21" s="18">
        <v>155.6591</v>
      </c>
      <c r="AF21" s="18">
        <v>146.79429999999999</v>
      </c>
      <c r="AG21" s="18">
        <v>159.83000000000001</v>
      </c>
      <c r="AH21" s="18">
        <v>163.5248</v>
      </c>
      <c r="AI21" s="18">
        <v>190.6113</v>
      </c>
      <c r="AJ21" s="18">
        <v>158.08109999999999</v>
      </c>
      <c r="AK21" s="18">
        <v>96.601429999999993</v>
      </c>
      <c r="AL21" s="25">
        <f t="shared" si="0"/>
        <v>-39.559888631671157</v>
      </c>
    </row>
    <row r="22" spans="2:38" x14ac:dyDescent="0.25">
      <c r="B22" s="41"/>
      <c r="C22" s="1" t="s">
        <v>83</v>
      </c>
      <c r="D22" s="18">
        <v>790.77329999999995</v>
      </c>
      <c r="E22" s="18">
        <v>765.78859999999997</v>
      </c>
      <c r="F22" s="18">
        <v>779.77009999999996</v>
      </c>
      <c r="G22" s="18">
        <v>788.03520000000003</v>
      </c>
      <c r="H22" s="18">
        <v>812.39580000000001</v>
      </c>
      <c r="I22" s="18">
        <v>833.02170000000001</v>
      </c>
      <c r="J22" s="18">
        <v>879.33540000000005</v>
      </c>
      <c r="K22" s="18">
        <v>848.12860000000001</v>
      </c>
      <c r="L22" s="18">
        <v>836.44529999999997</v>
      </c>
      <c r="M22" s="18">
        <v>830.09580000000005</v>
      </c>
      <c r="N22" s="18">
        <v>815.69190000000003</v>
      </c>
      <c r="O22" s="18">
        <v>800.17010000000005</v>
      </c>
      <c r="P22" s="18">
        <v>787.96529999999996</v>
      </c>
      <c r="Q22" s="18">
        <v>791.46939999999995</v>
      </c>
      <c r="R22" s="18">
        <v>791.53269999999998</v>
      </c>
      <c r="S22" s="18">
        <v>779.84410000000003</v>
      </c>
      <c r="T22" s="18">
        <v>770.90859999999998</v>
      </c>
      <c r="U22" s="18">
        <v>765.69619999999998</v>
      </c>
      <c r="V22" s="18">
        <v>723.86289999999997</v>
      </c>
      <c r="W22" s="18">
        <v>731.55169999999998</v>
      </c>
      <c r="X22" s="18">
        <v>763.67049999999995</v>
      </c>
      <c r="Y22" s="18">
        <v>741.7269</v>
      </c>
      <c r="Z22" s="18">
        <v>796.38229999999999</v>
      </c>
      <c r="AA22" s="18">
        <v>852.29250000000002</v>
      </c>
      <c r="AB22" s="18">
        <v>829.25729999999999</v>
      </c>
      <c r="AC22" s="18">
        <v>845.68759999999997</v>
      </c>
      <c r="AD22" s="18">
        <v>873.3288</v>
      </c>
      <c r="AE22" s="18">
        <v>813.10419999999999</v>
      </c>
      <c r="AF22" s="18">
        <v>819.46860000000004</v>
      </c>
      <c r="AG22" s="18">
        <v>856.47720000000004</v>
      </c>
      <c r="AH22" s="18">
        <v>849.94060000000002</v>
      </c>
      <c r="AI22" s="18">
        <v>913.48329999999999</v>
      </c>
      <c r="AJ22" s="18">
        <v>858.44090000000006</v>
      </c>
      <c r="AK22" s="18">
        <v>817.25729999999999</v>
      </c>
      <c r="AL22" s="25">
        <f t="shared" si="0"/>
        <v>-4.5792112154299094</v>
      </c>
    </row>
    <row r="23" spans="2:38" x14ac:dyDescent="0.25">
      <c r="B23" s="41"/>
      <c r="C23" s="1" t="s">
        <v>84</v>
      </c>
      <c r="D23" s="18">
        <v>3711.1039999999998</v>
      </c>
      <c r="E23" s="18">
        <v>3644.7689999999998</v>
      </c>
      <c r="F23" s="18">
        <v>3522.933</v>
      </c>
      <c r="G23" s="18">
        <v>3634.9369999999999</v>
      </c>
      <c r="H23" s="18">
        <v>3820.23</v>
      </c>
      <c r="I23" s="18">
        <v>3939.616</v>
      </c>
      <c r="J23" s="18">
        <v>4412.8779999999997</v>
      </c>
      <c r="K23" s="18">
        <v>3866.866</v>
      </c>
      <c r="L23" s="18">
        <v>4102.4049999999997</v>
      </c>
      <c r="M23" s="18">
        <v>3926.4940000000001</v>
      </c>
      <c r="N23" s="18">
        <v>4195.6289999999999</v>
      </c>
      <c r="O23" s="18">
        <v>3747.1979999999999</v>
      </c>
      <c r="P23" s="18">
        <v>3698.9630000000002</v>
      </c>
      <c r="Q23" s="18">
        <v>3972.2310000000002</v>
      </c>
      <c r="R23" s="18">
        <v>3910.0810000000001</v>
      </c>
      <c r="S23" s="18">
        <v>3908.0450000000001</v>
      </c>
      <c r="T23" s="18">
        <v>3893.0120000000002</v>
      </c>
      <c r="U23" s="18">
        <v>4044.7350000000001</v>
      </c>
      <c r="V23" s="18">
        <v>3505.6280000000002</v>
      </c>
      <c r="W23" s="18">
        <v>3861.893</v>
      </c>
      <c r="X23" s="18">
        <v>3782.2</v>
      </c>
      <c r="Y23" s="18">
        <v>3920.973</v>
      </c>
      <c r="Z23" s="18">
        <v>4084.616</v>
      </c>
      <c r="AA23" s="18">
        <v>4425.3410000000003</v>
      </c>
      <c r="AB23" s="18">
        <v>4007.6109999999999</v>
      </c>
      <c r="AC23" s="18">
        <v>4394.28</v>
      </c>
      <c r="AD23" s="18">
        <v>4989.951</v>
      </c>
      <c r="AE23" s="18">
        <v>4784.3289999999997</v>
      </c>
      <c r="AF23" s="18">
        <v>4869.3770000000004</v>
      </c>
      <c r="AG23" s="18">
        <v>5527.152</v>
      </c>
      <c r="AH23" s="18">
        <v>5239.2449999999999</v>
      </c>
      <c r="AI23" s="18">
        <v>5372.3940000000002</v>
      </c>
      <c r="AJ23" s="18">
        <v>4603.1149999999998</v>
      </c>
      <c r="AK23" s="18">
        <v>4849.4930000000004</v>
      </c>
      <c r="AL23" s="25">
        <f t="shared" si="0"/>
        <v>-12.26054575665731</v>
      </c>
    </row>
    <row r="24" spans="2:38" x14ac:dyDescent="0.25">
      <c r="B24" s="41" t="s">
        <v>6</v>
      </c>
      <c r="C24" s="1" t="s">
        <v>82</v>
      </c>
      <c r="D24" s="18">
        <v>135.6233</v>
      </c>
      <c r="E24" s="18">
        <v>134.23500000000001</v>
      </c>
      <c r="F24" s="18">
        <v>131.03819999999999</v>
      </c>
      <c r="G24" s="18">
        <v>142.67789999999999</v>
      </c>
      <c r="H24" s="18">
        <v>143.203</v>
      </c>
      <c r="I24" s="18">
        <v>145.54519999999999</v>
      </c>
      <c r="J24" s="18">
        <v>168.11269999999999</v>
      </c>
      <c r="K24" s="18">
        <v>173.6617</v>
      </c>
      <c r="L24" s="18">
        <v>173.9025</v>
      </c>
      <c r="M24" s="18">
        <v>165.50229999999999</v>
      </c>
      <c r="N24" s="18">
        <v>162.70820000000001</v>
      </c>
      <c r="O24" s="18">
        <v>160.77709999999999</v>
      </c>
      <c r="P24" s="18">
        <v>162.90809999999999</v>
      </c>
      <c r="Q24" s="18">
        <v>174.29419999999999</v>
      </c>
      <c r="R24" s="18">
        <v>171.0291</v>
      </c>
      <c r="S24" s="18">
        <v>156.2681</v>
      </c>
      <c r="T24" s="18">
        <v>147.74629999999999</v>
      </c>
      <c r="U24" s="18">
        <v>149.28450000000001</v>
      </c>
      <c r="V24" s="18">
        <v>139.0446</v>
      </c>
      <c r="W24" s="18">
        <v>141.8417</v>
      </c>
      <c r="X24" s="18">
        <v>138.96680000000001</v>
      </c>
      <c r="Y24" s="18">
        <v>132.91059999999999</v>
      </c>
      <c r="Z24" s="18">
        <v>130.92850000000001</v>
      </c>
      <c r="AA24" s="18">
        <v>127.2106</v>
      </c>
      <c r="AB24" s="18">
        <v>123.70699999999999</v>
      </c>
      <c r="AC24" s="18">
        <v>119.2538</v>
      </c>
      <c r="AD24" s="18">
        <v>127.5226</v>
      </c>
      <c r="AE24" s="18">
        <v>123.5087</v>
      </c>
      <c r="AF24" s="18">
        <v>110.95950000000001</v>
      </c>
      <c r="AG24" s="18">
        <v>117.128</v>
      </c>
      <c r="AH24" s="18">
        <v>99.831990000000005</v>
      </c>
      <c r="AI24" s="18">
        <v>113.00190000000001</v>
      </c>
      <c r="AJ24" s="18">
        <v>114.0673</v>
      </c>
      <c r="AK24" s="18">
        <v>107.0467</v>
      </c>
      <c r="AL24" s="25">
        <f t="shared" si="0"/>
        <v>-8.6070794344648576</v>
      </c>
    </row>
    <row r="25" spans="2:38" x14ac:dyDescent="0.25">
      <c r="B25" s="41"/>
      <c r="C25" s="1" t="s">
        <v>83</v>
      </c>
      <c r="D25" s="18">
        <v>685.11410000000001</v>
      </c>
      <c r="E25" s="18">
        <v>729.83249999999998</v>
      </c>
      <c r="F25" s="18">
        <v>724.05020000000002</v>
      </c>
      <c r="G25" s="18">
        <v>732.52139999999997</v>
      </c>
      <c r="H25" s="18">
        <v>740.23140000000001</v>
      </c>
      <c r="I25" s="18">
        <v>780.32180000000005</v>
      </c>
      <c r="J25" s="18">
        <v>777.29139999999995</v>
      </c>
      <c r="K25" s="18">
        <v>853.17370000000005</v>
      </c>
      <c r="L25" s="18">
        <v>950.70309999999995</v>
      </c>
      <c r="M25" s="18">
        <v>854.18230000000005</v>
      </c>
      <c r="N25" s="18">
        <v>854.63229999999999</v>
      </c>
      <c r="O25" s="18">
        <v>829.66390000000001</v>
      </c>
      <c r="P25" s="18">
        <v>883.99220000000003</v>
      </c>
      <c r="Q25" s="18">
        <v>936.21220000000005</v>
      </c>
      <c r="R25" s="18">
        <v>939.23410000000001</v>
      </c>
      <c r="S25" s="18">
        <v>908.62570000000005</v>
      </c>
      <c r="T25" s="18">
        <v>855.06889999999999</v>
      </c>
      <c r="U25" s="18">
        <v>853.2799</v>
      </c>
      <c r="V25" s="18">
        <v>799.5376</v>
      </c>
      <c r="W25" s="18">
        <v>829.26340000000005</v>
      </c>
      <c r="X25" s="18">
        <v>815.72720000000004</v>
      </c>
      <c r="Y25" s="18">
        <v>784.68579999999997</v>
      </c>
      <c r="Z25" s="18">
        <v>822</v>
      </c>
      <c r="AA25" s="18">
        <v>821.12289999999996</v>
      </c>
      <c r="AB25" s="18">
        <v>884.30330000000004</v>
      </c>
      <c r="AC25" s="18">
        <v>923.90369999999996</v>
      </c>
      <c r="AD25" s="18">
        <v>893.92179999999996</v>
      </c>
      <c r="AE25" s="18">
        <v>885.18190000000004</v>
      </c>
      <c r="AF25" s="18">
        <v>871.21140000000003</v>
      </c>
      <c r="AG25" s="18">
        <v>946.34379999999999</v>
      </c>
      <c r="AH25" s="18">
        <v>944.89919999999995</v>
      </c>
      <c r="AI25" s="18">
        <v>1045.49</v>
      </c>
      <c r="AJ25" s="18">
        <v>1076.2149999999999</v>
      </c>
      <c r="AK25" s="18">
        <v>1003.669</v>
      </c>
      <c r="AL25" s="25">
        <f t="shared" si="0"/>
        <v>6.057544837299087</v>
      </c>
    </row>
    <row r="26" spans="2:38" x14ac:dyDescent="0.25">
      <c r="B26" s="41"/>
      <c r="C26" s="1" t="s">
        <v>84</v>
      </c>
      <c r="D26" s="18">
        <v>3411.1030000000001</v>
      </c>
      <c r="E26" s="18">
        <v>3335.0529999999999</v>
      </c>
      <c r="F26" s="18">
        <v>3319.0709999999999</v>
      </c>
      <c r="G26" s="18">
        <v>3764.0149999999999</v>
      </c>
      <c r="H26" s="18">
        <v>3835.8969999999999</v>
      </c>
      <c r="I26" s="18">
        <v>4132.482</v>
      </c>
      <c r="J26" s="18">
        <v>4069.29</v>
      </c>
      <c r="K26" s="18">
        <v>4393.7539999999999</v>
      </c>
      <c r="L26" s="18">
        <v>4748.5309999999999</v>
      </c>
      <c r="M26" s="18">
        <v>4124.8130000000001</v>
      </c>
      <c r="N26" s="18">
        <v>3906.34</v>
      </c>
      <c r="O26" s="18">
        <v>3972.982</v>
      </c>
      <c r="P26" s="18">
        <v>4403.6729999999998</v>
      </c>
      <c r="Q26" s="18">
        <v>4131.375</v>
      </c>
      <c r="R26" s="18">
        <v>4545.607</v>
      </c>
      <c r="S26" s="18">
        <v>5018.5590000000002</v>
      </c>
      <c r="T26" s="18">
        <v>3810.5810000000001</v>
      </c>
      <c r="U26" s="18">
        <v>4440.9939999999997</v>
      </c>
      <c r="V26" s="18">
        <v>4225.5039999999999</v>
      </c>
      <c r="W26" s="18">
        <v>5071.8419999999996</v>
      </c>
      <c r="X26" s="18">
        <v>4893.2690000000002</v>
      </c>
      <c r="Y26" s="18">
        <v>4457.6009999999997</v>
      </c>
      <c r="Z26" s="18">
        <v>3988.355</v>
      </c>
      <c r="AA26" s="18">
        <v>3864.5129999999999</v>
      </c>
      <c r="AB26" s="18">
        <v>4271.2780000000002</v>
      </c>
      <c r="AC26" s="18">
        <v>4257.6629999999996</v>
      </c>
      <c r="AD26" s="18">
        <v>4022.4569999999999</v>
      </c>
      <c r="AE26" s="18">
        <v>3959.3910000000001</v>
      </c>
      <c r="AF26" s="18">
        <v>4653.848</v>
      </c>
      <c r="AG26" s="18">
        <v>4642.3940000000002</v>
      </c>
      <c r="AH26" s="18">
        <v>4963.9110000000001</v>
      </c>
      <c r="AI26" s="18">
        <v>5272.6989999999996</v>
      </c>
      <c r="AJ26" s="18">
        <v>5297.1880000000001</v>
      </c>
      <c r="AK26" s="18">
        <v>4921.2579999999998</v>
      </c>
      <c r="AL26" s="25">
        <f t="shared" si="0"/>
        <v>6.0069007499147977</v>
      </c>
    </row>
    <row r="27" spans="2:38" x14ac:dyDescent="0.25">
      <c r="B27" s="41" t="s">
        <v>7</v>
      </c>
      <c r="C27" s="1" t="s">
        <v>82</v>
      </c>
      <c r="D27" s="18">
        <v>144.25360000000001</v>
      </c>
      <c r="E27" s="18">
        <v>138.64769999999999</v>
      </c>
      <c r="F27" s="18">
        <v>142.018</v>
      </c>
      <c r="G27" s="18">
        <v>135.67009999999999</v>
      </c>
      <c r="H27" s="18">
        <v>132.32429999999999</v>
      </c>
      <c r="I27" s="18">
        <v>124.2604</v>
      </c>
      <c r="J27" s="18">
        <v>137.72929999999999</v>
      </c>
      <c r="K27" s="18">
        <v>140.28450000000001</v>
      </c>
      <c r="L27" s="18">
        <v>144.2192</v>
      </c>
      <c r="M27" s="18">
        <v>145.0341</v>
      </c>
      <c r="N27" s="18">
        <v>140.81039999999999</v>
      </c>
      <c r="O27" s="18">
        <v>157.8126</v>
      </c>
      <c r="P27" s="18">
        <v>160.34970000000001</v>
      </c>
      <c r="Q27" s="18">
        <v>144.21279999999999</v>
      </c>
      <c r="R27" s="18">
        <v>143.76349999999999</v>
      </c>
      <c r="S27" s="18">
        <v>139.2039</v>
      </c>
      <c r="T27" s="18">
        <v>133.18369999999999</v>
      </c>
      <c r="U27" s="18">
        <v>126.4602</v>
      </c>
      <c r="V27" s="18">
        <v>103.0419</v>
      </c>
      <c r="W27" s="18">
        <v>128.93860000000001</v>
      </c>
      <c r="X27" s="18">
        <v>133.31950000000001</v>
      </c>
      <c r="Y27" s="18">
        <v>146.79249999999999</v>
      </c>
      <c r="Z27" s="18">
        <v>128.7413</v>
      </c>
      <c r="AA27" s="18">
        <v>152.23179999999999</v>
      </c>
      <c r="AB27" s="18">
        <v>133.27440000000001</v>
      </c>
      <c r="AC27" s="18">
        <v>136.35329999999999</v>
      </c>
      <c r="AD27" s="18">
        <v>129.65549999999999</v>
      </c>
      <c r="AE27" s="18">
        <v>130.15899999999999</v>
      </c>
      <c r="AF27" s="18">
        <v>118.21339999999999</v>
      </c>
      <c r="AG27" s="18">
        <v>100.63249999999999</v>
      </c>
      <c r="AH27" s="18">
        <v>94.351429999999993</v>
      </c>
      <c r="AI27" s="18">
        <v>107.76139999999999</v>
      </c>
      <c r="AJ27" s="18">
        <v>95.003879999999995</v>
      </c>
      <c r="AK27" s="18">
        <v>49.663670000000003</v>
      </c>
      <c r="AL27" s="25">
        <f t="shared" si="0"/>
        <v>-50.648478374282661</v>
      </c>
    </row>
    <row r="28" spans="2:38" x14ac:dyDescent="0.25">
      <c r="B28" s="41"/>
      <c r="C28" s="1" t="s">
        <v>83</v>
      </c>
      <c r="D28" s="18">
        <v>741.33119999999997</v>
      </c>
      <c r="E28" s="18">
        <v>705.03499999999997</v>
      </c>
      <c r="F28" s="18">
        <v>698.5539</v>
      </c>
      <c r="G28" s="18">
        <v>679.38210000000004</v>
      </c>
      <c r="H28" s="18">
        <v>683.25649999999996</v>
      </c>
      <c r="I28" s="18">
        <v>749.18539999999996</v>
      </c>
      <c r="J28" s="18">
        <v>770.26800000000003</v>
      </c>
      <c r="K28" s="18">
        <v>783.00819999999999</v>
      </c>
      <c r="L28" s="18">
        <v>793.22529999999995</v>
      </c>
      <c r="M28" s="18">
        <v>824.84280000000001</v>
      </c>
      <c r="N28" s="18">
        <v>797.30020000000002</v>
      </c>
      <c r="O28" s="18">
        <v>859.69050000000004</v>
      </c>
      <c r="P28" s="18">
        <v>836.48540000000003</v>
      </c>
      <c r="Q28" s="18">
        <v>839.16539999999998</v>
      </c>
      <c r="R28" s="18">
        <v>839.21879999999999</v>
      </c>
      <c r="S28" s="18">
        <v>809.56010000000003</v>
      </c>
      <c r="T28" s="18">
        <v>811.04939999999999</v>
      </c>
      <c r="U28" s="18">
        <v>824.3836</v>
      </c>
      <c r="V28" s="18">
        <v>762.60220000000004</v>
      </c>
      <c r="W28" s="18">
        <v>831.66859999999997</v>
      </c>
      <c r="X28" s="18">
        <v>824.40750000000003</v>
      </c>
      <c r="Y28" s="18">
        <v>887.51589999999999</v>
      </c>
      <c r="Z28" s="18">
        <v>823.12969999999996</v>
      </c>
      <c r="AA28" s="18">
        <v>890.48440000000005</v>
      </c>
      <c r="AB28" s="18">
        <v>777.29489999999998</v>
      </c>
      <c r="AC28" s="18">
        <v>852.53430000000003</v>
      </c>
      <c r="AD28" s="18">
        <v>882.62630000000001</v>
      </c>
      <c r="AE28" s="18">
        <v>891.29859999999996</v>
      </c>
      <c r="AF28" s="18">
        <v>866.16639999999995</v>
      </c>
      <c r="AG28" s="18">
        <v>861.13959999999997</v>
      </c>
      <c r="AH28" s="18">
        <v>801.96299999999997</v>
      </c>
      <c r="AI28" s="18">
        <v>787.48590000000002</v>
      </c>
      <c r="AJ28" s="18">
        <v>785.54150000000004</v>
      </c>
      <c r="AK28" s="18">
        <v>697.38459999999998</v>
      </c>
      <c r="AL28" s="25">
        <f t="shared" si="0"/>
        <v>-19.016080551864064</v>
      </c>
    </row>
    <row r="29" spans="2:38" x14ac:dyDescent="0.25">
      <c r="B29" s="41"/>
      <c r="C29" s="1" t="s">
        <v>84</v>
      </c>
      <c r="D29" s="18">
        <v>4103.0110000000004</v>
      </c>
      <c r="E29" s="18">
        <v>3731.837</v>
      </c>
      <c r="F29" s="18">
        <v>3275.1190000000001</v>
      </c>
      <c r="G29" s="18">
        <v>3398.826</v>
      </c>
      <c r="H29" s="18">
        <v>3585.95</v>
      </c>
      <c r="I29" s="18">
        <v>3865.7629999999999</v>
      </c>
      <c r="J29" s="18">
        <v>4140.6059999999998</v>
      </c>
      <c r="K29" s="18">
        <v>4085.3649999999998</v>
      </c>
      <c r="L29" s="18">
        <v>4386.9639999999999</v>
      </c>
      <c r="M29" s="18">
        <v>4617.8280000000004</v>
      </c>
      <c r="N29" s="18">
        <v>4828.2179999999998</v>
      </c>
      <c r="O29" s="18">
        <v>4648.6980000000003</v>
      </c>
      <c r="P29" s="18">
        <v>4795.1260000000002</v>
      </c>
      <c r="Q29" s="18">
        <v>4569.924</v>
      </c>
      <c r="R29" s="18">
        <v>4741.5150000000003</v>
      </c>
      <c r="S29" s="18">
        <v>4565.8509999999997</v>
      </c>
      <c r="T29" s="18">
        <v>4024.33</v>
      </c>
      <c r="U29" s="18">
        <v>4245.3379999999997</v>
      </c>
      <c r="V29" s="18">
        <v>5125.2309999999998</v>
      </c>
      <c r="W29" s="18">
        <v>5236.78</v>
      </c>
      <c r="X29" s="18">
        <v>4868.5129999999999</v>
      </c>
      <c r="Y29" s="18">
        <v>5066.4579999999996</v>
      </c>
      <c r="Z29" s="18">
        <v>5155.1629999999996</v>
      </c>
      <c r="AA29" s="18">
        <v>5362.5519999999997</v>
      </c>
      <c r="AB29" s="18">
        <v>4696.58</v>
      </c>
      <c r="AC29" s="18">
        <v>5101.5730000000003</v>
      </c>
      <c r="AD29" s="18">
        <v>5199.893</v>
      </c>
      <c r="AE29" s="18">
        <v>5447.2709999999997</v>
      </c>
      <c r="AF29" s="18">
        <v>5446.3270000000002</v>
      </c>
      <c r="AG29" s="18">
        <v>5086.5039999999999</v>
      </c>
      <c r="AH29" s="18">
        <v>4840.3969999999999</v>
      </c>
      <c r="AI29" s="18">
        <v>4987.3580000000002</v>
      </c>
      <c r="AJ29" s="18">
        <v>5195.9489999999996</v>
      </c>
      <c r="AK29" s="18">
        <v>5243.4359999999997</v>
      </c>
      <c r="AL29" s="25">
        <f t="shared" si="0"/>
        <v>3.0852624907008779</v>
      </c>
    </row>
    <row r="30" spans="2:38" x14ac:dyDescent="0.25">
      <c r="B30" s="41" t="s">
        <v>8</v>
      </c>
      <c r="C30" s="1" t="s">
        <v>82</v>
      </c>
      <c r="D30" s="18">
        <v>156.4588</v>
      </c>
      <c r="E30" s="18">
        <v>155.45179999999999</v>
      </c>
      <c r="F30" s="18">
        <v>156.6234</v>
      </c>
      <c r="G30" s="18">
        <v>160.09819999999999</v>
      </c>
      <c r="H30" s="18">
        <v>160.70650000000001</v>
      </c>
      <c r="I30" s="18">
        <v>157.74</v>
      </c>
      <c r="J30" s="18">
        <v>159.51079999999999</v>
      </c>
      <c r="K30" s="18">
        <v>156.42660000000001</v>
      </c>
      <c r="L30" s="18">
        <v>139.84049999999999</v>
      </c>
      <c r="M30" s="18">
        <v>134.48580000000001</v>
      </c>
      <c r="N30" s="18">
        <v>140.23689999999999</v>
      </c>
      <c r="O30" s="18">
        <v>145.79249999999999</v>
      </c>
      <c r="P30" s="18">
        <v>150.56180000000001</v>
      </c>
      <c r="Q30" s="18">
        <v>158.28630000000001</v>
      </c>
      <c r="R30" s="18">
        <v>156.33969999999999</v>
      </c>
      <c r="S30" s="18">
        <v>126.39790000000001</v>
      </c>
      <c r="T30" s="18">
        <v>129.32859999999999</v>
      </c>
      <c r="U30" s="18">
        <v>136.73990000000001</v>
      </c>
      <c r="V30" s="18">
        <v>119.083</v>
      </c>
      <c r="W30" s="18">
        <v>124.2367</v>
      </c>
      <c r="X30" s="18">
        <v>107.70050000000001</v>
      </c>
      <c r="Y30" s="18">
        <v>99.864660000000001</v>
      </c>
      <c r="Z30" s="18">
        <v>103.3552</v>
      </c>
      <c r="AA30" s="18">
        <v>110.89</v>
      </c>
      <c r="AB30" s="18">
        <v>107.1964</v>
      </c>
      <c r="AC30" s="18">
        <v>109.1657</v>
      </c>
      <c r="AD30" s="18">
        <v>114.9669</v>
      </c>
      <c r="AE30" s="18">
        <v>119.1332</v>
      </c>
      <c r="AF30" s="18">
        <v>125.8284</v>
      </c>
      <c r="AG30" s="18">
        <v>118.9927</v>
      </c>
      <c r="AH30" s="18">
        <v>117.1861</v>
      </c>
      <c r="AI30" s="18">
        <v>121.3193</v>
      </c>
      <c r="AJ30" s="18">
        <v>110.3292</v>
      </c>
      <c r="AK30" s="18">
        <v>67.387569999999997</v>
      </c>
      <c r="AL30" s="25">
        <f t="shared" si="0"/>
        <v>-43.368315871477833</v>
      </c>
    </row>
    <row r="31" spans="2:38" x14ac:dyDescent="0.25">
      <c r="B31" s="41"/>
      <c r="C31" s="1" t="s">
        <v>83</v>
      </c>
      <c r="D31" s="18">
        <v>876.92669999999998</v>
      </c>
      <c r="E31" s="18">
        <v>883.29240000000004</v>
      </c>
      <c r="F31" s="18">
        <v>936.71759999999995</v>
      </c>
      <c r="G31" s="18">
        <v>952.61149999999998</v>
      </c>
      <c r="H31" s="18">
        <v>942.71249999999998</v>
      </c>
      <c r="I31" s="18">
        <v>944.33029999999997</v>
      </c>
      <c r="J31" s="18">
        <v>991.21780000000001</v>
      </c>
      <c r="K31" s="18">
        <v>1023.028</v>
      </c>
      <c r="L31" s="18">
        <v>977.03470000000004</v>
      </c>
      <c r="M31" s="18">
        <v>962.39499999999998</v>
      </c>
      <c r="N31" s="18">
        <v>891.64880000000005</v>
      </c>
      <c r="O31" s="18">
        <v>973.08199999999999</v>
      </c>
      <c r="P31" s="18">
        <v>912.99109999999996</v>
      </c>
      <c r="Q31" s="18">
        <v>913.40279999999996</v>
      </c>
      <c r="R31" s="18">
        <v>866.18460000000005</v>
      </c>
      <c r="S31" s="18">
        <v>829.899</v>
      </c>
      <c r="T31" s="18">
        <v>809.51369999999997</v>
      </c>
      <c r="U31" s="18">
        <v>812.96190000000001</v>
      </c>
      <c r="V31" s="18">
        <v>796.17539999999997</v>
      </c>
      <c r="W31" s="18">
        <v>771.53110000000004</v>
      </c>
      <c r="X31" s="18">
        <v>755.07349999999997</v>
      </c>
      <c r="Y31" s="18">
        <v>739.04570000000001</v>
      </c>
      <c r="Z31" s="18">
        <v>769.68949999999995</v>
      </c>
      <c r="AA31" s="18">
        <v>749.82979999999998</v>
      </c>
      <c r="AB31" s="18">
        <v>772.9579</v>
      </c>
      <c r="AC31" s="18">
        <v>793.09400000000005</v>
      </c>
      <c r="AD31" s="18">
        <v>764.82680000000005</v>
      </c>
      <c r="AE31" s="18">
        <v>777.81700000000001</v>
      </c>
      <c r="AF31" s="18">
        <v>804.27639999999997</v>
      </c>
      <c r="AG31" s="18">
        <v>816.98569999999995</v>
      </c>
      <c r="AH31" s="18">
        <v>820.58240000000001</v>
      </c>
      <c r="AI31" s="18">
        <v>826.55880000000002</v>
      </c>
      <c r="AJ31" s="18">
        <v>779.12710000000004</v>
      </c>
      <c r="AK31" s="18">
        <v>672.73749999999995</v>
      </c>
      <c r="AL31" s="25">
        <f t="shared" si="0"/>
        <v>-17.656147469900638</v>
      </c>
    </row>
    <row r="32" spans="2:38" x14ac:dyDescent="0.25">
      <c r="B32" s="41"/>
      <c r="C32" s="1" t="s">
        <v>84</v>
      </c>
      <c r="D32" s="18">
        <v>4846.5290000000005</v>
      </c>
      <c r="E32" s="18">
        <v>6198.268</v>
      </c>
      <c r="F32" s="18">
        <v>5792.3270000000002</v>
      </c>
      <c r="G32" s="18">
        <v>6044.8220000000001</v>
      </c>
      <c r="H32" s="18">
        <v>5677.7520000000004</v>
      </c>
      <c r="I32" s="18">
        <v>5914.7669999999998</v>
      </c>
      <c r="J32" s="18">
        <v>6366.22</v>
      </c>
      <c r="K32" s="18">
        <v>7036.1660000000002</v>
      </c>
      <c r="L32" s="18">
        <v>6811.7240000000002</v>
      </c>
      <c r="M32" s="18">
        <v>7530.6819999999998</v>
      </c>
      <c r="N32" s="18">
        <v>6245.4840000000004</v>
      </c>
      <c r="O32" s="18">
        <v>6430.4849999999997</v>
      </c>
      <c r="P32" s="18">
        <v>6361.7479999999996</v>
      </c>
      <c r="Q32" s="18">
        <v>5330.9960000000001</v>
      </c>
      <c r="R32" s="18">
        <v>5003.1480000000001</v>
      </c>
      <c r="S32" s="18">
        <v>4489.2389999999996</v>
      </c>
      <c r="T32" s="18">
        <v>5007.674</v>
      </c>
      <c r="U32" s="18">
        <v>4523.5159999999996</v>
      </c>
      <c r="V32" s="18">
        <v>4615.4399999999996</v>
      </c>
      <c r="W32" s="18">
        <v>4638.16</v>
      </c>
      <c r="X32" s="18">
        <v>4867.3900000000003</v>
      </c>
      <c r="Y32" s="18">
        <v>4968.4920000000002</v>
      </c>
      <c r="Z32" s="18">
        <v>4980.9679999999998</v>
      </c>
      <c r="AA32" s="18">
        <v>4283.7290000000003</v>
      </c>
      <c r="AB32" s="18">
        <v>4788.9610000000002</v>
      </c>
      <c r="AC32" s="18">
        <v>4430.0469999999996</v>
      </c>
      <c r="AD32" s="18">
        <v>4511.6009999999997</v>
      </c>
      <c r="AE32" s="18">
        <v>4384.5219999999999</v>
      </c>
      <c r="AF32" s="18">
        <v>4526.3580000000002</v>
      </c>
      <c r="AG32" s="18">
        <v>4977.01</v>
      </c>
      <c r="AH32" s="18">
        <v>4626.8959999999997</v>
      </c>
      <c r="AI32" s="18">
        <v>4727.09</v>
      </c>
      <c r="AJ32" s="18">
        <v>4550.2190000000001</v>
      </c>
      <c r="AK32" s="18">
        <v>4080.7020000000002</v>
      </c>
      <c r="AL32" s="25">
        <f t="shared" si="0"/>
        <v>-18.008965222091174</v>
      </c>
    </row>
    <row r="33" spans="2:38" x14ac:dyDescent="0.25">
      <c r="B33" s="41" t="s">
        <v>9</v>
      </c>
      <c r="C33" s="1" t="s">
        <v>82</v>
      </c>
      <c r="D33" s="18">
        <v>119.4324</v>
      </c>
      <c r="E33" s="18">
        <v>122.38590000000001</v>
      </c>
      <c r="F33" s="18">
        <v>139.55009999999999</v>
      </c>
      <c r="G33" s="18">
        <v>137.7603</v>
      </c>
      <c r="H33" s="18">
        <v>140.47890000000001</v>
      </c>
      <c r="I33" s="18">
        <v>145.99289999999999</v>
      </c>
      <c r="J33" s="18">
        <v>143.34119999999999</v>
      </c>
      <c r="K33" s="18">
        <v>126.3262</v>
      </c>
      <c r="L33" s="18">
        <v>142.63319999999999</v>
      </c>
      <c r="M33" s="18">
        <v>119.3481</v>
      </c>
      <c r="N33" s="18">
        <v>118.6538</v>
      </c>
      <c r="O33" s="18">
        <v>144.33019999999999</v>
      </c>
      <c r="P33" s="18">
        <v>148.7218</v>
      </c>
      <c r="Q33" s="18">
        <v>143.1592</v>
      </c>
      <c r="R33" s="18">
        <v>136.49260000000001</v>
      </c>
      <c r="S33" s="18">
        <v>136.29310000000001</v>
      </c>
      <c r="T33" s="18">
        <v>122.5889</v>
      </c>
      <c r="U33" s="18">
        <v>108.74769999999999</v>
      </c>
      <c r="V33" s="18">
        <v>119.66889999999999</v>
      </c>
      <c r="W33" s="18">
        <v>107.0898</v>
      </c>
      <c r="X33" s="18">
        <v>95.477649999999997</v>
      </c>
      <c r="Y33" s="18">
        <v>91.810079999999999</v>
      </c>
      <c r="Z33" s="18">
        <v>81.599969999999999</v>
      </c>
      <c r="AA33" s="18">
        <v>77.683260000000004</v>
      </c>
      <c r="AB33" s="18">
        <v>83.237589999999997</v>
      </c>
      <c r="AC33" s="18">
        <v>72.163039999999995</v>
      </c>
      <c r="AD33" s="18">
        <v>79.449640000000002</v>
      </c>
      <c r="AE33" s="18">
        <v>82.124219999999994</v>
      </c>
      <c r="AF33" s="18">
        <v>74.879450000000006</v>
      </c>
      <c r="AG33" s="18">
        <v>85.657910000000001</v>
      </c>
      <c r="AH33" s="18">
        <v>73.021259999999998</v>
      </c>
      <c r="AI33" s="18">
        <v>79.814149999999998</v>
      </c>
      <c r="AJ33" s="18">
        <v>84.342140000000001</v>
      </c>
      <c r="AK33" s="18">
        <v>56.203650000000003</v>
      </c>
      <c r="AL33" s="25">
        <f t="shared" si="0"/>
        <v>-34.385919525704047</v>
      </c>
    </row>
    <row r="34" spans="2:38" x14ac:dyDescent="0.25">
      <c r="B34" s="41"/>
      <c r="C34" s="1" t="s">
        <v>83</v>
      </c>
      <c r="D34" s="18">
        <v>624.33069999999998</v>
      </c>
      <c r="E34" s="18">
        <v>629.67870000000005</v>
      </c>
      <c r="F34" s="18">
        <v>671.23569999999995</v>
      </c>
      <c r="G34" s="18">
        <v>644.9067</v>
      </c>
      <c r="H34" s="18">
        <v>666.66070000000002</v>
      </c>
      <c r="I34" s="18">
        <v>670.02539999999999</v>
      </c>
      <c r="J34" s="18">
        <v>690.64250000000004</v>
      </c>
      <c r="K34" s="18">
        <v>654.57640000000004</v>
      </c>
      <c r="L34" s="18">
        <v>715.58699999999999</v>
      </c>
      <c r="M34" s="18">
        <v>677.61069999999995</v>
      </c>
      <c r="N34" s="18">
        <v>660.64419999999996</v>
      </c>
      <c r="O34" s="18">
        <v>749.59559999999999</v>
      </c>
      <c r="P34" s="18">
        <v>753.3963</v>
      </c>
      <c r="Q34" s="18">
        <v>730.10519999999997</v>
      </c>
      <c r="R34" s="18">
        <v>717.52930000000003</v>
      </c>
      <c r="S34" s="18">
        <v>729.25400000000002</v>
      </c>
      <c r="T34" s="18">
        <v>686.25609999999995</v>
      </c>
      <c r="U34" s="18">
        <v>686.78549999999996</v>
      </c>
      <c r="V34" s="18">
        <v>685.48109999999997</v>
      </c>
      <c r="W34" s="18">
        <v>669.48620000000005</v>
      </c>
      <c r="X34" s="18">
        <v>647.11019999999996</v>
      </c>
      <c r="Y34" s="18">
        <v>617.1893</v>
      </c>
      <c r="Z34" s="18">
        <v>629.43430000000001</v>
      </c>
      <c r="AA34" s="18">
        <v>624.41430000000003</v>
      </c>
      <c r="AB34" s="18">
        <v>634.08810000000005</v>
      </c>
      <c r="AC34" s="18">
        <v>635.63670000000002</v>
      </c>
      <c r="AD34" s="18">
        <v>618.30250000000001</v>
      </c>
      <c r="AE34" s="18">
        <v>672.27970000000005</v>
      </c>
      <c r="AF34" s="18">
        <v>674.74440000000004</v>
      </c>
      <c r="AG34" s="18">
        <v>682.31449999999995</v>
      </c>
      <c r="AH34" s="18">
        <v>659.5675</v>
      </c>
      <c r="AI34" s="18">
        <v>673.32650000000001</v>
      </c>
      <c r="AJ34" s="18">
        <v>673.95169999999996</v>
      </c>
      <c r="AK34" s="18">
        <v>527.91920000000005</v>
      </c>
      <c r="AL34" s="25">
        <f t="shared" si="0"/>
        <v>-22.628172199183798</v>
      </c>
    </row>
    <row r="35" spans="2:38" x14ac:dyDescent="0.25">
      <c r="B35" s="41"/>
      <c r="C35" s="1" t="s">
        <v>84</v>
      </c>
      <c r="D35" s="18">
        <v>2908.89</v>
      </c>
      <c r="E35" s="18">
        <v>2906.56</v>
      </c>
      <c r="F35" s="18">
        <v>3052.9340000000002</v>
      </c>
      <c r="G35" s="18">
        <v>2800.8040000000001</v>
      </c>
      <c r="H35" s="18">
        <v>3331.4989999999998</v>
      </c>
      <c r="I35" s="18">
        <v>3051.6779999999999</v>
      </c>
      <c r="J35" s="18">
        <v>3268.3629999999998</v>
      </c>
      <c r="K35" s="18">
        <v>3272.6770000000001</v>
      </c>
      <c r="L35" s="18">
        <v>3698.1309999999999</v>
      </c>
      <c r="M35" s="18">
        <v>3567.183</v>
      </c>
      <c r="N35" s="18">
        <v>3689.9670000000001</v>
      </c>
      <c r="O35" s="18">
        <v>3932.4169999999999</v>
      </c>
      <c r="P35" s="18">
        <v>3692.8389999999999</v>
      </c>
      <c r="Q35" s="18">
        <v>3570.5230000000001</v>
      </c>
      <c r="R35" s="18">
        <v>3657.0610000000001</v>
      </c>
      <c r="S35" s="18">
        <v>3677.5050000000001</v>
      </c>
      <c r="T35" s="18">
        <v>3452.5839999999998</v>
      </c>
      <c r="U35" s="18">
        <v>3638.4650000000001</v>
      </c>
      <c r="V35" s="18">
        <v>3326.9569999999999</v>
      </c>
      <c r="W35" s="18">
        <v>3394.0709999999999</v>
      </c>
      <c r="X35" s="18">
        <v>3310.5729999999999</v>
      </c>
      <c r="Y35" s="18">
        <v>2986.5210000000002</v>
      </c>
      <c r="Z35" s="18">
        <v>2850.8449999999998</v>
      </c>
      <c r="AA35" s="18">
        <v>2940.7049999999999</v>
      </c>
      <c r="AB35" s="18">
        <v>2848.4050000000002</v>
      </c>
      <c r="AC35" s="18">
        <v>2983.3510000000001</v>
      </c>
      <c r="AD35" s="18">
        <v>2992.069</v>
      </c>
      <c r="AE35" s="18">
        <v>3664.18</v>
      </c>
      <c r="AF35" s="18">
        <v>3741.973</v>
      </c>
      <c r="AG35" s="18">
        <v>4044.9340000000002</v>
      </c>
      <c r="AH35" s="18">
        <v>3698.0419999999999</v>
      </c>
      <c r="AI35" s="18">
        <v>3317.3130000000001</v>
      </c>
      <c r="AJ35" s="18">
        <v>3517.1219999999998</v>
      </c>
      <c r="AK35" s="18">
        <v>2944.0770000000002</v>
      </c>
      <c r="AL35" s="25">
        <f t="shared" si="0"/>
        <v>-27.215697462554395</v>
      </c>
    </row>
    <row r="36" spans="2:38" x14ac:dyDescent="0.25">
      <c r="B36" s="41" t="s">
        <v>10</v>
      </c>
      <c r="C36" s="1" t="s">
        <v>82</v>
      </c>
      <c r="D36" s="18">
        <v>178.44479999999999</v>
      </c>
      <c r="E36" s="18">
        <v>176.8698</v>
      </c>
      <c r="F36" s="18">
        <v>189.07650000000001</v>
      </c>
      <c r="G36" s="18">
        <v>199.36660000000001</v>
      </c>
      <c r="H36" s="18">
        <v>170.6611</v>
      </c>
      <c r="I36" s="18">
        <v>182.565</v>
      </c>
      <c r="J36" s="18">
        <v>193.4024</v>
      </c>
      <c r="K36" s="18">
        <v>190.2988</v>
      </c>
      <c r="L36" s="18">
        <v>192.726</v>
      </c>
      <c r="M36" s="18">
        <v>205.8014</v>
      </c>
      <c r="N36" s="18">
        <v>204.85470000000001</v>
      </c>
      <c r="O36" s="18">
        <v>187.03700000000001</v>
      </c>
      <c r="P36" s="18">
        <v>197.6327</v>
      </c>
      <c r="Q36" s="18">
        <v>194.4008</v>
      </c>
      <c r="R36" s="18">
        <v>182.73589999999999</v>
      </c>
      <c r="S36" s="18">
        <v>174.93270000000001</v>
      </c>
      <c r="T36" s="18">
        <v>153.70240000000001</v>
      </c>
      <c r="U36" s="18">
        <v>131.03440000000001</v>
      </c>
      <c r="V36" s="18">
        <v>142.63579999999999</v>
      </c>
      <c r="W36" s="18">
        <v>138.5069</v>
      </c>
      <c r="X36" s="18">
        <v>118.66070000000001</v>
      </c>
      <c r="Y36" s="18">
        <v>121.5505</v>
      </c>
      <c r="Z36" s="18">
        <v>131.9297</v>
      </c>
      <c r="AA36" s="18">
        <v>123.33759999999999</v>
      </c>
      <c r="AB36" s="18">
        <v>111.61920000000001</v>
      </c>
      <c r="AC36" s="18">
        <v>85.079589999999996</v>
      </c>
      <c r="AD36" s="18">
        <v>107.10420000000001</v>
      </c>
      <c r="AE36" s="18">
        <v>123.0981</v>
      </c>
      <c r="AF36" s="18">
        <v>122.9479</v>
      </c>
      <c r="AG36" s="18">
        <v>132.70699999999999</v>
      </c>
      <c r="AH36" s="18">
        <v>129.35169999999999</v>
      </c>
      <c r="AI36" s="18">
        <v>138.7903</v>
      </c>
      <c r="AJ36" s="18">
        <v>135.49250000000001</v>
      </c>
      <c r="AK36" s="18">
        <v>75.468680000000006</v>
      </c>
      <c r="AL36" s="25">
        <f t="shared" si="0"/>
        <v>-43.131349514343619</v>
      </c>
    </row>
    <row r="37" spans="2:38" x14ac:dyDescent="0.25">
      <c r="B37" s="41"/>
      <c r="C37" s="1" t="s">
        <v>83</v>
      </c>
      <c r="D37" s="18">
        <v>940.92610000000002</v>
      </c>
      <c r="E37" s="18">
        <v>932.21079999999995</v>
      </c>
      <c r="F37" s="18">
        <v>983.59360000000004</v>
      </c>
      <c r="G37" s="18">
        <v>1017.498</v>
      </c>
      <c r="H37" s="18">
        <v>1046.6590000000001</v>
      </c>
      <c r="I37" s="18">
        <v>1026.3409999999999</v>
      </c>
      <c r="J37" s="18">
        <v>1045.239</v>
      </c>
      <c r="K37" s="18">
        <v>990.62400000000002</v>
      </c>
      <c r="L37" s="18">
        <v>1029.787</v>
      </c>
      <c r="M37" s="18">
        <v>1077.5930000000001</v>
      </c>
      <c r="N37" s="18">
        <v>1050.0550000000001</v>
      </c>
      <c r="O37" s="18">
        <v>1078.1379999999999</v>
      </c>
      <c r="P37" s="18">
        <v>1027.386</v>
      </c>
      <c r="Q37" s="18">
        <v>1012.766</v>
      </c>
      <c r="R37" s="18">
        <v>1022.747</v>
      </c>
      <c r="S37" s="18">
        <v>932.37350000000004</v>
      </c>
      <c r="T37" s="18">
        <v>923.66470000000004</v>
      </c>
      <c r="U37" s="18">
        <v>978.24950000000001</v>
      </c>
      <c r="V37" s="18">
        <v>867.52139999999997</v>
      </c>
      <c r="W37" s="18">
        <v>946.36350000000004</v>
      </c>
      <c r="X37" s="18">
        <v>944.7133</v>
      </c>
      <c r="Y37" s="18">
        <v>942.30499999999995</v>
      </c>
      <c r="Z37" s="18">
        <v>927.01379999999995</v>
      </c>
      <c r="AA37" s="18">
        <v>901.21720000000005</v>
      </c>
      <c r="AB37" s="18">
        <v>876.67110000000002</v>
      </c>
      <c r="AC37" s="18">
        <v>786.87559999999996</v>
      </c>
      <c r="AD37" s="18">
        <v>839.29909999999995</v>
      </c>
      <c r="AE37" s="18">
        <v>900.0874</v>
      </c>
      <c r="AF37" s="18">
        <v>856.16610000000003</v>
      </c>
      <c r="AG37" s="18">
        <v>834.61770000000001</v>
      </c>
      <c r="AH37" s="18">
        <v>886.80039999999997</v>
      </c>
      <c r="AI37" s="18">
        <v>910.30690000000004</v>
      </c>
      <c r="AJ37" s="18">
        <v>909.12390000000005</v>
      </c>
      <c r="AK37" s="18">
        <v>792.97910000000002</v>
      </c>
      <c r="AL37" s="25">
        <f t="shared" si="0"/>
        <v>-4.9889428417346044</v>
      </c>
    </row>
    <row r="38" spans="2:38" x14ac:dyDescent="0.25">
      <c r="B38" s="41"/>
      <c r="C38" s="1" t="s">
        <v>84</v>
      </c>
      <c r="D38" s="18">
        <v>4811.0870000000004</v>
      </c>
      <c r="E38" s="18">
        <v>4796.3490000000002</v>
      </c>
      <c r="F38" s="18">
        <v>4292.5929999999998</v>
      </c>
      <c r="G38" s="18">
        <v>4938.9070000000002</v>
      </c>
      <c r="H38" s="18">
        <v>5271.3209999999999</v>
      </c>
      <c r="I38" s="18">
        <v>5254.2539999999999</v>
      </c>
      <c r="J38" s="18">
        <v>5593.4459999999999</v>
      </c>
      <c r="K38" s="18">
        <v>5769.1409999999996</v>
      </c>
      <c r="L38" s="18">
        <v>6200.3029999999999</v>
      </c>
      <c r="M38" s="18">
        <v>7430.0349999999999</v>
      </c>
      <c r="N38" s="18">
        <v>6820.0410000000002</v>
      </c>
      <c r="O38" s="18">
        <v>5982.3180000000002</v>
      </c>
      <c r="P38" s="18">
        <v>5524.4769999999999</v>
      </c>
      <c r="Q38" s="18">
        <v>5370.2619999999997</v>
      </c>
      <c r="R38" s="18">
        <v>5317.9920000000002</v>
      </c>
      <c r="S38" s="18">
        <v>4964.4840000000004</v>
      </c>
      <c r="T38" s="18">
        <v>5026.933</v>
      </c>
      <c r="U38" s="18">
        <v>5693.2</v>
      </c>
      <c r="V38" s="18">
        <v>5746.8140000000003</v>
      </c>
      <c r="W38" s="18">
        <v>5802.7939999999999</v>
      </c>
      <c r="X38" s="18">
        <v>5438.5469999999996</v>
      </c>
      <c r="Y38" s="18">
        <v>4874.5730000000003</v>
      </c>
      <c r="Z38" s="18">
        <v>4756.9970000000003</v>
      </c>
      <c r="AA38" s="18">
        <v>4347.8090000000002</v>
      </c>
      <c r="AB38" s="18">
        <v>5031.79</v>
      </c>
      <c r="AC38" s="18">
        <v>4574.25</v>
      </c>
      <c r="AD38" s="18">
        <v>4776.6329999999998</v>
      </c>
      <c r="AE38" s="18">
        <v>4739.018</v>
      </c>
      <c r="AF38" s="18">
        <v>4912.3999999999996</v>
      </c>
      <c r="AG38" s="18">
        <v>4750.2569999999996</v>
      </c>
      <c r="AH38" s="18">
        <v>4293.5230000000001</v>
      </c>
      <c r="AI38" s="18">
        <v>4247.3059999999996</v>
      </c>
      <c r="AJ38" s="18">
        <v>4426.1030000000001</v>
      </c>
      <c r="AK38" s="18">
        <v>4440.4480000000003</v>
      </c>
      <c r="AL38" s="25">
        <f t="shared" si="0"/>
        <v>-6.5219418654611587</v>
      </c>
    </row>
    <row r="39" spans="2:38" x14ac:dyDescent="0.25">
      <c r="B39" s="41" t="s">
        <v>11</v>
      </c>
      <c r="C39" s="1" t="s">
        <v>82</v>
      </c>
      <c r="D39" s="18">
        <v>200.10919999999999</v>
      </c>
      <c r="E39" s="18">
        <v>203.43709999999999</v>
      </c>
      <c r="F39" s="18">
        <v>207.4658</v>
      </c>
      <c r="G39" s="18">
        <v>209.19300000000001</v>
      </c>
      <c r="H39" s="18">
        <v>193.3141</v>
      </c>
      <c r="I39" s="18">
        <v>191.44069999999999</v>
      </c>
      <c r="J39" s="18">
        <v>189.52670000000001</v>
      </c>
      <c r="K39" s="18">
        <v>218.27359999999999</v>
      </c>
      <c r="L39" s="18">
        <v>219.31379999999999</v>
      </c>
      <c r="M39" s="18">
        <v>215.28460000000001</v>
      </c>
      <c r="N39" s="18">
        <v>207.77520000000001</v>
      </c>
      <c r="O39" s="18">
        <v>231.4564</v>
      </c>
      <c r="P39" s="18">
        <v>219.20910000000001</v>
      </c>
      <c r="Q39" s="18">
        <v>203.9752</v>
      </c>
      <c r="R39" s="18">
        <v>178.94149999999999</v>
      </c>
      <c r="S39" s="18">
        <v>176.92670000000001</v>
      </c>
      <c r="T39" s="18">
        <v>161.50659999999999</v>
      </c>
      <c r="U39" s="18">
        <v>142.77590000000001</v>
      </c>
      <c r="V39" s="18">
        <v>135.45150000000001</v>
      </c>
      <c r="W39" s="18">
        <v>149.62289999999999</v>
      </c>
      <c r="X39" s="18">
        <v>147.42160000000001</v>
      </c>
      <c r="Y39" s="18">
        <v>122.7217</v>
      </c>
      <c r="Z39" s="18">
        <v>135.38939999999999</v>
      </c>
      <c r="AA39" s="18">
        <v>152.51490000000001</v>
      </c>
      <c r="AB39" s="18">
        <v>148.34360000000001</v>
      </c>
      <c r="AC39" s="18">
        <v>151.62979999999999</v>
      </c>
      <c r="AD39" s="18">
        <v>151.83699999999999</v>
      </c>
      <c r="AE39" s="18">
        <v>170.35390000000001</v>
      </c>
      <c r="AF39" s="18">
        <v>157.54570000000001</v>
      </c>
      <c r="AG39" s="18">
        <v>156.6267</v>
      </c>
      <c r="AH39" s="18">
        <v>138.0975</v>
      </c>
      <c r="AI39" s="18">
        <v>150.45779999999999</v>
      </c>
      <c r="AJ39" s="18">
        <v>125.8146</v>
      </c>
      <c r="AK39" s="18">
        <v>66.668599999999998</v>
      </c>
      <c r="AL39" s="25">
        <f t="shared" si="0"/>
        <v>-57.434715792390442</v>
      </c>
    </row>
    <row r="40" spans="2:38" x14ac:dyDescent="0.25">
      <c r="B40" s="41"/>
      <c r="C40" s="1" t="s">
        <v>83</v>
      </c>
      <c r="D40" s="18">
        <v>999.13800000000003</v>
      </c>
      <c r="E40" s="18">
        <v>986.36159999999995</v>
      </c>
      <c r="F40" s="18">
        <v>1033.3969999999999</v>
      </c>
      <c r="G40" s="18">
        <v>1011.8339999999999</v>
      </c>
      <c r="H40" s="18">
        <v>932.95860000000005</v>
      </c>
      <c r="I40" s="18">
        <v>963.15909999999997</v>
      </c>
      <c r="J40" s="18">
        <v>992.52890000000002</v>
      </c>
      <c r="K40" s="18">
        <v>1056.3969999999999</v>
      </c>
      <c r="L40" s="18">
        <v>1132.0709999999999</v>
      </c>
      <c r="M40" s="18">
        <v>1118.329</v>
      </c>
      <c r="N40" s="18">
        <v>1073.097</v>
      </c>
      <c r="O40" s="18">
        <v>1124.345</v>
      </c>
      <c r="P40" s="18">
        <v>1115.771</v>
      </c>
      <c r="Q40" s="18">
        <v>1102.1579999999999</v>
      </c>
      <c r="R40" s="18">
        <v>1051.9880000000001</v>
      </c>
      <c r="S40" s="18">
        <v>1021.902</v>
      </c>
      <c r="T40" s="18">
        <v>959.50969999999995</v>
      </c>
      <c r="U40" s="18">
        <v>904.6182</v>
      </c>
      <c r="V40" s="18">
        <v>894.80930000000001</v>
      </c>
      <c r="W40" s="18">
        <v>953.33609999999999</v>
      </c>
      <c r="X40" s="18">
        <v>959.29219999999998</v>
      </c>
      <c r="Y40" s="18">
        <v>918.43560000000002</v>
      </c>
      <c r="Z40" s="18">
        <v>902.53269999999998</v>
      </c>
      <c r="AA40" s="18">
        <v>1014.502</v>
      </c>
      <c r="AB40" s="18">
        <v>993.17460000000005</v>
      </c>
      <c r="AC40" s="18">
        <v>972.95640000000003</v>
      </c>
      <c r="AD40" s="18">
        <v>993.08939999999996</v>
      </c>
      <c r="AE40" s="18">
        <v>1092.0050000000001</v>
      </c>
      <c r="AF40" s="18">
        <v>975.33370000000002</v>
      </c>
      <c r="AG40" s="18">
        <v>968.0145</v>
      </c>
      <c r="AH40" s="18">
        <v>994.0883</v>
      </c>
      <c r="AI40" s="18">
        <v>1031.922</v>
      </c>
      <c r="AJ40" s="18">
        <v>992.78499999999997</v>
      </c>
      <c r="AK40" s="18">
        <v>841.63599999999997</v>
      </c>
      <c r="AL40" s="25">
        <f t="shared" si="0"/>
        <v>-13.055434603510591</v>
      </c>
    </row>
    <row r="41" spans="2:38" x14ac:dyDescent="0.25">
      <c r="B41" s="41"/>
      <c r="C41" s="1" t="s">
        <v>84</v>
      </c>
      <c r="D41" s="18">
        <v>5637.4080000000004</v>
      </c>
      <c r="E41" s="18">
        <v>5403.0259999999998</v>
      </c>
      <c r="F41" s="18">
        <v>5208.973</v>
      </c>
      <c r="G41" s="18">
        <v>5304.8760000000002</v>
      </c>
      <c r="H41" s="18">
        <v>4882.8450000000003</v>
      </c>
      <c r="I41" s="18">
        <v>5129.826</v>
      </c>
      <c r="J41" s="18">
        <v>4615.5640000000003</v>
      </c>
      <c r="K41" s="18">
        <v>5126.4459999999999</v>
      </c>
      <c r="L41" s="18">
        <v>4976.268</v>
      </c>
      <c r="M41" s="18">
        <v>5134.1210000000001</v>
      </c>
      <c r="N41" s="18">
        <v>5459.3909999999996</v>
      </c>
      <c r="O41" s="18">
        <v>5409.9859999999999</v>
      </c>
      <c r="P41" s="18">
        <v>5206.6270000000004</v>
      </c>
      <c r="Q41" s="18">
        <v>5316.1360000000004</v>
      </c>
      <c r="R41" s="18">
        <v>5290.7759999999998</v>
      </c>
      <c r="S41" s="18">
        <v>5052.018</v>
      </c>
      <c r="T41" s="18">
        <v>5535.23</v>
      </c>
      <c r="U41" s="18">
        <v>4486.5680000000002</v>
      </c>
      <c r="V41" s="18">
        <v>4538.9759999999997</v>
      </c>
      <c r="W41" s="18">
        <v>4535.0079999999998</v>
      </c>
      <c r="X41" s="18">
        <v>5024.6880000000001</v>
      </c>
      <c r="Y41" s="18">
        <v>5541.6289999999999</v>
      </c>
      <c r="Z41" s="18">
        <v>4766.7439999999997</v>
      </c>
      <c r="AA41" s="18">
        <v>6726.4160000000002</v>
      </c>
      <c r="AB41" s="18">
        <v>6013.491</v>
      </c>
      <c r="AC41" s="18">
        <v>5589.2650000000003</v>
      </c>
      <c r="AD41" s="18">
        <v>5898.2520000000004</v>
      </c>
      <c r="AE41" s="18">
        <v>6376.0230000000001</v>
      </c>
      <c r="AF41" s="18">
        <v>5641.5360000000001</v>
      </c>
      <c r="AG41" s="18">
        <v>5672.1049999999996</v>
      </c>
      <c r="AH41" s="18">
        <v>5432.6289999999999</v>
      </c>
      <c r="AI41" s="18">
        <v>6021.1819999999998</v>
      </c>
      <c r="AJ41" s="18">
        <v>5835.75</v>
      </c>
      <c r="AK41" s="18">
        <v>4841.0349999999999</v>
      </c>
      <c r="AL41" s="25">
        <f t="shared" si="0"/>
        <v>-14.651879681352861</v>
      </c>
    </row>
    <row r="42" spans="2:38" x14ac:dyDescent="0.25">
      <c r="B42" s="41" t="s">
        <v>12</v>
      </c>
      <c r="C42" s="1" t="s">
        <v>82</v>
      </c>
      <c r="D42" s="18">
        <v>276.7312</v>
      </c>
      <c r="E42" s="18">
        <v>297.0385</v>
      </c>
      <c r="F42" s="18">
        <v>290.14749999999998</v>
      </c>
      <c r="G42" s="18">
        <v>304.00979999999998</v>
      </c>
      <c r="H42" s="18">
        <v>281.90039999999999</v>
      </c>
      <c r="I42" s="18">
        <v>289.14030000000002</v>
      </c>
      <c r="J42" s="18">
        <v>317.13510000000002</v>
      </c>
      <c r="K42" s="18">
        <v>332.3657</v>
      </c>
      <c r="L42" s="18">
        <v>323.88690000000003</v>
      </c>
      <c r="M42" s="18">
        <v>295.38650000000001</v>
      </c>
      <c r="N42" s="18">
        <v>322.04169999999999</v>
      </c>
      <c r="O42" s="18">
        <v>320.80959999999999</v>
      </c>
      <c r="P42" s="18">
        <v>310.37189999999998</v>
      </c>
      <c r="Q42" s="18">
        <v>294.291</v>
      </c>
      <c r="R42" s="18">
        <v>290.43819999999999</v>
      </c>
      <c r="S42" s="18">
        <v>260.03359999999998</v>
      </c>
      <c r="T42" s="18">
        <v>271.8442</v>
      </c>
      <c r="U42" s="18">
        <v>249.8536</v>
      </c>
      <c r="V42" s="18">
        <v>264.78980000000001</v>
      </c>
      <c r="W42" s="18">
        <v>262.28019999999998</v>
      </c>
      <c r="X42" s="18">
        <v>255.3366</v>
      </c>
      <c r="Y42" s="18">
        <v>235.47280000000001</v>
      </c>
      <c r="Z42" s="18">
        <v>248.51560000000001</v>
      </c>
      <c r="AA42" s="18">
        <v>252.89240000000001</v>
      </c>
      <c r="AB42" s="18">
        <v>234.07210000000001</v>
      </c>
      <c r="AC42" s="18">
        <v>248.4701</v>
      </c>
      <c r="AD42" s="18">
        <v>245.8554</v>
      </c>
      <c r="AE42" s="18">
        <v>247.5403</v>
      </c>
      <c r="AF42" s="18">
        <v>251.5137</v>
      </c>
      <c r="AG42" s="18">
        <v>236.68010000000001</v>
      </c>
      <c r="AH42" s="18">
        <v>245.77670000000001</v>
      </c>
      <c r="AI42" s="18">
        <v>263.93669999999997</v>
      </c>
      <c r="AJ42" s="18">
        <v>213.48400000000001</v>
      </c>
      <c r="AK42" s="18">
        <v>168.90729999999999</v>
      </c>
      <c r="AL42" s="25">
        <f t="shared" si="0"/>
        <v>-28.634769040574181</v>
      </c>
    </row>
    <row r="43" spans="2:38" x14ac:dyDescent="0.25">
      <c r="B43" s="41"/>
      <c r="C43" s="1" t="s">
        <v>83</v>
      </c>
      <c r="D43" s="18">
        <v>1141.2919999999999</v>
      </c>
      <c r="E43" s="18">
        <v>1175.732</v>
      </c>
      <c r="F43" s="18">
        <v>1217.49</v>
      </c>
      <c r="G43" s="18">
        <v>1236.9780000000001</v>
      </c>
      <c r="H43" s="18">
        <v>1227.366</v>
      </c>
      <c r="I43" s="18">
        <v>1262.8620000000001</v>
      </c>
      <c r="J43" s="18">
        <v>1296.6099999999999</v>
      </c>
      <c r="K43" s="18">
        <v>1288.9760000000001</v>
      </c>
      <c r="L43" s="18">
        <v>1286.546</v>
      </c>
      <c r="M43" s="18">
        <v>1241.6669999999999</v>
      </c>
      <c r="N43" s="18">
        <v>1320.48</v>
      </c>
      <c r="O43" s="18">
        <v>1255.5650000000001</v>
      </c>
      <c r="P43" s="18">
        <v>1231.0119999999999</v>
      </c>
      <c r="Q43" s="18">
        <v>1199.704</v>
      </c>
      <c r="R43" s="18">
        <v>1237.1210000000001</v>
      </c>
      <c r="S43" s="18">
        <v>1175.529</v>
      </c>
      <c r="T43" s="18">
        <v>1173.1600000000001</v>
      </c>
      <c r="U43" s="18">
        <v>1191.1479999999999</v>
      </c>
      <c r="V43" s="18">
        <v>1163.6780000000001</v>
      </c>
      <c r="W43" s="18">
        <v>1172.6880000000001</v>
      </c>
      <c r="X43" s="18">
        <v>1118.9880000000001</v>
      </c>
      <c r="Y43" s="18">
        <v>1135.029</v>
      </c>
      <c r="Z43" s="18">
        <v>1165.3910000000001</v>
      </c>
      <c r="AA43" s="18">
        <v>1195.2270000000001</v>
      </c>
      <c r="AB43" s="18">
        <v>1178.02</v>
      </c>
      <c r="AC43" s="18">
        <v>1227.03</v>
      </c>
      <c r="AD43" s="18">
        <v>1200.088</v>
      </c>
      <c r="AE43" s="18">
        <v>1215.018</v>
      </c>
      <c r="AF43" s="18">
        <v>1199.788</v>
      </c>
      <c r="AG43" s="18">
        <v>1201.258</v>
      </c>
      <c r="AH43" s="18">
        <v>1178.79</v>
      </c>
      <c r="AI43" s="18">
        <v>1199.4059999999999</v>
      </c>
      <c r="AJ43" s="18">
        <v>1135.778</v>
      </c>
      <c r="AK43" s="18">
        <v>1092.529</v>
      </c>
      <c r="AL43" s="25">
        <f t="shared" si="0"/>
        <v>-9.0512612611112715</v>
      </c>
    </row>
    <row r="44" spans="2:38" x14ac:dyDescent="0.25">
      <c r="B44" s="41"/>
      <c r="C44" s="1" t="s">
        <v>84</v>
      </c>
      <c r="D44" s="18">
        <v>6003.3450000000003</v>
      </c>
      <c r="E44" s="18">
        <v>5830.2420000000002</v>
      </c>
      <c r="F44" s="18">
        <v>6144.7629999999999</v>
      </c>
      <c r="G44" s="18">
        <v>5761.3459999999995</v>
      </c>
      <c r="H44" s="18">
        <v>5820.7960000000003</v>
      </c>
      <c r="I44" s="18">
        <v>5867.3450000000003</v>
      </c>
      <c r="J44" s="18">
        <v>5973.4589999999998</v>
      </c>
      <c r="K44" s="18">
        <v>6201.1629999999996</v>
      </c>
      <c r="L44" s="18">
        <v>5943.8339999999998</v>
      </c>
      <c r="M44" s="18">
        <v>5934.98</v>
      </c>
      <c r="N44" s="18">
        <v>5919.2489999999998</v>
      </c>
      <c r="O44" s="18">
        <v>5579.4049999999997</v>
      </c>
      <c r="P44" s="18">
        <v>5528.3490000000002</v>
      </c>
      <c r="Q44" s="18">
        <v>5693.3090000000002</v>
      </c>
      <c r="R44" s="18">
        <v>5943.2659999999996</v>
      </c>
      <c r="S44" s="18">
        <v>5719.308</v>
      </c>
      <c r="T44" s="18">
        <v>5538.3879999999999</v>
      </c>
      <c r="U44" s="18">
        <v>5539.8289999999997</v>
      </c>
      <c r="V44" s="18">
        <v>5402.1270000000004</v>
      </c>
      <c r="W44" s="18">
        <v>5420.8879999999999</v>
      </c>
      <c r="X44" s="18">
        <v>5147.9830000000002</v>
      </c>
      <c r="Y44" s="18">
        <v>5412.1319999999996</v>
      </c>
      <c r="Z44" s="18">
        <v>5739.8940000000002</v>
      </c>
      <c r="AA44" s="18">
        <v>5875.8140000000003</v>
      </c>
      <c r="AB44" s="18">
        <v>5830.9840000000004</v>
      </c>
      <c r="AC44" s="18">
        <v>5822.866</v>
      </c>
      <c r="AD44" s="18">
        <v>5594.6170000000002</v>
      </c>
      <c r="AE44" s="18">
        <v>5479.4470000000001</v>
      </c>
      <c r="AF44" s="18">
        <v>5457.46</v>
      </c>
      <c r="AG44" s="18">
        <v>5631.8959999999997</v>
      </c>
      <c r="AH44" s="18">
        <v>5521.183</v>
      </c>
      <c r="AI44" s="18">
        <v>5338.2950000000001</v>
      </c>
      <c r="AJ44" s="18">
        <v>5305.9660000000003</v>
      </c>
      <c r="AK44" s="18">
        <v>5353.7910000000002</v>
      </c>
      <c r="AL44" s="25">
        <f t="shared" si="0"/>
        <v>-4.9380350773522732</v>
      </c>
    </row>
    <row r="45" spans="2:38" x14ac:dyDescent="0.25">
      <c r="B45" s="41" t="s">
        <v>13</v>
      </c>
      <c r="C45" s="1" t="s">
        <v>82</v>
      </c>
      <c r="D45" s="18">
        <v>244.03659999999999</v>
      </c>
      <c r="E45" s="18">
        <v>241.73390000000001</v>
      </c>
      <c r="F45" s="18">
        <v>262.56560000000002</v>
      </c>
      <c r="G45" s="18">
        <v>263.48750000000001</v>
      </c>
      <c r="H45" s="18">
        <v>248.37270000000001</v>
      </c>
      <c r="I45" s="18">
        <v>239.6789</v>
      </c>
      <c r="J45" s="18">
        <v>258.12920000000003</v>
      </c>
      <c r="K45" s="18">
        <v>231.101</v>
      </c>
      <c r="L45" s="18">
        <v>250.11330000000001</v>
      </c>
      <c r="M45" s="18">
        <v>243.41419999999999</v>
      </c>
      <c r="N45" s="18">
        <v>236.59989999999999</v>
      </c>
      <c r="O45" s="18">
        <v>246.3038</v>
      </c>
      <c r="P45" s="18">
        <v>233.94470000000001</v>
      </c>
      <c r="Q45" s="18">
        <v>235.0548</v>
      </c>
      <c r="R45" s="18">
        <v>221.16679999999999</v>
      </c>
      <c r="S45" s="18">
        <v>206.96420000000001</v>
      </c>
      <c r="T45" s="18">
        <v>202.59379999999999</v>
      </c>
      <c r="U45" s="18">
        <v>214.9836</v>
      </c>
      <c r="V45" s="18">
        <v>202.4545</v>
      </c>
      <c r="W45" s="18">
        <v>199.43950000000001</v>
      </c>
      <c r="X45" s="18">
        <v>190.68520000000001</v>
      </c>
      <c r="Y45" s="18">
        <v>209.00149999999999</v>
      </c>
      <c r="Z45" s="18">
        <v>213.1814</v>
      </c>
      <c r="AA45" s="18">
        <v>221.79329999999999</v>
      </c>
      <c r="AB45" s="18">
        <v>213.37129999999999</v>
      </c>
      <c r="AC45" s="18">
        <v>209.35890000000001</v>
      </c>
      <c r="AD45" s="18">
        <v>229.1173</v>
      </c>
      <c r="AE45" s="18">
        <v>230.07140000000001</v>
      </c>
      <c r="AF45" s="18">
        <v>228.01580000000001</v>
      </c>
      <c r="AG45" s="18">
        <v>236.19329999999999</v>
      </c>
      <c r="AH45" s="18">
        <v>237.77160000000001</v>
      </c>
      <c r="AI45" s="18">
        <v>230.97280000000001</v>
      </c>
      <c r="AJ45" s="18">
        <v>213.5556</v>
      </c>
      <c r="AK45" s="18">
        <v>162.91229999999999</v>
      </c>
      <c r="AL45" s="25">
        <f t="shared" si="0"/>
        <v>-31.025858904549793</v>
      </c>
    </row>
    <row r="46" spans="2:38" x14ac:dyDescent="0.25">
      <c r="B46" s="41"/>
      <c r="C46" s="1" t="s">
        <v>83</v>
      </c>
      <c r="D46" s="18">
        <v>1099.7809999999999</v>
      </c>
      <c r="E46" s="18">
        <v>1132.56</v>
      </c>
      <c r="F46" s="18">
        <v>1120.3530000000001</v>
      </c>
      <c r="G46" s="18">
        <v>1142.1199999999999</v>
      </c>
      <c r="H46" s="18">
        <v>1132.1400000000001</v>
      </c>
      <c r="I46" s="18">
        <v>1133.596</v>
      </c>
      <c r="J46" s="18">
        <v>1154.82</v>
      </c>
      <c r="K46" s="18">
        <v>1177.7329999999999</v>
      </c>
      <c r="L46" s="18">
        <v>1167.94</v>
      </c>
      <c r="M46" s="18">
        <v>1163.519</v>
      </c>
      <c r="N46" s="18">
        <v>1176.0740000000001</v>
      </c>
      <c r="O46" s="18">
        <v>1188.527</v>
      </c>
      <c r="P46" s="18">
        <v>1147.221</v>
      </c>
      <c r="Q46" s="18">
        <v>1165.422</v>
      </c>
      <c r="R46" s="18">
        <v>1104.2560000000001</v>
      </c>
      <c r="S46" s="18">
        <v>1103.3440000000001</v>
      </c>
      <c r="T46" s="18">
        <v>1099.509</v>
      </c>
      <c r="U46" s="18">
        <v>1098.4939999999999</v>
      </c>
      <c r="V46" s="18">
        <v>1057.328</v>
      </c>
      <c r="W46" s="18">
        <v>1083.924</v>
      </c>
      <c r="X46" s="18">
        <v>1092.692</v>
      </c>
      <c r="Y46" s="18">
        <v>1119.2929999999999</v>
      </c>
      <c r="Z46" s="18">
        <v>1108.1120000000001</v>
      </c>
      <c r="AA46" s="18">
        <v>1121.163</v>
      </c>
      <c r="AB46" s="18">
        <v>1107.127</v>
      </c>
      <c r="AC46" s="18">
        <v>1067.0409999999999</v>
      </c>
      <c r="AD46" s="18">
        <v>1155.6790000000001</v>
      </c>
      <c r="AE46" s="18">
        <v>1165.192</v>
      </c>
      <c r="AF46" s="18">
        <v>1143.192</v>
      </c>
      <c r="AG46" s="18">
        <v>1166.17</v>
      </c>
      <c r="AH46" s="18">
        <v>1185.7829999999999</v>
      </c>
      <c r="AI46" s="18">
        <v>1176.1479999999999</v>
      </c>
      <c r="AJ46" s="18">
        <v>1163.4680000000001</v>
      </c>
      <c r="AK46" s="18">
        <v>1123.452</v>
      </c>
      <c r="AL46" s="25">
        <f t="shared" si="0"/>
        <v>-3.6631022921186509</v>
      </c>
    </row>
    <row r="47" spans="2:38" x14ac:dyDescent="0.25">
      <c r="B47" s="41"/>
      <c r="C47" s="1" t="s">
        <v>84</v>
      </c>
      <c r="D47" s="18">
        <v>5187.9390000000003</v>
      </c>
      <c r="E47" s="18">
        <v>5076.25</v>
      </c>
      <c r="F47" s="18">
        <v>4867.6819999999998</v>
      </c>
      <c r="G47" s="18">
        <v>4725.7439999999997</v>
      </c>
      <c r="H47" s="18">
        <v>5028.674</v>
      </c>
      <c r="I47" s="18">
        <v>4848.3609999999999</v>
      </c>
      <c r="J47" s="18">
        <v>5297.4070000000002</v>
      </c>
      <c r="K47" s="18">
        <v>5988.5540000000001</v>
      </c>
      <c r="L47" s="18">
        <v>5619.1589999999997</v>
      </c>
      <c r="M47" s="18">
        <v>5190.9949999999999</v>
      </c>
      <c r="N47" s="18">
        <v>5632.3379999999997</v>
      </c>
      <c r="O47" s="18">
        <v>5440.9440000000004</v>
      </c>
      <c r="P47" s="18">
        <v>4888.875</v>
      </c>
      <c r="Q47" s="18">
        <v>5267.1350000000002</v>
      </c>
      <c r="R47" s="18">
        <v>5191.8059999999996</v>
      </c>
      <c r="S47" s="18">
        <v>5439.9949999999999</v>
      </c>
      <c r="T47" s="18">
        <v>5370.1120000000001</v>
      </c>
      <c r="U47" s="18">
        <v>4992.8620000000001</v>
      </c>
      <c r="V47" s="18">
        <v>5098.18</v>
      </c>
      <c r="W47" s="18">
        <v>4820.3919999999998</v>
      </c>
      <c r="X47" s="18">
        <v>4904.87</v>
      </c>
      <c r="Y47" s="18">
        <v>5168.5209999999997</v>
      </c>
      <c r="Z47" s="18">
        <v>4957.68</v>
      </c>
      <c r="AA47" s="18">
        <v>5368.7030000000004</v>
      </c>
      <c r="AB47" s="18">
        <v>5139.9740000000002</v>
      </c>
      <c r="AC47" s="18">
        <v>5031.6469999999999</v>
      </c>
      <c r="AD47" s="18">
        <v>5737.7389999999996</v>
      </c>
      <c r="AE47" s="18">
        <v>5983.7079999999996</v>
      </c>
      <c r="AF47" s="18">
        <v>6137.1080000000002</v>
      </c>
      <c r="AG47" s="18">
        <v>5829.5519999999997</v>
      </c>
      <c r="AH47" s="18">
        <v>5732.3689999999997</v>
      </c>
      <c r="AI47" s="18">
        <v>5601.4719999999998</v>
      </c>
      <c r="AJ47" s="18">
        <v>5496.2920000000004</v>
      </c>
      <c r="AK47" s="18">
        <v>5498.9269999999997</v>
      </c>
      <c r="AL47" s="25">
        <f t="shared" si="0"/>
        <v>-5.6715335929759272</v>
      </c>
    </row>
    <row r="48" spans="2:38" x14ac:dyDescent="0.25">
      <c r="B48" s="41" t="s">
        <v>14</v>
      </c>
      <c r="C48" s="1" t="s">
        <v>82</v>
      </c>
      <c r="D48" s="18">
        <v>218.46430000000001</v>
      </c>
      <c r="E48" s="18">
        <v>222.61449999999999</v>
      </c>
      <c r="F48" s="18">
        <v>209.94370000000001</v>
      </c>
      <c r="G48" s="18">
        <v>225.63380000000001</v>
      </c>
      <c r="H48" s="18">
        <v>229.78620000000001</v>
      </c>
      <c r="I48" s="18">
        <v>235.4084</v>
      </c>
      <c r="J48" s="18">
        <v>237.7833</v>
      </c>
      <c r="K48" s="18">
        <v>231.71809999999999</v>
      </c>
      <c r="L48" s="18">
        <v>235.08690000000001</v>
      </c>
      <c r="M48" s="18">
        <v>227.33179999999999</v>
      </c>
      <c r="N48" s="18">
        <v>226.7807</v>
      </c>
      <c r="O48" s="18">
        <v>224.12610000000001</v>
      </c>
      <c r="P48" s="18">
        <v>221.35249999999999</v>
      </c>
      <c r="Q48" s="18">
        <v>228.66130000000001</v>
      </c>
      <c r="R48" s="18">
        <v>228.04179999999999</v>
      </c>
      <c r="S48" s="18">
        <v>218.52860000000001</v>
      </c>
      <c r="T48" s="18">
        <v>211.59460000000001</v>
      </c>
      <c r="U48" s="18">
        <v>207.2621</v>
      </c>
      <c r="V48" s="18">
        <v>201.59059999999999</v>
      </c>
      <c r="W48" s="18">
        <v>199.5539</v>
      </c>
      <c r="X48" s="18">
        <v>183.9933</v>
      </c>
      <c r="Y48" s="18">
        <v>179.26650000000001</v>
      </c>
      <c r="Z48" s="18">
        <v>195.6952</v>
      </c>
      <c r="AA48" s="18">
        <v>189.05080000000001</v>
      </c>
      <c r="AB48" s="18">
        <v>185.2097</v>
      </c>
      <c r="AC48" s="18">
        <v>178.22929999999999</v>
      </c>
      <c r="AD48" s="18">
        <v>210.16810000000001</v>
      </c>
      <c r="AE48" s="18">
        <v>208.75989999999999</v>
      </c>
      <c r="AF48" s="18">
        <v>203.01429999999999</v>
      </c>
      <c r="AG48" s="18">
        <v>194.89599999999999</v>
      </c>
      <c r="AH48" s="18">
        <v>191.31440000000001</v>
      </c>
      <c r="AI48" s="18">
        <v>191.28899999999999</v>
      </c>
      <c r="AJ48" s="18">
        <v>174.3442</v>
      </c>
      <c r="AK48" s="18">
        <v>102.08</v>
      </c>
      <c r="AL48" s="25">
        <f t="shared" si="0"/>
        <v>-47.623347836795006</v>
      </c>
    </row>
    <row r="49" spans="2:38" x14ac:dyDescent="0.25">
      <c r="B49" s="41"/>
      <c r="C49" s="1" t="s">
        <v>83</v>
      </c>
      <c r="D49" s="18">
        <v>1071.9970000000001</v>
      </c>
      <c r="E49" s="18">
        <v>1094.0450000000001</v>
      </c>
      <c r="F49" s="18">
        <v>1059.0999999999999</v>
      </c>
      <c r="G49" s="18">
        <v>1078.403</v>
      </c>
      <c r="H49" s="18">
        <v>1098.586</v>
      </c>
      <c r="I49" s="18">
        <v>1088.569</v>
      </c>
      <c r="J49" s="18">
        <v>1138.192</v>
      </c>
      <c r="K49" s="18">
        <v>1146.808</v>
      </c>
      <c r="L49" s="18">
        <v>1171.3430000000001</v>
      </c>
      <c r="M49" s="18">
        <v>1166.7270000000001</v>
      </c>
      <c r="N49" s="18">
        <v>1157.3510000000001</v>
      </c>
      <c r="O49" s="18">
        <v>1160.7090000000001</v>
      </c>
      <c r="P49" s="18">
        <v>1179.663</v>
      </c>
      <c r="Q49" s="18">
        <v>1185.941</v>
      </c>
      <c r="R49" s="18">
        <v>1188.2460000000001</v>
      </c>
      <c r="S49" s="18">
        <v>1163.4000000000001</v>
      </c>
      <c r="T49" s="18">
        <v>1173.153</v>
      </c>
      <c r="U49" s="18">
        <v>1177.19</v>
      </c>
      <c r="V49" s="18">
        <v>1154.72</v>
      </c>
      <c r="W49" s="18">
        <v>1132.5329999999999</v>
      </c>
      <c r="X49" s="18">
        <v>1103.884</v>
      </c>
      <c r="Y49" s="18">
        <v>1091.607</v>
      </c>
      <c r="Z49" s="18">
        <v>1110.999</v>
      </c>
      <c r="AA49" s="18">
        <v>1152.3869999999999</v>
      </c>
      <c r="AB49" s="18">
        <v>1143.1199999999999</v>
      </c>
      <c r="AC49" s="18">
        <v>1163.8989999999999</v>
      </c>
      <c r="AD49" s="18">
        <v>1211.731</v>
      </c>
      <c r="AE49" s="18">
        <v>1211.7349999999999</v>
      </c>
      <c r="AF49" s="18">
        <v>1239.829</v>
      </c>
      <c r="AG49" s="18">
        <v>1218.0150000000001</v>
      </c>
      <c r="AH49" s="18">
        <v>1261.8820000000001</v>
      </c>
      <c r="AI49" s="18">
        <v>1274.6010000000001</v>
      </c>
      <c r="AJ49" s="18">
        <v>1255.835</v>
      </c>
      <c r="AK49" s="18">
        <v>1205.2280000000001</v>
      </c>
      <c r="AL49" s="25">
        <f t="shared" si="0"/>
        <v>-1.049822867534475</v>
      </c>
    </row>
    <row r="50" spans="2:38" x14ac:dyDescent="0.25">
      <c r="B50" s="41"/>
      <c r="C50" s="1" t="s">
        <v>84</v>
      </c>
      <c r="D50" s="18">
        <v>5102.99</v>
      </c>
      <c r="E50" s="18">
        <v>5311.4920000000002</v>
      </c>
      <c r="F50" s="18">
        <v>5119.3339999999998</v>
      </c>
      <c r="G50" s="18">
        <v>4943.3760000000002</v>
      </c>
      <c r="H50" s="18">
        <v>5228.6559999999999</v>
      </c>
      <c r="I50" s="18">
        <v>5229.0119999999997</v>
      </c>
      <c r="J50" s="18">
        <v>5491.5770000000002</v>
      </c>
      <c r="K50" s="18">
        <v>5353.1350000000002</v>
      </c>
      <c r="L50" s="18">
        <v>5524.15</v>
      </c>
      <c r="M50" s="18">
        <v>5427.1869999999999</v>
      </c>
      <c r="N50" s="18">
        <v>5453.2449999999999</v>
      </c>
      <c r="O50" s="18">
        <v>5372.31</v>
      </c>
      <c r="P50" s="18">
        <v>5507.3680000000004</v>
      </c>
      <c r="Q50" s="18">
        <v>5478.5439999999999</v>
      </c>
      <c r="R50" s="18">
        <v>5499.0630000000001</v>
      </c>
      <c r="S50" s="18">
        <v>5327.22</v>
      </c>
      <c r="T50" s="18">
        <v>5772.7839999999997</v>
      </c>
      <c r="U50" s="18">
        <v>5776.732</v>
      </c>
      <c r="V50" s="18">
        <v>5588.4170000000004</v>
      </c>
      <c r="W50" s="18">
        <v>5435.4430000000002</v>
      </c>
      <c r="X50" s="18">
        <v>5532.3360000000002</v>
      </c>
      <c r="Y50" s="18">
        <v>5182.0110000000004</v>
      </c>
      <c r="Z50" s="18">
        <v>5429.4520000000002</v>
      </c>
      <c r="AA50" s="18">
        <v>5683.4530000000004</v>
      </c>
      <c r="AB50" s="18">
        <v>5621.5280000000002</v>
      </c>
      <c r="AC50" s="18">
        <v>5985.5569999999998</v>
      </c>
      <c r="AD50" s="18">
        <v>6141.2430000000004</v>
      </c>
      <c r="AE50" s="18">
        <v>6159.9440000000004</v>
      </c>
      <c r="AF50" s="18">
        <v>6442.9170000000004</v>
      </c>
      <c r="AG50" s="18">
        <v>6467.7</v>
      </c>
      <c r="AH50" s="18">
        <v>6800.2690000000002</v>
      </c>
      <c r="AI50" s="18">
        <v>6869.7060000000001</v>
      </c>
      <c r="AJ50" s="18">
        <v>6697.4560000000001</v>
      </c>
      <c r="AK50" s="18">
        <v>7032.0079999999998</v>
      </c>
      <c r="AL50" s="25">
        <f t="shared" si="0"/>
        <v>8.725018167200087</v>
      </c>
    </row>
    <row r="51" spans="2:38" x14ac:dyDescent="0.25">
      <c r="B51" s="41" t="s">
        <v>15</v>
      </c>
      <c r="C51" s="1" t="s">
        <v>82</v>
      </c>
      <c r="D51" s="18">
        <v>313.70530000000002</v>
      </c>
      <c r="E51" s="18">
        <v>316.50150000000002</v>
      </c>
      <c r="F51" s="18">
        <v>327.52550000000002</v>
      </c>
      <c r="G51" s="18">
        <v>335.77429999999998</v>
      </c>
      <c r="H51" s="18">
        <v>340.01659999999998</v>
      </c>
      <c r="I51" s="18">
        <v>362.32850000000002</v>
      </c>
      <c r="J51" s="18">
        <v>361.68009999999998</v>
      </c>
      <c r="K51" s="18">
        <v>364.60680000000002</v>
      </c>
      <c r="L51" s="18">
        <v>360.774</v>
      </c>
      <c r="M51" s="18">
        <v>356.33839999999998</v>
      </c>
      <c r="N51" s="18">
        <v>347.72710000000001</v>
      </c>
      <c r="O51" s="18">
        <v>351.0428</v>
      </c>
      <c r="P51" s="18">
        <v>342.83510000000001</v>
      </c>
      <c r="Q51" s="18">
        <v>334.0326</v>
      </c>
      <c r="R51" s="18">
        <v>325.22980000000001</v>
      </c>
      <c r="S51" s="18">
        <v>310.74979999999999</v>
      </c>
      <c r="T51" s="18">
        <v>306.19420000000002</v>
      </c>
      <c r="U51" s="18">
        <v>319.43099999999998</v>
      </c>
      <c r="V51" s="18">
        <v>316.17959999999999</v>
      </c>
      <c r="W51" s="18">
        <v>315.0247</v>
      </c>
      <c r="X51" s="18">
        <v>307.65640000000002</v>
      </c>
      <c r="Y51" s="18">
        <v>306.54270000000002</v>
      </c>
      <c r="Z51" s="18">
        <v>308.03989999999999</v>
      </c>
      <c r="AA51" s="18">
        <v>302.3245</v>
      </c>
      <c r="AB51" s="18">
        <v>294.01330000000002</v>
      </c>
      <c r="AC51" s="18">
        <v>278.49509999999998</v>
      </c>
      <c r="AD51" s="18">
        <v>294.27319999999997</v>
      </c>
      <c r="AE51" s="18">
        <v>277.86410000000001</v>
      </c>
      <c r="AF51" s="18">
        <v>275.5598</v>
      </c>
      <c r="AG51" s="18">
        <v>283.64400000000001</v>
      </c>
      <c r="AH51" s="18">
        <v>290.12430000000001</v>
      </c>
      <c r="AI51" s="18">
        <v>285.57220000000001</v>
      </c>
      <c r="AJ51" s="18">
        <v>278.84699999999998</v>
      </c>
      <c r="AK51" s="18">
        <v>202.92240000000001</v>
      </c>
      <c r="AL51" s="25">
        <f t="shared" si="0"/>
        <v>-28.458772263823661</v>
      </c>
    </row>
    <row r="52" spans="2:38" x14ac:dyDescent="0.25">
      <c r="B52" s="41"/>
      <c r="C52" s="1" t="s">
        <v>83</v>
      </c>
      <c r="D52" s="18">
        <v>1359.4179999999999</v>
      </c>
      <c r="E52" s="18">
        <v>1367.826</v>
      </c>
      <c r="F52" s="18">
        <v>1417.6849999999999</v>
      </c>
      <c r="G52" s="18">
        <v>1430.4760000000001</v>
      </c>
      <c r="H52" s="18">
        <v>1450.9490000000001</v>
      </c>
      <c r="I52" s="18">
        <v>1562.6089999999999</v>
      </c>
      <c r="J52" s="18">
        <v>1547.4449999999999</v>
      </c>
      <c r="K52" s="18">
        <v>1514.41</v>
      </c>
      <c r="L52" s="18">
        <v>1516.309</v>
      </c>
      <c r="M52" s="18">
        <v>1557.7139999999999</v>
      </c>
      <c r="N52" s="18">
        <v>1592.9829999999999</v>
      </c>
      <c r="O52" s="18">
        <v>1644.9280000000001</v>
      </c>
      <c r="P52" s="18">
        <v>1576.2529999999999</v>
      </c>
      <c r="Q52" s="18">
        <v>1580.0309999999999</v>
      </c>
      <c r="R52" s="18">
        <v>1534.0630000000001</v>
      </c>
      <c r="S52" s="18">
        <v>1495.0820000000001</v>
      </c>
      <c r="T52" s="18">
        <v>1549.249</v>
      </c>
      <c r="U52" s="18">
        <v>1550.547</v>
      </c>
      <c r="V52" s="18">
        <v>1570.2750000000001</v>
      </c>
      <c r="W52" s="18">
        <v>1577.7170000000001</v>
      </c>
      <c r="X52" s="18">
        <v>1565.9780000000001</v>
      </c>
      <c r="Y52" s="18">
        <v>1521.9690000000001</v>
      </c>
      <c r="Z52" s="18">
        <v>1544.902</v>
      </c>
      <c r="AA52" s="18">
        <v>1514.931</v>
      </c>
      <c r="AB52" s="18">
        <v>1529.239</v>
      </c>
      <c r="AC52" s="18">
        <v>1499.3879999999999</v>
      </c>
      <c r="AD52" s="18">
        <v>1487.2550000000001</v>
      </c>
      <c r="AE52" s="18">
        <v>1527.182</v>
      </c>
      <c r="AF52" s="18">
        <v>1516.2550000000001</v>
      </c>
      <c r="AG52" s="18">
        <v>1491.16</v>
      </c>
      <c r="AH52" s="18">
        <v>1508.7329999999999</v>
      </c>
      <c r="AI52" s="18">
        <v>1563.2819999999999</v>
      </c>
      <c r="AJ52" s="18">
        <v>1498.9549999999999</v>
      </c>
      <c r="AK52" s="18">
        <v>1419.4849999999999</v>
      </c>
      <c r="AL52" s="25">
        <f t="shared" si="0"/>
        <v>-4.8066605863891319</v>
      </c>
    </row>
    <row r="53" spans="2:38" x14ac:dyDescent="0.25">
      <c r="B53" s="41"/>
      <c r="C53" s="1" t="s">
        <v>84</v>
      </c>
      <c r="D53" s="18">
        <v>6956.3789999999999</v>
      </c>
      <c r="E53" s="18">
        <v>6885.933</v>
      </c>
      <c r="F53" s="18">
        <v>7004.5739999999996</v>
      </c>
      <c r="G53" s="18">
        <v>7355.183</v>
      </c>
      <c r="H53" s="18">
        <v>7069.0060000000003</v>
      </c>
      <c r="I53" s="18">
        <v>7597.5959999999995</v>
      </c>
      <c r="J53" s="18">
        <v>7422.3069999999998</v>
      </c>
      <c r="K53" s="18">
        <v>6890.1120000000001</v>
      </c>
      <c r="L53" s="18">
        <v>7874.5889999999999</v>
      </c>
      <c r="M53" s="18">
        <v>8156.4290000000001</v>
      </c>
      <c r="N53" s="18">
        <v>8492.1389999999992</v>
      </c>
      <c r="O53" s="18">
        <v>8116.1059999999998</v>
      </c>
      <c r="P53" s="18">
        <v>8481.0879999999997</v>
      </c>
      <c r="Q53" s="18">
        <v>8785.66</v>
      </c>
      <c r="R53" s="18">
        <v>8403.6329999999998</v>
      </c>
      <c r="S53" s="18">
        <v>8416.9169999999995</v>
      </c>
      <c r="T53" s="18">
        <v>8348.5159999999996</v>
      </c>
      <c r="U53" s="18">
        <v>7895.7150000000001</v>
      </c>
      <c r="V53" s="18">
        <v>7969.7659999999996</v>
      </c>
      <c r="W53" s="18">
        <v>8513.5509999999995</v>
      </c>
      <c r="X53" s="18">
        <v>8327.3279999999995</v>
      </c>
      <c r="Y53" s="18">
        <v>8047.8770000000004</v>
      </c>
      <c r="Z53" s="18">
        <v>8362.1659999999993</v>
      </c>
      <c r="AA53" s="18">
        <v>8560.0750000000007</v>
      </c>
      <c r="AB53" s="18">
        <v>8740.3050000000003</v>
      </c>
      <c r="AC53" s="18">
        <v>8709.9349999999995</v>
      </c>
      <c r="AD53" s="18">
        <v>8906.9429999999993</v>
      </c>
      <c r="AE53" s="18">
        <v>8884.2970000000005</v>
      </c>
      <c r="AF53" s="18">
        <v>8672.0789999999997</v>
      </c>
      <c r="AG53" s="18">
        <v>8715.0810000000001</v>
      </c>
      <c r="AH53" s="18">
        <v>8853.0519999999997</v>
      </c>
      <c r="AI53" s="18">
        <v>9244.1450000000004</v>
      </c>
      <c r="AJ53" s="18">
        <v>9081.5959999999995</v>
      </c>
      <c r="AK53" s="18">
        <v>8305.1149999999998</v>
      </c>
      <c r="AL53" s="25">
        <f t="shared" si="0"/>
        <v>-4.7040985620214011</v>
      </c>
    </row>
    <row r="54" spans="2:38" x14ac:dyDescent="0.25">
      <c r="B54" s="41" t="s">
        <v>16</v>
      </c>
      <c r="C54" s="1" t="s">
        <v>82</v>
      </c>
      <c r="D54" s="18">
        <v>363.49329999999998</v>
      </c>
      <c r="E54" s="18">
        <v>360.32279999999997</v>
      </c>
      <c r="F54" s="18">
        <v>370.37549999999999</v>
      </c>
      <c r="G54" s="18">
        <v>371.85989999999998</v>
      </c>
      <c r="H54" s="18">
        <v>372.04059999999998</v>
      </c>
      <c r="I54" s="18">
        <v>381.15350000000001</v>
      </c>
      <c r="J54" s="18">
        <v>377.74029999999999</v>
      </c>
      <c r="K54" s="18">
        <v>369.71899999999999</v>
      </c>
      <c r="L54" s="18">
        <v>397.48899999999998</v>
      </c>
      <c r="M54" s="18">
        <v>377.18709999999999</v>
      </c>
      <c r="N54" s="18">
        <v>392.38920000000002</v>
      </c>
      <c r="O54" s="18">
        <v>373.68220000000002</v>
      </c>
      <c r="P54" s="18">
        <v>354.40839999999997</v>
      </c>
      <c r="Q54" s="18">
        <v>352.0822</v>
      </c>
      <c r="R54" s="18">
        <v>352.79469999999998</v>
      </c>
      <c r="S54" s="18">
        <v>362.61939999999998</v>
      </c>
      <c r="T54" s="18">
        <v>334.73719999999997</v>
      </c>
      <c r="U54" s="18">
        <v>313.45010000000002</v>
      </c>
      <c r="V54" s="18">
        <v>293.10079999999999</v>
      </c>
      <c r="W54" s="18">
        <v>324.10239999999999</v>
      </c>
      <c r="X54" s="18">
        <v>310.5367</v>
      </c>
      <c r="Y54" s="18">
        <v>343.11340000000001</v>
      </c>
      <c r="Z54" s="18">
        <v>301.61329999999998</v>
      </c>
      <c r="AA54" s="18">
        <v>301.2362</v>
      </c>
      <c r="AB54" s="18">
        <v>277.48719999999997</v>
      </c>
      <c r="AC54" s="18">
        <v>272.89339999999999</v>
      </c>
      <c r="AD54" s="18">
        <v>278.73899999999998</v>
      </c>
      <c r="AE54" s="18">
        <v>301.6096</v>
      </c>
      <c r="AF54" s="18">
        <v>321.78019999999998</v>
      </c>
      <c r="AG54" s="18">
        <v>316.27460000000002</v>
      </c>
      <c r="AH54" s="18">
        <v>313.5788</v>
      </c>
      <c r="AI54" s="18">
        <v>335.49520000000001</v>
      </c>
      <c r="AJ54" s="18">
        <v>319.89530000000002</v>
      </c>
      <c r="AK54" s="18">
        <v>264.45100000000002</v>
      </c>
      <c r="AL54" s="25">
        <f t="shared" si="0"/>
        <v>-16.385634508746513</v>
      </c>
    </row>
    <row r="55" spans="2:38" x14ac:dyDescent="0.25">
      <c r="B55" s="41"/>
      <c r="C55" s="1" t="s">
        <v>83</v>
      </c>
      <c r="D55" s="18">
        <v>1390.625</v>
      </c>
      <c r="E55" s="18">
        <v>1353.127</v>
      </c>
      <c r="F55" s="18">
        <v>1441.4190000000001</v>
      </c>
      <c r="G55" s="18">
        <v>1463.3589999999999</v>
      </c>
      <c r="H55" s="18">
        <v>1440.204</v>
      </c>
      <c r="I55" s="18">
        <v>1469.28</v>
      </c>
      <c r="J55" s="18">
        <v>1509.7349999999999</v>
      </c>
      <c r="K55" s="18">
        <v>1506.0509999999999</v>
      </c>
      <c r="L55" s="18">
        <v>1529.1189999999999</v>
      </c>
      <c r="M55" s="18">
        <v>1521.576</v>
      </c>
      <c r="N55" s="18">
        <v>1550.6849999999999</v>
      </c>
      <c r="O55" s="18">
        <v>1536.16</v>
      </c>
      <c r="P55" s="18">
        <v>1550.846</v>
      </c>
      <c r="Q55" s="18">
        <v>1512.471</v>
      </c>
      <c r="R55" s="18">
        <v>1508.4290000000001</v>
      </c>
      <c r="S55" s="18">
        <v>1493.5350000000001</v>
      </c>
      <c r="T55" s="18">
        <v>1426.5450000000001</v>
      </c>
      <c r="U55" s="18">
        <v>1405.6179999999999</v>
      </c>
      <c r="V55" s="18">
        <v>1409.614</v>
      </c>
      <c r="W55" s="18">
        <v>1446.452</v>
      </c>
      <c r="X55" s="18">
        <v>1409.2660000000001</v>
      </c>
      <c r="Y55" s="18">
        <v>1413.0170000000001</v>
      </c>
      <c r="Z55" s="18">
        <v>1368.3679999999999</v>
      </c>
      <c r="AA55" s="18">
        <v>1380.1959999999999</v>
      </c>
      <c r="AB55" s="18">
        <v>1356.3009999999999</v>
      </c>
      <c r="AC55" s="18">
        <v>1414.54</v>
      </c>
      <c r="AD55" s="18">
        <v>1396.1780000000001</v>
      </c>
      <c r="AE55" s="18">
        <v>1484.308</v>
      </c>
      <c r="AF55" s="18">
        <v>1503.277</v>
      </c>
      <c r="AG55" s="18">
        <v>1502.7909999999999</v>
      </c>
      <c r="AH55" s="18">
        <v>1517.91</v>
      </c>
      <c r="AI55" s="18">
        <v>1569.212</v>
      </c>
      <c r="AJ55" s="18">
        <v>1548.328</v>
      </c>
      <c r="AK55" s="18">
        <v>1488.9570000000001</v>
      </c>
      <c r="AL55" s="25">
        <f t="shared" si="0"/>
        <v>-0.92055382285359932</v>
      </c>
    </row>
    <row r="56" spans="2:38" x14ac:dyDescent="0.25">
      <c r="B56" s="41"/>
      <c r="C56" s="1" t="s">
        <v>84</v>
      </c>
      <c r="D56" s="18">
        <v>5888.8190000000004</v>
      </c>
      <c r="E56" s="18">
        <v>5175.5510000000004</v>
      </c>
      <c r="F56" s="18">
        <v>5794.7610000000004</v>
      </c>
      <c r="G56" s="18">
        <v>5326.3549999999996</v>
      </c>
      <c r="H56" s="18">
        <v>5591.3280000000004</v>
      </c>
      <c r="I56" s="18">
        <v>5820.4120000000003</v>
      </c>
      <c r="J56" s="18">
        <v>6103.9949999999999</v>
      </c>
      <c r="K56" s="18">
        <v>5923.2259999999997</v>
      </c>
      <c r="L56" s="18">
        <v>5747.8990000000003</v>
      </c>
      <c r="M56" s="18">
        <v>5896.4250000000002</v>
      </c>
      <c r="N56" s="18">
        <v>6052.4530000000004</v>
      </c>
      <c r="O56" s="18">
        <v>5935.3819999999996</v>
      </c>
      <c r="P56" s="18">
        <v>5897.4290000000001</v>
      </c>
      <c r="Q56" s="18">
        <v>5607.6</v>
      </c>
      <c r="R56" s="18">
        <v>5256.9480000000003</v>
      </c>
      <c r="S56" s="18">
        <v>5308.3</v>
      </c>
      <c r="T56" s="18">
        <v>5374.549</v>
      </c>
      <c r="U56" s="18">
        <v>5373.3159999999998</v>
      </c>
      <c r="V56" s="18">
        <v>5618.6509999999998</v>
      </c>
      <c r="W56" s="18">
        <v>6092.9690000000001</v>
      </c>
      <c r="X56" s="18">
        <v>5789.8270000000002</v>
      </c>
      <c r="Y56" s="18">
        <v>5773.5439999999999</v>
      </c>
      <c r="Z56" s="18">
        <v>5878.9669999999996</v>
      </c>
      <c r="AA56" s="18">
        <v>6086.8329999999996</v>
      </c>
      <c r="AB56" s="18">
        <v>6021.5330000000004</v>
      </c>
      <c r="AC56" s="18">
        <v>6132.4269999999997</v>
      </c>
      <c r="AD56" s="18">
        <v>6555.1469999999999</v>
      </c>
      <c r="AE56" s="18">
        <v>6370.0240000000003</v>
      </c>
      <c r="AF56" s="18">
        <v>6544.558</v>
      </c>
      <c r="AG56" s="18">
        <v>6197.2389999999996</v>
      </c>
      <c r="AH56" s="18">
        <v>6480.86</v>
      </c>
      <c r="AI56" s="18">
        <v>6645.491</v>
      </c>
      <c r="AJ56" s="18">
        <v>6077.2550000000001</v>
      </c>
      <c r="AK56" s="18">
        <v>6367.4070000000002</v>
      </c>
      <c r="AL56" s="25">
        <f t="shared" si="0"/>
        <v>2.7458679582956314</v>
      </c>
    </row>
    <row r="57" spans="2:38" x14ac:dyDescent="0.25">
      <c r="B57" s="41" t="s">
        <v>17</v>
      </c>
      <c r="C57" s="1" t="s">
        <v>82</v>
      </c>
      <c r="D57" s="18">
        <v>345.3537</v>
      </c>
      <c r="E57" s="18">
        <v>359.74290000000002</v>
      </c>
      <c r="F57" s="18">
        <v>384.26049999999998</v>
      </c>
      <c r="G57" s="18">
        <v>379.18430000000001</v>
      </c>
      <c r="H57" s="18">
        <v>348.91140000000001</v>
      </c>
      <c r="I57" s="18">
        <v>373.96820000000002</v>
      </c>
      <c r="J57" s="18">
        <v>419.5582</v>
      </c>
      <c r="K57" s="18">
        <v>421.8</v>
      </c>
      <c r="L57" s="18">
        <v>437.66989999999998</v>
      </c>
      <c r="M57" s="18">
        <v>401.87670000000003</v>
      </c>
      <c r="N57" s="18">
        <v>381.40940000000001</v>
      </c>
      <c r="O57" s="18">
        <v>423.07130000000001</v>
      </c>
      <c r="P57" s="18">
        <v>427.9203</v>
      </c>
      <c r="Q57" s="18">
        <v>398.39280000000002</v>
      </c>
      <c r="R57" s="18">
        <v>412.03699999999998</v>
      </c>
      <c r="S57" s="18">
        <v>392.714</v>
      </c>
      <c r="T57" s="18">
        <v>348.63780000000003</v>
      </c>
      <c r="U57" s="18">
        <v>322.59010000000001</v>
      </c>
      <c r="V57" s="18">
        <v>320.27339999999998</v>
      </c>
      <c r="W57" s="18">
        <v>358.26229999999998</v>
      </c>
      <c r="X57" s="18">
        <v>373.37569999999999</v>
      </c>
      <c r="Y57" s="18">
        <v>348.82150000000001</v>
      </c>
      <c r="Z57" s="18">
        <v>359.72930000000002</v>
      </c>
      <c r="AA57" s="18">
        <v>360.7482</v>
      </c>
      <c r="AB57" s="18">
        <v>326.024</v>
      </c>
      <c r="AC57" s="18">
        <v>326.6463</v>
      </c>
      <c r="AD57" s="18">
        <v>385.61970000000002</v>
      </c>
      <c r="AE57" s="18">
        <v>396.69619999999998</v>
      </c>
      <c r="AF57" s="18">
        <v>379.17239999999998</v>
      </c>
      <c r="AG57" s="18">
        <v>372.9076</v>
      </c>
      <c r="AH57" s="18">
        <v>351.6463</v>
      </c>
      <c r="AI57" s="18">
        <v>387.05410000000001</v>
      </c>
      <c r="AJ57" s="18">
        <v>375.80470000000003</v>
      </c>
      <c r="AK57" s="18">
        <v>319.0324</v>
      </c>
      <c r="AL57" s="25">
        <f t="shared" si="0"/>
        <v>-14.447332261396658</v>
      </c>
    </row>
    <row r="58" spans="2:38" x14ac:dyDescent="0.25">
      <c r="B58" s="41"/>
      <c r="C58" s="1" t="s">
        <v>83</v>
      </c>
      <c r="D58" s="18">
        <v>1536.4880000000001</v>
      </c>
      <c r="E58" s="18">
        <v>1518.4690000000001</v>
      </c>
      <c r="F58" s="18">
        <v>1557.3130000000001</v>
      </c>
      <c r="G58" s="18">
        <v>1609.5239999999999</v>
      </c>
      <c r="H58" s="18">
        <v>1526.1690000000001</v>
      </c>
      <c r="I58" s="18">
        <v>1506.6369999999999</v>
      </c>
      <c r="J58" s="18">
        <v>1700.16</v>
      </c>
      <c r="K58" s="18">
        <v>1778.58</v>
      </c>
      <c r="L58" s="18">
        <v>1800.7850000000001</v>
      </c>
      <c r="M58" s="18">
        <v>1682.6389999999999</v>
      </c>
      <c r="N58" s="18">
        <v>1718.527</v>
      </c>
      <c r="O58" s="18">
        <v>1867.297</v>
      </c>
      <c r="P58" s="18">
        <v>1725.191</v>
      </c>
      <c r="Q58" s="18">
        <v>1696.7840000000001</v>
      </c>
      <c r="R58" s="18">
        <v>1699.171</v>
      </c>
      <c r="S58" s="18">
        <v>1697.0609999999999</v>
      </c>
      <c r="T58" s="18">
        <v>1533.577</v>
      </c>
      <c r="U58" s="18">
        <v>1580.6130000000001</v>
      </c>
      <c r="V58" s="18">
        <v>1561.4190000000001</v>
      </c>
      <c r="W58" s="18">
        <v>1618.1959999999999</v>
      </c>
      <c r="X58" s="18">
        <v>1735.433</v>
      </c>
      <c r="Y58" s="18">
        <v>1722.077</v>
      </c>
      <c r="Z58" s="18">
        <v>1687.9929999999999</v>
      </c>
      <c r="AA58" s="18">
        <v>1659.607</v>
      </c>
      <c r="AB58" s="18">
        <v>1600.0820000000001</v>
      </c>
      <c r="AC58" s="18">
        <v>1648.558</v>
      </c>
      <c r="AD58" s="18">
        <v>1675.3409999999999</v>
      </c>
      <c r="AE58" s="18">
        <v>1771.354</v>
      </c>
      <c r="AF58" s="18">
        <v>1737.5889999999999</v>
      </c>
      <c r="AG58" s="18">
        <v>1695.65</v>
      </c>
      <c r="AH58" s="18">
        <v>1758.3109999999999</v>
      </c>
      <c r="AI58" s="18">
        <v>1907.759</v>
      </c>
      <c r="AJ58" s="18">
        <v>1803.3579999999999</v>
      </c>
      <c r="AK58" s="18">
        <v>1981.2280000000001</v>
      </c>
      <c r="AL58" s="25">
        <f t="shared" si="0"/>
        <v>16.841801079232148</v>
      </c>
    </row>
    <row r="59" spans="2:38" x14ac:dyDescent="0.25">
      <c r="B59" s="41"/>
      <c r="C59" s="1" t="s">
        <v>84</v>
      </c>
      <c r="D59" s="18">
        <v>6735.2879999999996</v>
      </c>
      <c r="E59" s="18">
        <v>6223.8509999999997</v>
      </c>
      <c r="F59" s="18">
        <v>6517.5</v>
      </c>
      <c r="G59" s="18">
        <v>5990.4009999999998</v>
      </c>
      <c r="H59" s="18">
        <v>5841.59</v>
      </c>
      <c r="I59" s="18">
        <v>5452.54</v>
      </c>
      <c r="J59" s="18">
        <v>6038.2120000000004</v>
      </c>
      <c r="K59" s="18">
        <v>6571.35</v>
      </c>
      <c r="L59" s="18">
        <v>6129.9849999999997</v>
      </c>
      <c r="M59" s="18">
        <v>6243.2060000000001</v>
      </c>
      <c r="N59" s="18">
        <v>6360.1279999999997</v>
      </c>
      <c r="O59" s="18">
        <v>6966.8779999999997</v>
      </c>
      <c r="P59" s="18">
        <v>5827.5739999999996</v>
      </c>
      <c r="Q59" s="18">
        <v>5604.2470000000003</v>
      </c>
      <c r="R59" s="18">
        <v>5770.1490000000003</v>
      </c>
      <c r="S59" s="18">
        <v>5671.1090000000004</v>
      </c>
      <c r="T59" s="18">
        <v>5531.7669999999998</v>
      </c>
      <c r="U59" s="18">
        <v>5349.107</v>
      </c>
      <c r="V59" s="18">
        <v>5548.4949999999999</v>
      </c>
      <c r="W59" s="18">
        <v>5171.1620000000003</v>
      </c>
      <c r="X59" s="18">
        <v>5413.85</v>
      </c>
      <c r="Y59" s="18">
        <v>5607.51</v>
      </c>
      <c r="Z59" s="18">
        <v>5633.8469999999998</v>
      </c>
      <c r="AA59" s="18">
        <v>5518.509</v>
      </c>
      <c r="AB59" s="18">
        <v>5787.0240000000003</v>
      </c>
      <c r="AC59" s="18">
        <v>6170.8119999999999</v>
      </c>
      <c r="AD59" s="18">
        <v>5947.8720000000003</v>
      </c>
      <c r="AE59" s="18">
        <v>6215.65</v>
      </c>
      <c r="AF59" s="18">
        <v>6073.4359999999997</v>
      </c>
      <c r="AG59" s="18">
        <v>6307.7870000000003</v>
      </c>
      <c r="AH59" s="18">
        <v>6408.8370000000004</v>
      </c>
      <c r="AI59" s="18">
        <v>6752.1779999999999</v>
      </c>
      <c r="AJ59" s="18">
        <v>6455.3159999999998</v>
      </c>
      <c r="AK59" s="18">
        <v>7837.3360000000002</v>
      </c>
      <c r="AL59" s="25">
        <f t="shared" si="0"/>
        <v>24.248583536508129</v>
      </c>
    </row>
    <row r="60" spans="2:38" x14ac:dyDescent="0.25">
      <c r="B60" s="41" t="s">
        <v>18</v>
      </c>
      <c r="C60" s="1" t="s">
        <v>82</v>
      </c>
      <c r="D60" s="18">
        <v>245.50790000000001</v>
      </c>
      <c r="E60" s="18">
        <v>275.84179999999998</v>
      </c>
      <c r="F60" s="18">
        <v>276.92469999999997</v>
      </c>
      <c r="G60" s="18">
        <v>277.86250000000001</v>
      </c>
      <c r="H60" s="18">
        <v>290.73599999999999</v>
      </c>
      <c r="I60" s="18">
        <v>278.8374</v>
      </c>
      <c r="J60" s="18">
        <v>289.0505</v>
      </c>
      <c r="K60" s="18">
        <v>291.5367</v>
      </c>
      <c r="L60" s="18">
        <v>309.57029999999997</v>
      </c>
      <c r="M60" s="18">
        <v>257.68549999999999</v>
      </c>
      <c r="N60" s="18">
        <v>266.27480000000003</v>
      </c>
      <c r="O60" s="18">
        <v>288.9203</v>
      </c>
      <c r="P60" s="18">
        <v>288.08350000000002</v>
      </c>
      <c r="Q60" s="18">
        <v>273.70440000000002</v>
      </c>
      <c r="R60" s="18">
        <v>268.13400000000001</v>
      </c>
      <c r="S60" s="18">
        <v>274.274</v>
      </c>
      <c r="T60" s="18">
        <v>259.83199999999999</v>
      </c>
      <c r="U60" s="18">
        <v>240.49709999999999</v>
      </c>
      <c r="V60" s="18">
        <v>242.4205</v>
      </c>
      <c r="W60" s="18">
        <v>237.37610000000001</v>
      </c>
      <c r="X60" s="18">
        <v>247.48079999999999</v>
      </c>
      <c r="Y60" s="18">
        <v>234.90469999999999</v>
      </c>
      <c r="Z60" s="18">
        <v>237.94820000000001</v>
      </c>
      <c r="AA60" s="18">
        <v>231.9057</v>
      </c>
      <c r="AB60" s="18">
        <v>211.67619999999999</v>
      </c>
      <c r="AC60" s="18">
        <v>221.29499999999999</v>
      </c>
      <c r="AD60" s="18">
        <v>230.4024</v>
      </c>
      <c r="AE60" s="18">
        <v>244.0334</v>
      </c>
      <c r="AF60" s="18">
        <v>234.28049999999999</v>
      </c>
      <c r="AG60" s="18">
        <v>237.06200000000001</v>
      </c>
      <c r="AH60" s="18">
        <v>240.00120000000001</v>
      </c>
      <c r="AI60" s="18">
        <v>269.21809999999999</v>
      </c>
      <c r="AJ60" s="18">
        <v>231.94589999999999</v>
      </c>
      <c r="AK60" s="18">
        <v>138.197</v>
      </c>
      <c r="AL60" s="25">
        <f t="shared" si="0"/>
        <v>-41.704279893023767</v>
      </c>
    </row>
    <row r="61" spans="2:38" x14ac:dyDescent="0.25">
      <c r="B61" s="41"/>
      <c r="C61" s="1" t="s">
        <v>83</v>
      </c>
      <c r="D61" s="18">
        <v>1294.1089999999999</v>
      </c>
      <c r="E61" s="18">
        <v>1318.5170000000001</v>
      </c>
      <c r="F61" s="18">
        <v>1342.88</v>
      </c>
      <c r="G61" s="18">
        <v>1343.88</v>
      </c>
      <c r="H61" s="18">
        <v>1339.021</v>
      </c>
      <c r="I61" s="18">
        <v>1335.797</v>
      </c>
      <c r="J61" s="18">
        <v>1408.617</v>
      </c>
      <c r="K61" s="18">
        <v>1396.8679999999999</v>
      </c>
      <c r="L61" s="18">
        <v>1424.7539999999999</v>
      </c>
      <c r="M61" s="18">
        <v>1340.8969999999999</v>
      </c>
      <c r="N61" s="18">
        <v>1360.914</v>
      </c>
      <c r="O61" s="18">
        <v>1408.15</v>
      </c>
      <c r="P61" s="18">
        <v>1403.258</v>
      </c>
      <c r="Q61" s="18">
        <v>1340.039</v>
      </c>
      <c r="R61" s="18">
        <v>1329.3230000000001</v>
      </c>
      <c r="S61" s="18">
        <v>1372.7339999999999</v>
      </c>
      <c r="T61" s="18">
        <v>1311.5920000000001</v>
      </c>
      <c r="U61" s="18">
        <v>1327.2829999999999</v>
      </c>
      <c r="V61" s="18">
        <v>1335.568</v>
      </c>
      <c r="W61" s="18">
        <v>1315.202</v>
      </c>
      <c r="X61" s="18">
        <v>1346.34</v>
      </c>
      <c r="Y61" s="18">
        <v>1345.854</v>
      </c>
      <c r="Z61" s="18">
        <v>1426.9670000000001</v>
      </c>
      <c r="AA61" s="18">
        <v>1392.4359999999999</v>
      </c>
      <c r="AB61" s="18">
        <v>1396.403</v>
      </c>
      <c r="AC61" s="18">
        <v>1364.1220000000001</v>
      </c>
      <c r="AD61" s="18">
        <v>1332.8510000000001</v>
      </c>
      <c r="AE61" s="18">
        <v>1411.2070000000001</v>
      </c>
      <c r="AF61" s="18">
        <v>1456.453</v>
      </c>
      <c r="AG61" s="18">
        <v>1407.2950000000001</v>
      </c>
      <c r="AH61" s="18">
        <v>1406.8630000000001</v>
      </c>
      <c r="AI61" s="18">
        <v>1482.124</v>
      </c>
      <c r="AJ61" s="18">
        <v>1369.875</v>
      </c>
      <c r="AK61" s="18">
        <v>1243.153</v>
      </c>
      <c r="AL61" s="25">
        <f t="shared" si="0"/>
        <v>-11.663652610149262</v>
      </c>
    </row>
    <row r="62" spans="2:38" x14ac:dyDescent="0.25">
      <c r="B62" s="41"/>
      <c r="C62" s="1" t="s">
        <v>84</v>
      </c>
      <c r="D62" s="18">
        <v>6225.5</v>
      </c>
      <c r="E62" s="18">
        <v>6077.15</v>
      </c>
      <c r="F62" s="18">
        <v>6264.2619999999997</v>
      </c>
      <c r="G62" s="18">
        <v>6361.2709999999997</v>
      </c>
      <c r="H62" s="18">
        <v>6400.1059999999998</v>
      </c>
      <c r="I62" s="18">
        <v>6204.9350000000004</v>
      </c>
      <c r="J62" s="18">
        <v>7052.0519999999997</v>
      </c>
      <c r="K62" s="18">
        <v>6772.8450000000003</v>
      </c>
      <c r="L62" s="18">
        <v>6847.0010000000002</v>
      </c>
      <c r="M62" s="18">
        <v>6287.2740000000003</v>
      </c>
      <c r="N62" s="18">
        <v>5983.7139999999999</v>
      </c>
      <c r="O62" s="18">
        <v>6304.3760000000002</v>
      </c>
      <c r="P62" s="18">
        <v>5966.2690000000002</v>
      </c>
      <c r="Q62" s="18">
        <v>5289.6289999999999</v>
      </c>
      <c r="R62" s="18">
        <v>5447.7129999999997</v>
      </c>
      <c r="S62" s="18">
        <v>5784.1289999999999</v>
      </c>
      <c r="T62" s="18">
        <v>6060.2910000000002</v>
      </c>
      <c r="U62" s="18">
        <v>5941.1819999999998</v>
      </c>
      <c r="V62" s="18">
        <v>5940.7759999999998</v>
      </c>
      <c r="W62" s="18">
        <v>6075.72</v>
      </c>
      <c r="X62" s="18">
        <v>6096.6139999999996</v>
      </c>
      <c r="Y62" s="18">
        <v>6060.6329999999998</v>
      </c>
      <c r="Z62" s="18">
        <v>6628.7380000000003</v>
      </c>
      <c r="AA62" s="18">
        <v>6430.89</v>
      </c>
      <c r="AB62" s="18">
        <v>6230.6880000000001</v>
      </c>
      <c r="AC62" s="18">
        <v>6477.79</v>
      </c>
      <c r="AD62" s="18">
        <v>6454.9009999999998</v>
      </c>
      <c r="AE62" s="18">
        <v>6562.3819999999996</v>
      </c>
      <c r="AF62" s="18">
        <v>6729.8050000000003</v>
      </c>
      <c r="AG62" s="18">
        <v>6734.8180000000002</v>
      </c>
      <c r="AH62" s="18">
        <v>6694.8190000000004</v>
      </c>
      <c r="AI62" s="18">
        <v>7026.5919999999996</v>
      </c>
      <c r="AJ62" s="18">
        <v>6558.0680000000002</v>
      </c>
      <c r="AK62" s="18">
        <v>5864.0219999999999</v>
      </c>
      <c r="AL62" s="25">
        <f t="shared" si="0"/>
        <v>-12.929762912672626</v>
      </c>
    </row>
    <row r="63" spans="2:38" x14ac:dyDescent="0.25">
      <c r="B63" s="41" t="s">
        <v>21</v>
      </c>
      <c r="C63" s="1" t="s">
        <v>82</v>
      </c>
      <c r="D63" s="18">
        <v>327.17829999999998</v>
      </c>
      <c r="E63" s="18">
        <v>325.44369999999998</v>
      </c>
      <c r="F63" s="18">
        <v>314.74189999999999</v>
      </c>
      <c r="G63" s="18">
        <v>316.77140000000003</v>
      </c>
      <c r="H63" s="18">
        <v>301.67669999999998</v>
      </c>
      <c r="I63" s="18">
        <v>321.43650000000002</v>
      </c>
      <c r="J63" s="18">
        <v>348.29340000000002</v>
      </c>
      <c r="K63" s="18">
        <v>362.60340000000002</v>
      </c>
      <c r="L63" s="18">
        <v>340.16329999999999</v>
      </c>
      <c r="M63" s="18">
        <v>316.49709999999999</v>
      </c>
      <c r="N63" s="18">
        <v>337.60829999999999</v>
      </c>
      <c r="O63" s="18">
        <v>343.52</v>
      </c>
      <c r="P63" s="18">
        <v>334.19740000000002</v>
      </c>
      <c r="Q63" s="18">
        <v>304.4434</v>
      </c>
      <c r="R63" s="18">
        <v>272.46769999999998</v>
      </c>
      <c r="S63" s="18">
        <v>269.91160000000002</v>
      </c>
      <c r="T63" s="18">
        <v>291.50299999999999</v>
      </c>
      <c r="U63" s="18">
        <v>276.14949999999999</v>
      </c>
      <c r="V63" s="18">
        <v>253.62700000000001</v>
      </c>
      <c r="W63" s="18">
        <v>269.09609999999998</v>
      </c>
      <c r="X63" s="18">
        <v>261.12970000000001</v>
      </c>
      <c r="Y63" s="18">
        <v>266.64179999999999</v>
      </c>
      <c r="Z63" s="18">
        <v>254.14019999999999</v>
      </c>
      <c r="AA63" s="18">
        <v>251.86</v>
      </c>
      <c r="AB63" s="18">
        <v>271.46300000000002</v>
      </c>
      <c r="AC63" s="18">
        <v>260.32889999999998</v>
      </c>
      <c r="AD63" s="18">
        <v>285.09780000000001</v>
      </c>
      <c r="AE63" s="18">
        <v>295.34440000000001</v>
      </c>
      <c r="AF63" s="18">
        <v>244.2739</v>
      </c>
      <c r="AG63" s="18">
        <v>260.28399999999999</v>
      </c>
      <c r="AH63" s="18">
        <v>253.02459999999999</v>
      </c>
      <c r="AI63" s="18">
        <v>268.87520000000001</v>
      </c>
      <c r="AJ63" s="18">
        <v>262.6001</v>
      </c>
      <c r="AK63" s="18">
        <v>234.71549999999999</v>
      </c>
      <c r="AL63" s="25">
        <f t="shared" si="0"/>
        <v>-9.8233083862242783</v>
      </c>
    </row>
    <row r="64" spans="2:38" x14ac:dyDescent="0.25">
      <c r="B64" s="41"/>
      <c r="C64" s="1" t="s">
        <v>83</v>
      </c>
      <c r="D64" s="18">
        <v>1225.4290000000001</v>
      </c>
      <c r="E64" s="18">
        <v>1189.3579999999999</v>
      </c>
      <c r="F64" s="18">
        <v>1156.8599999999999</v>
      </c>
      <c r="G64" s="18">
        <v>1225.076</v>
      </c>
      <c r="H64" s="18">
        <v>1178.3489999999999</v>
      </c>
      <c r="I64" s="18">
        <v>1302.0119999999999</v>
      </c>
      <c r="J64" s="18">
        <v>1313.9269999999999</v>
      </c>
      <c r="K64" s="18">
        <v>1362.3</v>
      </c>
      <c r="L64" s="18">
        <v>1225.7650000000001</v>
      </c>
      <c r="M64" s="18">
        <v>1234.884</v>
      </c>
      <c r="N64" s="18">
        <v>1284.2919999999999</v>
      </c>
      <c r="O64" s="18">
        <v>1304.7670000000001</v>
      </c>
      <c r="P64" s="18">
        <v>1283.761</v>
      </c>
      <c r="Q64" s="18">
        <v>1196.5119999999999</v>
      </c>
      <c r="R64" s="18">
        <v>1208.396</v>
      </c>
      <c r="S64" s="18">
        <v>1162.923</v>
      </c>
      <c r="T64" s="18">
        <v>1183.4469999999999</v>
      </c>
      <c r="U64" s="18">
        <v>1117.9559999999999</v>
      </c>
      <c r="V64" s="18">
        <v>1129.8520000000001</v>
      </c>
      <c r="W64" s="18">
        <v>1137.617</v>
      </c>
      <c r="X64" s="18">
        <v>1173.4929999999999</v>
      </c>
      <c r="Y64" s="18">
        <v>1150.3879999999999</v>
      </c>
      <c r="Z64" s="18">
        <v>1177.912</v>
      </c>
      <c r="AA64" s="18">
        <v>1183.7449999999999</v>
      </c>
      <c r="AB64" s="18">
        <v>1213.191</v>
      </c>
      <c r="AC64" s="18">
        <v>1202.1099999999999</v>
      </c>
      <c r="AD64" s="18">
        <v>1247.5170000000001</v>
      </c>
      <c r="AE64" s="18">
        <v>1281.473</v>
      </c>
      <c r="AF64" s="18">
        <v>1250.9829999999999</v>
      </c>
      <c r="AG64" s="18">
        <v>1233.53</v>
      </c>
      <c r="AH64" s="18">
        <v>1218.182</v>
      </c>
      <c r="AI64" s="18">
        <v>1185.5039999999999</v>
      </c>
      <c r="AJ64" s="18">
        <v>1179.067</v>
      </c>
      <c r="AK64" s="18">
        <v>1145.0989999999999</v>
      </c>
      <c r="AL64" s="25">
        <f t="shared" si="0"/>
        <v>-7.1689379261144879</v>
      </c>
    </row>
    <row r="65" spans="2:38" x14ac:dyDescent="0.25">
      <c r="B65" s="41"/>
      <c r="C65" s="1" t="s">
        <v>84</v>
      </c>
      <c r="D65" s="18">
        <v>5929.5190000000002</v>
      </c>
      <c r="E65" s="18">
        <v>5296.5929999999998</v>
      </c>
      <c r="F65" s="18">
        <v>5620.7370000000001</v>
      </c>
      <c r="G65" s="18">
        <v>4805.3149999999996</v>
      </c>
      <c r="H65" s="18">
        <v>4533.09</v>
      </c>
      <c r="I65" s="18">
        <v>5189.9650000000001</v>
      </c>
      <c r="J65" s="18">
        <v>4670.1869999999999</v>
      </c>
      <c r="K65" s="18">
        <v>4634.375</v>
      </c>
      <c r="L65" s="18">
        <v>4559.134</v>
      </c>
      <c r="M65" s="18">
        <v>4952.7579999999998</v>
      </c>
      <c r="N65" s="18">
        <v>4240.3789999999999</v>
      </c>
      <c r="O65" s="18">
        <v>4788.2910000000002</v>
      </c>
      <c r="P65" s="18">
        <v>4726.2629999999999</v>
      </c>
      <c r="Q65" s="18">
        <v>4755.4129999999996</v>
      </c>
      <c r="R65" s="18">
        <v>4228.9989999999998</v>
      </c>
      <c r="S65" s="18">
        <v>4242.6040000000003</v>
      </c>
      <c r="T65" s="18">
        <v>4572.4459999999999</v>
      </c>
      <c r="U65" s="18">
        <v>4384.4160000000002</v>
      </c>
      <c r="V65" s="18">
        <v>4728.3649999999998</v>
      </c>
      <c r="W65" s="18">
        <v>4421.1629999999996</v>
      </c>
      <c r="X65" s="18">
        <v>5205.95</v>
      </c>
      <c r="Y65" s="18">
        <v>4904.7259999999997</v>
      </c>
      <c r="Z65" s="18">
        <v>5685.8019999999997</v>
      </c>
      <c r="AA65" s="18">
        <v>4482.1570000000002</v>
      </c>
      <c r="AB65" s="18">
        <v>4586.9740000000002</v>
      </c>
      <c r="AC65" s="18">
        <v>4794.2830000000004</v>
      </c>
      <c r="AD65" s="18">
        <v>6651.1009999999997</v>
      </c>
      <c r="AE65" s="18">
        <v>5713.0190000000002</v>
      </c>
      <c r="AF65" s="18">
        <v>5560.9350000000004</v>
      </c>
      <c r="AG65" s="18">
        <v>6056.8829999999998</v>
      </c>
      <c r="AH65" s="18">
        <v>5562.7669999999998</v>
      </c>
      <c r="AI65" s="18">
        <v>6174.3630000000003</v>
      </c>
      <c r="AJ65" s="18">
        <v>6193.8549999999996</v>
      </c>
      <c r="AK65" s="18">
        <v>5495.0919999999996</v>
      </c>
      <c r="AL65" s="25">
        <f t="shared" si="0"/>
        <v>-9.2752493320409215</v>
      </c>
    </row>
    <row r="66" spans="2:38" x14ac:dyDescent="0.25">
      <c r="B66" s="41" t="s">
        <v>19</v>
      </c>
      <c r="C66" s="1" t="s">
        <v>82</v>
      </c>
      <c r="D66" s="18">
        <v>328.88080000000002</v>
      </c>
      <c r="E66" s="18">
        <v>343.63510000000002</v>
      </c>
      <c r="F66" s="18">
        <v>359.51</v>
      </c>
      <c r="G66" s="18">
        <v>350.22089999999997</v>
      </c>
      <c r="H66" s="18">
        <v>384.334</v>
      </c>
      <c r="I66" s="18">
        <v>341.27190000000002</v>
      </c>
      <c r="J66" s="18">
        <v>338.27710000000002</v>
      </c>
      <c r="K66" s="18">
        <v>350.53649999999999</v>
      </c>
      <c r="L66" s="18">
        <v>355.26609999999999</v>
      </c>
      <c r="M66" s="18">
        <v>358.73700000000002</v>
      </c>
      <c r="N66" s="18">
        <v>358.80380000000002</v>
      </c>
      <c r="O66" s="18">
        <v>370.01650000000001</v>
      </c>
      <c r="P66" s="18">
        <v>322.29329999999999</v>
      </c>
      <c r="Q66" s="18">
        <v>315.17469999999997</v>
      </c>
      <c r="R66" s="18">
        <v>296.91809999999998</v>
      </c>
      <c r="S66" s="18">
        <v>284.12430000000001</v>
      </c>
      <c r="T66" s="18">
        <v>288.3664</v>
      </c>
      <c r="U66" s="18">
        <v>283.29039999999998</v>
      </c>
      <c r="V66" s="18">
        <v>286.9264</v>
      </c>
      <c r="W66" s="18">
        <v>290.43849999999998</v>
      </c>
      <c r="X66" s="18">
        <v>288.16910000000001</v>
      </c>
      <c r="Y66" s="18">
        <v>321.46660000000003</v>
      </c>
      <c r="Z66" s="18">
        <v>322.01280000000003</v>
      </c>
      <c r="AA66" s="18">
        <v>318.9932</v>
      </c>
      <c r="AB66" s="18">
        <v>320.61849999999998</v>
      </c>
      <c r="AC66" s="18">
        <v>321.15929999999997</v>
      </c>
      <c r="AD66" s="18">
        <v>314.73390000000001</v>
      </c>
      <c r="AE66" s="18">
        <v>319.60579999999999</v>
      </c>
      <c r="AF66" s="18">
        <v>291.43490000000003</v>
      </c>
      <c r="AG66" s="18">
        <v>277.04349999999999</v>
      </c>
      <c r="AH66" s="18">
        <v>290.16399999999999</v>
      </c>
      <c r="AI66" s="18">
        <v>310.31619999999998</v>
      </c>
      <c r="AJ66" s="18">
        <v>286.44240000000002</v>
      </c>
      <c r="AK66" s="18">
        <v>202.6728</v>
      </c>
      <c r="AL66" s="25">
        <f t="shared" si="0"/>
        <v>-26.844412520055517</v>
      </c>
    </row>
    <row r="67" spans="2:38" x14ac:dyDescent="0.25">
      <c r="B67" s="41"/>
      <c r="C67" s="1" t="s">
        <v>83</v>
      </c>
      <c r="D67" s="18">
        <v>1270.8140000000001</v>
      </c>
      <c r="E67" s="18">
        <v>1261.134</v>
      </c>
      <c r="F67" s="18">
        <v>1322.854</v>
      </c>
      <c r="G67" s="18">
        <v>1316.5630000000001</v>
      </c>
      <c r="H67" s="18">
        <v>1307.277</v>
      </c>
      <c r="I67" s="18">
        <v>1280.0250000000001</v>
      </c>
      <c r="J67" s="18">
        <v>1334.5930000000001</v>
      </c>
      <c r="K67" s="18">
        <v>1366.4659999999999</v>
      </c>
      <c r="L67" s="18">
        <v>1348.854</v>
      </c>
      <c r="M67" s="18">
        <v>1322.829</v>
      </c>
      <c r="N67" s="18">
        <v>1323.704</v>
      </c>
      <c r="O67" s="18">
        <v>1362.1980000000001</v>
      </c>
      <c r="P67" s="18">
        <v>1304.796</v>
      </c>
      <c r="Q67" s="18">
        <v>1309.5160000000001</v>
      </c>
      <c r="R67" s="18">
        <v>1279.2929999999999</v>
      </c>
      <c r="S67" s="18">
        <v>1245.136</v>
      </c>
      <c r="T67" s="18">
        <v>1221.5360000000001</v>
      </c>
      <c r="U67" s="18">
        <v>1243.0719999999999</v>
      </c>
      <c r="V67" s="18">
        <v>1186.2529999999999</v>
      </c>
      <c r="W67" s="18">
        <v>1197.4829999999999</v>
      </c>
      <c r="X67" s="18">
        <v>1230.172</v>
      </c>
      <c r="Y67" s="18">
        <v>1252.548</v>
      </c>
      <c r="Z67" s="18">
        <v>1319.771</v>
      </c>
      <c r="AA67" s="18">
        <v>1324.461</v>
      </c>
      <c r="AB67" s="18">
        <v>1323.4580000000001</v>
      </c>
      <c r="AC67" s="18">
        <v>1320.211</v>
      </c>
      <c r="AD67" s="18">
        <v>1284.144</v>
      </c>
      <c r="AE67" s="18">
        <v>1318.557</v>
      </c>
      <c r="AF67" s="18">
        <v>1306.848</v>
      </c>
      <c r="AG67" s="18">
        <v>1272.2570000000001</v>
      </c>
      <c r="AH67" s="18">
        <v>1248.1610000000001</v>
      </c>
      <c r="AI67" s="18">
        <v>1294.4559999999999</v>
      </c>
      <c r="AJ67" s="18">
        <v>1240.7670000000001</v>
      </c>
      <c r="AK67" s="18">
        <v>1130.607</v>
      </c>
      <c r="AL67" s="25">
        <f t="shared" si="0"/>
        <v>-11.133756780273174</v>
      </c>
    </row>
    <row r="68" spans="2:38" x14ac:dyDescent="0.25">
      <c r="B68" s="41"/>
      <c r="C68" s="1" t="s">
        <v>84</v>
      </c>
      <c r="D68" s="18">
        <v>6131.4170000000004</v>
      </c>
      <c r="E68" s="18">
        <v>5323.3770000000004</v>
      </c>
      <c r="F68" s="18">
        <v>5308.6760000000004</v>
      </c>
      <c r="G68" s="18">
        <v>5221.8130000000001</v>
      </c>
      <c r="H68" s="18">
        <v>5092.1210000000001</v>
      </c>
      <c r="I68" s="18">
        <v>5343.4719999999998</v>
      </c>
      <c r="J68" s="18">
        <v>5588.982</v>
      </c>
      <c r="K68" s="18">
        <v>5474.183</v>
      </c>
      <c r="L68" s="18">
        <v>5274.4759999999997</v>
      </c>
      <c r="M68" s="18">
        <v>5265.5110000000004</v>
      </c>
      <c r="N68" s="18">
        <v>5282.4409999999998</v>
      </c>
      <c r="O68" s="18">
        <v>5150.9449999999997</v>
      </c>
      <c r="P68" s="18">
        <v>4839.88</v>
      </c>
      <c r="Q68" s="18">
        <v>4927.0630000000001</v>
      </c>
      <c r="R68" s="18">
        <v>4976.7979999999998</v>
      </c>
      <c r="S68" s="18">
        <v>4524.5529999999999</v>
      </c>
      <c r="T68" s="18">
        <v>4615.2049999999999</v>
      </c>
      <c r="U68" s="18">
        <v>4971.9089999999997</v>
      </c>
      <c r="V68" s="18">
        <v>4895.0940000000001</v>
      </c>
      <c r="W68" s="18">
        <v>4790.2340000000004</v>
      </c>
      <c r="X68" s="18">
        <v>4828.3609999999999</v>
      </c>
      <c r="Y68" s="18">
        <v>5276.634</v>
      </c>
      <c r="Z68" s="18">
        <v>5134.7950000000001</v>
      </c>
      <c r="AA68" s="18">
        <v>5368.5659999999998</v>
      </c>
      <c r="AB68" s="18">
        <v>5052.9219999999996</v>
      </c>
      <c r="AC68" s="18">
        <v>5512.4520000000002</v>
      </c>
      <c r="AD68" s="18">
        <v>5266.0230000000001</v>
      </c>
      <c r="AE68" s="18">
        <v>5211.2150000000001</v>
      </c>
      <c r="AF68" s="18">
        <v>5528.1490000000003</v>
      </c>
      <c r="AG68" s="18">
        <v>4702.12</v>
      </c>
      <c r="AH68" s="18">
        <v>5076.058</v>
      </c>
      <c r="AI68" s="18">
        <v>4986.7060000000001</v>
      </c>
      <c r="AJ68" s="18">
        <v>4779.259</v>
      </c>
      <c r="AK68" s="18">
        <v>5098.8230000000003</v>
      </c>
      <c r="AL68" s="25">
        <f t="shared" si="0"/>
        <v>8.4366838787610785</v>
      </c>
    </row>
    <row r="69" spans="2:38" x14ac:dyDescent="0.25">
      <c r="B69" s="41" t="s">
        <v>20</v>
      </c>
      <c r="C69" s="1" t="s">
        <v>82</v>
      </c>
      <c r="D69" s="18">
        <v>329.08699999999999</v>
      </c>
      <c r="E69" s="18">
        <v>313.45780000000002</v>
      </c>
      <c r="F69" s="18">
        <v>321.16410000000002</v>
      </c>
      <c r="G69" s="18">
        <v>328.38529999999997</v>
      </c>
      <c r="H69" s="18">
        <v>333.14879999999999</v>
      </c>
      <c r="I69" s="18">
        <v>337.45909999999998</v>
      </c>
      <c r="J69" s="18">
        <v>360.19099999999997</v>
      </c>
      <c r="K69" s="18">
        <v>352.71469999999999</v>
      </c>
      <c r="L69" s="18">
        <v>332.25189999999998</v>
      </c>
      <c r="M69" s="18">
        <v>325.68509999999998</v>
      </c>
      <c r="N69" s="18">
        <v>325.05079999999998</v>
      </c>
      <c r="O69" s="18">
        <v>319.27769999999998</v>
      </c>
      <c r="P69" s="18">
        <v>321.41829999999999</v>
      </c>
      <c r="Q69" s="18">
        <v>321.7115</v>
      </c>
      <c r="R69" s="18">
        <v>305.14109999999999</v>
      </c>
      <c r="S69" s="18">
        <v>316.5376</v>
      </c>
      <c r="T69" s="18">
        <v>318.42</v>
      </c>
      <c r="U69" s="18">
        <v>319.52620000000002</v>
      </c>
      <c r="V69" s="18">
        <v>303.90269999999998</v>
      </c>
      <c r="W69" s="18">
        <v>304.39600000000002</v>
      </c>
      <c r="X69" s="18">
        <v>305.2099</v>
      </c>
      <c r="Y69" s="18">
        <v>289.96420000000001</v>
      </c>
      <c r="Z69" s="18">
        <v>272.57690000000002</v>
      </c>
      <c r="AA69" s="18">
        <v>266.99590000000001</v>
      </c>
      <c r="AB69" s="18">
        <v>269.05380000000002</v>
      </c>
      <c r="AC69" s="18">
        <v>286.58999999999997</v>
      </c>
      <c r="AD69" s="18">
        <v>293.32749999999999</v>
      </c>
      <c r="AE69" s="18">
        <v>303.66480000000001</v>
      </c>
      <c r="AF69" s="18">
        <v>299.81189999999998</v>
      </c>
      <c r="AG69" s="18">
        <v>302.76319999999998</v>
      </c>
      <c r="AH69" s="18">
        <v>317.4973</v>
      </c>
      <c r="AI69" s="18">
        <v>321.37009999999998</v>
      </c>
      <c r="AJ69" s="18">
        <v>285.0994</v>
      </c>
      <c r="AK69" s="18">
        <v>232.74080000000001</v>
      </c>
      <c r="AL69" s="25">
        <f t="shared" si="0"/>
        <v>-23.127777748418559</v>
      </c>
    </row>
    <row r="70" spans="2:38" x14ac:dyDescent="0.25">
      <c r="B70" s="41"/>
      <c r="C70" s="1" t="s">
        <v>83</v>
      </c>
      <c r="D70" s="18">
        <v>2000.42</v>
      </c>
      <c r="E70" s="18">
        <v>1961.1389999999999</v>
      </c>
      <c r="F70" s="18">
        <v>1962.579</v>
      </c>
      <c r="G70" s="18">
        <v>2052.0320000000002</v>
      </c>
      <c r="H70" s="18">
        <v>1992.039</v>
      </c>
      <c r="I70" s="18">
        <v>2099.328</v>
      </c>
      <c r="J70" s="18">
        <v>2075.6149999999998</v>
      </c>
      <c r="K70" s="18">
        <v>2115.5</v>
      </c>
      <c r="L70" s="18">
        <v>1916.9929999999999</v>
      </c>
      <c r="M70" s="18">
        <v>1888.6990000000001</v>
      </c>
      <c r="N70" s="18">
        <v>1916.5119999999999</v>
      </c>
      <c r="O70" s="18">
        <v>1913.5619999999999</v>
      </c>
      <c r="P70" s="18">
        <v>1941.002</v>
      </c>
      <c r="Q70" s="18">
        <v>1914.9079999999999</v>
      </c>
      <c r="R70" s="18">
        <v>1868.7260000000001</v>
      </c>
      <c r="S70" s="18">
        <v>1870.0550000000001</v>
      </c>
      <c r="T70" s="18">
        <v>1830.742</v>
      </c>
      <c r="U70" s="18">
        <v>1865.69</v>
      </c>
      <c r="V70" s="18">
        <v>1887.5530000000001</v>
      </c>
      <c r="W70" s="18">
        <v>1848.693</v>
      </c>
      <c r="X70" s="18">
        <v>1776.2249999999999</v>
      </c>
      <c r="Y70" s="18">
        <v>1811.2439999999999</v>
      </c>
      <c r="Z70" s="18">
        <v>1825.818</v>
      </c>
      <c r="AA70" s="18">
        <v>1838.165</v>
      </c>
      <c r="AB70" s="18">
        <v>1855.5709999999999</v>
      </c>
      <c r="AC70" s="18">
        <v>1867.0429999999999</v>
      </c>
      <c r="AD70" s="18">
        <v>1858.617</v>
      </c>
      <c r="AE70" s="18">
        <v>1926.356</v>
      </c>
      <c r="AF70" s="18">
        <v>1922.299</v>
      </c>
      <c r="AG70" s="18">
        <v>1963.056</v>
      </c>
      <c r="AH70" s="18">
        <v>1864.0419999999999</v>
      </c>
      <c r="AI70" s="18">
        <v>1931.15</v>
      </c>
      <c r="AJ70" s="18">
        <v>1781.528</v>
      </c>
      <c r="AK70" s="18">
        <v>1727.374</v>
      </c>
      <c r="AL70" s="25">
        <f t="shared" si="0"/>
        <v>-12.005872476383761</v>
      </c>
    </row>
    <row r="71" spans="2:38" x14ac:dyDescent="0.25">
      <c r="B71" s="41"/>
      <c r="C71" s="1" t="s">
        <v>84</v>
      </c>
      <c r="D71" s="18">
        <v>9452.7849999999999</v>
      </c>
      <c r="E71" s="18">
        <v>9705.2029999999995</v>
      </c>
      <c r="F71" s="18">
        <v>9575.866</v>
      </c>
      <c r="G71" s="18">
        <v>10469.61</v>
      </c>
      <c r="H71" s="18">
        <v>9767.2890000000007</v>
      </c>
      <c r="I71" s="18">
        <v>10032.290000000001</v>
      </c>
      <c r="J71" s="18">
        <v>10123.34</v>
      </c>
      <c r="K71" s="18">
        <v>10055.200000000001</v>
      </c>
      <c r="L71" s="18">
        <v>9129.0560000000005</v>
      </c>
      <c r="M71" s="18">
        <v>9084.1350000000002</v>
      </c>
      <c r="N71" s="18">
        <v>8487.2739999999994</v>
      </c>
      <c r="O71" s="18">
        <v>8835.9930000000004</v>
      </c>
      <c r="P71" s="18">
        <v>9560.5349999999999</v>
      </c>
      <c r="Q71" s="18">
        <v>9859.3739999999998</v>
      </c>
      <c r="R71" s="18">
        <v>9523.5759999999991</v>
      </c>
      <c r="S71" s="18">
        <v>9571.9740000000002</v>
      </c>
      <c r="T71" s="18">
        <v>9086.9150000000009</v>
      </c>
      <c r="U71" s="18">
        <v>9237.634</v>
      </c>
      <c r="V71" s="18">
        <v>9238.848</v>
      </c>
      <c r="W71" s="18">
        <v>8673.0239999999994</v>
      </c>
      <c r="X71" s="18">
        <v>8406.0669999999991</v>
      </c>
      <c r="Y71" s="18">
        <v>8842.2880000000005</v>
      </c>
      <c r="Z71" s="18">
        <v>8767.4850000000006</v>
      </c>
      <c r="AA71" s="18">
        <v>9181.6110000000008</v>
      </c>
      <c r="AB71" s="18">
        <v>9573.9660000000003</v>
      </c>
      <c r="AC71" s="18">
        <v>9089.5849999999991</v>
      </c>
      <c r="AD71" s="18">
        <v>9066</v>
      </c>
      <c r="AE71" s="18">
        <v>9275.2890000000007</v>
      </c>
      <c r="AF71" s="18">
        <v>9057.2790000000005</v>
      </c>
      <c r="AG71" s="18">
        <v>9249.4030000000002</v>
      </c>
      <c r="AH71" s="18">
        <v>8461.6540000000005</v>
      </c>
      <c r="AI71" s="18">
        <v>8557.0609999999997</v>
      </c>
      <c r="AJ71" s="18">
        <v>8240.3160000000007</v>
      </c>
      <c r="AK71" s="18">
        <v>7566.567</v>
      </c>
      <c r="AL71" s="25">
        <f t="shared" ref="AL71:AL77" si="1">((AK71-AG71)/AG71)*100</f>
        <v>-18.193995871949792</v>
      </c>
    </row>
    <row r="72" spans="2:38" ht="16.5" customHeight="1" x14ac:dyDescent="0.25">
      <c r="B72" s="41" t="s">
        <v>59</v>
      </c>
      <c r="C72" s="1" t="s">
        <v>82</v>
      </c>
      <c r="D72" s="18">
        <v>250.36879999999999</v>
      </c>
      <c r="E72" s="18">
        <v>254.70050000000001</v>
      </c>
      <c r="F72" s="18">
        <v>258.29640000000001</v>
      </c>
      <c r="G72" s="18">
        <v>264.4085</v>
      </c>
      <c r="H72" s="18">
        <v>265.03550000000001</v>
      </c>
      <c r="I72" s="18">
        <v>272.42649999999998</v>
      </c>
      <c r="J72" s="18">
        <v>278.72559999999999</v>
      </c>
      <c r="K72" s="18">
        <v>279.61040000000003</v>
      </c>
      <c r="L72" s="18">
        <v>279.42759999999998</v>
      </c>
      <c r="M72" s="18">
        <v>269.5849</v>
      </c>
      <c r="N72" s="18">
        <v>269.31869999999998</v>
      </c>
      <c r="O72" s="18">
        <v>273.94709999999998</v>
      </c>
      <c r="P72" s="18">
        <v>266.2097</v>
      </c>
      <c r="Q72" s="18">
        <v>260.84649999999999</v>
      </c>
      <c r="R72" s="18">
        <v>254.6232</v>
      </c>
      <c r="S72" s="18">
        <v>244.1643</v>
      </c>
      <c r="T72" s="18">
        <v>238.2176</v>
      </c>
      <c r="U72" s="18">
        <v>236.6611</v>
      </c>
      <c r="V72" s="18">
        <v>231.33320000000001</v>
      </c>
      <c r="W72" s="18">
        <v>233.54400000000001</v>
      </c>
      <c r="X72" s="18">
        <v>226.70160000000001</v>
      </c>
      <c r="Y72" s="18">
        <v>224.5051</v>
      </c>
      <c r="Z72" s="18">
        <v>226.5155</v>
      </c>
      <c r="AA72" s="18">
        <v>225.94229999999999</v>
      </c>
      <c r="AB72" s="18">
        <v>217.4144</v>
      </c>
      <c r="AC72" s="18">
        <v>214.11369999999999</v>
      </c>
      <c r="AD72" s="18">
        <v>225.74639999999999</v>
      </c>
      <c r="AE72" s="18">
        <v>224.71850000000001</v>
      </c>
      <c r="AF72" s="18">
        <v>220.40369999999999</v>
      </c>
      <c r="AG72" s="18">
        <v>221.18360000000001</v>
      </c>
      <c r="AH72" s="18">
        <v>222.78720000000001</v>
      </c>
      <c r="AI72" s="18">
        <v>230.09119999999999</v>
      </c>
      <c r="AJ72" s="18">
        <v>211.9906</v>
      </c>
      <c r="AK72" s="18">
        <v>150.13079999999999</v>
      </c>
      <c r="AL72" s="25">
        <f t="shared" si="1"/>
        <v>-32.123900687031053</v>
      </c>
    </row>
    <row r="73" spans="2:38" x14ac:dyDescent="0.25">
      <c r="B73" s="41"/>
      <c r="C73" s="1" t="s">
        <v>83</v>
      </c>
      <c r="D73" s="18">
        <v>1147.7329999999999</v>
      </c>
      <c r="E73" s="18">
        <v>1152.579</v>
      </c>
      <c r="F73" s="18">
        <v>1176.2249999999999</v>
      </c>
      <c r="G73" s="18">
        <v>1191.2650000000001</v>
      </c>
      <c r="H73" s="18">
        <v>1189.752</v>
      </c>
      <c r="I73" s="18">
        <v>1228.5139999999999</v>
      </c>
      <c r="J73" s="18">
        <v>1256.1189999999999</v>
      </c>
      <c r="K73" s="18">
        <v>1258.71</v>
      </c>
      <c r="L73" s="18">
        <v>1259.3610000000001</v>
      </c>
      <c r="M73" s="18">
        <v>1255.3889999999999</v>
      </c>
      <c r="N73" s="18">
        <v>1267.2539999999999</v>
      </c>
      <c r="O73" s="18">
        <v>1290.8900000000001</v>
      </c>
      <c r="P73" s="18">
        <v>1263.5640000000001</v>
      </c>
      <c r="Q73" s="18">
        <v>1254.45</v>
      </c>
      <c r="R73" s="18">
        <v>1236.3499999999999</v>
      </c>
      <c r="S73" s="18">
        <v>1213.434</v>
      </c>
      <c r="T73" s="18">
        <v>1211.6679999999999</v>
      </c>
      <c r="U73" s="18">
        <v>1212.212</v>
      </c>
      <c r="V73" s="18">
        <v>1203.164</v>
      </c>
      <c r="W73" s="18">
        <v>1205.8109999999999</v>
      </c>
      <c r="X73" s="18">
        <v>1194.6780000000001</v>
      </c>
      <c r="Y73" s="18">
        <v>1179.922</v>
      </c>
      <c r="Z73" s="18">
        <v>1203.509</v>
      </c>
      <c r="AA73" s="18">
        <v>1210.348</v>
      </c>
      <c r="AB73" s="18">
        <v>1207.9380000000001</v>
      </c>
      <c r="AC73" s="18">
        <v>1210.451</v>
      </c>
      <c r="AD73" s="18">
        <v>1212.4949999999999</v>
      </c>
      <c r="AE73" s="18">
        <v>1241.5609999999999</v>
      </c>
      <c r="AF73" s="18">
        <v>1237.5630000000001</v>
      </c>
      <c r="AG73" s="18">
        <v>1230.319</v>
      </c>
      <c r="AH73" s="18">
        <v>1240.626</v>
      </c>
      <c r="AI73" s="18">
        <v>1279.2550000000001</v>
      </c>
      <c r="AJ73" s="18">
        <v>1228.7940000000001</v>
      </c>
      <c r="AK73" s="18">
        <v>1161.4079999999999</v>
      </c>
      <c r="AL73" s="25">
        <f t="shared" si="1"/>
        <v>-5.6010676905745633</v>
      </c>
    </row>
    <row r="74" spans="2:38" ht="17.25" customHeight="1" x14ac:dyDescent="0.25">
      <c r="B74" s="41"/>
      <c r="C74" s="1" t="s">
        <v>84</v>
      </c>
      <c r="D74" s="18">
        <v>5684.0349999999999</v>
      </c>
      <c r="E74" s="18">
        <v>5667.1750000000002</v>
      </c>
      <c r="F74" s="18">
        <v>5677.7950000000001</v>
      </c>
      <c r="G74" s="18">
        <v>5734.7910000000002</v>
      </c>
      <c r="H74" s="18">
        <v>5704.0690000000004</v>
      </c>
      <c r="I74" s="18">
        <v>5905.4430000000002</v>
      </c>
      <c r="J74" s="18">
        <v>6011.2809999999999</v>
      </c>
      <c r="K74" s="18">
        <v>5900.4709999999995</v>
      </c>
      <c r="L74" s="18">
        <v>6156.92</v>
      </c>
      <c r="M74" s="18">
        <v>6207.1139999999996</v>
      </c>
      <c r="N74" s="18">
        <v>6222.5630000000001</v>
      </c>
      <c r="O74" s="18">
        <v>6061.2380000000003</v>
      </c>
      <c r="P74" s="18">
        <v>6128.076</v>
      </c>
      <c r="Q74" s="18">
        <v>6135.5129999999999</v>
      </c>
      <c r="R74" s="18">
        <v>6041.6570000000002</v>
      </c>
      <c r="S74" s="18">
        <v>6001.8450000000003</v>
      </c>
      <c r="T74" s="18">
        <v>6035.3509999999997</v>
      </c>
      <c r="U74" s="18">
        <v>5873.3959999999997</v>
      </c>
      <c r="V74" s="18">
        <v>5853.6419999999998</v>
      </c>
      <c r="W74" s="18">
        <v>5993.11</v>
      </c>
      <c r="X74" s="18">
        <v>6004.9030000000002</v>
      </c>
      <c r="Y74" s="18">
        <v>5958.527</v>
      </c>
      <c r="Z74" s="18">
        <v>6095.8389999999999</v>
      </c>
      <c r="AA74" s="18">
        <v>6296.732</v>
      </c>
      <c r="AB74" s="18">
        <v>6266.1459999999997</v>
      </c>
      <c r="AC74" s="18">
        <v>6317.0519999999997</v>
      </c>
      <c r="AD74" s="18">
        <v>6472.7889999999998</v>
      </c>
      <c r="AE74" s="18">
        <v>6492.1180000000004</v>
      </c>
      <c r="AF74" s="18">
        <v>6494.9840000000004</v>
      </c>
      <c r="AG74" s="18">
        <v>6513.7860000000001</v>
      </c>
      <c r="AH74" s="18">
        <v>6540.5029999999997</v>
      </c>
      <c r="AI74" s="18">
        <v>6668.4610000000002</v>
      </c>
      <c r="AJ74" s="18">
        <v>6523.0410000000002</v>
      </c>
      <c r="AK74" s="18">
        <v>6306.6009999999997</v>
      </c>
      <c r="AL74" s="25">
        <f t="shared" si="1"/>
        <v>-3.1807154855870365</v>
      </c>
    </row>
    <row r="75" spans="2:38" x14ac:dyDescent="0.25">
      <c r="B75" s="41" t="s">
        <v>57</v>
      </c>
      <c r="C75" s="1" t="s">
        <v>82</v>
      </c>
      <c r="D75" s="18">
        <v>147.66890000000001</v>
      </c>
      <c r="E75" s="18">
        <v>152.84530000000001</v>
      </c>
      <c r="F75" s="18">
        <v>153.56530000000001</v>
      </c>
      <c r="G75" s="18">
        <v>154.01900000000001</v>
      </c>
      <c r="H75" s="18">
        <v>149.5778</v>
      </c>
      <c r="I75" s="18">
        <v>153.7227</v>
      </c>
      <c r="J75" s="18">
        <v>159.04589999999999</v>
      </c>
      <c r="K75" s="18">
        <v>162.58670000000001</v>
      </c>
      <c r="L75" s="18">
        <v>162.59630000000001</v>
      </c>
      <c r="M75" s="18">
        <v>163.16</v>
      </c>
      <c r="N75" s="18">
        <v>164.1268</v>
      </c>
      <c r="O75" s="18">
        <v>169.0018</v>
      </c>
      <c r="P75" s="18">
        <v>162.28469999999999</v>
      </c>
      <c r="Q75" s="18">
        <v>157.10640000000001</v>
      </c>
      <c r="R75" s="18">
        <v>155.9264</v>
      </c>
      <c r="S75" s="18">
        <v>150.5224</v>
      </c>
      <c r="T75" s="18">
        <v>142.92169999999999</v>
      </c>
      <c r="U75" s="18">
        <v>140.7921</v>
      </c>
      <c r="V75" s="18">
        <v>137.01929999999999</v>
      </c>
      <c r="W75" s="18">
        <v>135.1455</v>
      </c>
      <c r="X75" s="18">
        <v>128.52160000000001</v>
      </c>
      <c r="Y75" s="18">
        <v>131.6497</v>
      </c>
      <c r="Z75" s="18">
        <v>135.2373</v>
      </c>
      <c r="AA75" s="18">
        <v>137.21279999999999</v>
      </c>
      <c r="AB75" s="18">
        <v>128.32409999999999</v>
      </c>
      <c r="AC75" s="18">
        <v>128.0086</v>
      </c>
      <c r="AD75" s="18">
        <v>132.19839999999999</v>
      </c>
      <c r="AE75" s="18">
        <v>131.57259999999999</v>
      </c>
      <c r="AF75" s="18">
        <v>126.7379</v>
      </c>
      <c r="AG75" s="18">
        <v>129.07419999999999</v>
      </c>
      <c r="AH75" s="18">
        <v>130.91239999999999</v>
      </c>
      <c r="AI75" s="18">
        <v>134.97659999999999</v>
      </c>
      <c r="AJ75" s="18">
        <v>123.4556</v>
      </c>
      <c r="AK75" s="18">
        <v>86.623410000000007</v>
      </c>
      <c r="AL75" s="25">
        <f t="shared" si="1"/>
        <v>-32.888671787235545</v>
      </c>
    </row>
    <row r="76" spans="2:38" x14ac:dyDescent="0.25">
      <c r="B76" s="41"/>
      <c r="C76" s="1" t="s">
        <v>83</v>
      </c>
      <c r="D76" s="18">
        <v>899.49440000000004</v>
      </c>
      <c r="E76" s="18">
        <v>916.66409999999996</v>
      </c>
      <c r="F76" s="18">
        <v>929.53779999999995</v>
      </c>
      <c r="G76" s="18">
        <v>934.09720000000004</v>
      </c>
      <c r="H76" s="18">
        <v>934.49099999999999</v>
      </c>
      <c r="I76" s="18">
        <v>952.53909999999996</v>
      </c>
      <c r="J76" s="18">
        <v>976.07749999999999</v>
      </c>
      <c r="K76" s="18">
        <v>984.44050000000004</v>
      </c>
      <c r="L76" s="18">
        <v>986.83450000000005</v>
      </c>
      <c r="M76" s="18">
        <v>988.56449999999995</v>
      </c>
      <c r="N76" s="18">
        <v>994.59839999999997</v>
      </c>
      <c r="O76" s="18">
        <v>1012.707</v>
      </c>
      <c r="P76" s="18">
        <v>991.64520000000005</v>
      </c>
      <c r="Q76" s="18">
        <v>981.95780000000002</v>
      </c>
      <c r="R76" s="18">
        <v>969.66229999999996</v>
      </c>
      <c r="S76" s="18">
        <v>961.71169999999995</v>
      </c>
      <c r="T76" s="18">
        <v>943.50580000000002</v>
      </c>
      <c r="U76" s="18">
        <v>938.97820000000002</v>
      </c>
      <c r="V76" s="18">
        <v>932.93820000000005</v>
      </c>
      <c r="W76" s="18">
        <v>935.86490000000003</v>
      </c>
      <c r="X76" s="18">
        <v>931.101</v>
      </c>
      <c r="Y76" s="18">
        <v>935.15369999999996</v>
      </c>
      <c r="Z76" s="18">
        <v>944.54470000000003</v>
      </c>
      <c r="AA76" s="18">
        <v>953.51729999999998</v>
      </c>
      <c r="AB76" s="18">
        <v>943.44219999999996</v>
      </c>
      <c r="AC76" s="18">
        <v>948.65</v>
      </c>
      <c r="AD76" s="18">
        <v>953.85479999999995</v>
      </c>
      <c r="AE76" s="18">
        <v>970.09939999999995</v>
      </c>
      <c r="AF76" s="18">
        <v>963.68730000000005</v>
      </c>
      <c r="AG76" s="18">
        <v>964.72580000000005</v>
      </c>
      <c r="AH76" s="18">
        <v>970.4135</v>
      </c>
      <c r="AI76" s="18">
        <v>985.80730000000005</v>
      </c>
      <c r="AJ76" s="18">
        <v>969.76570000000004</v>
      </c>
      <c r="AK76" s="18">
        <v>911.05039999999997</v>
      </c>
      <c r="AL76" s="25">
        <f t="shared" si="1"/>
        <v>-5.5637985425496108</v>
      </c>
    </row>
    <row r="77" spans="2:38" x14ac:dyDescent="0.25">
      <c r="B77" s="41"/>
      <c r="C77" s="1" t="s">
        <v>84</v>
      </c>
      <c r="D77" s="18">
        <v>4459.9319999999998</v>
      </c>
      <c r="E77" s="18">
        <v>4498.009</v>
      </c>
      <c r="F77" s="18">
        <v>4517.9849999999997</v>
      </c>
      <c r="G77" s="18">
        <v>4477.9639999999999</v>
      </c>
      <c r="H77" s="18">
        <v>4535.0280000000002</v>
      </c>
      <c r="I77" s="18">
        <v>4645.692</v>
      </c>
      <c r="J77" s="18">
        <v>4711.0249999999996</v>
      </c>
      <c r="K77" s="18">
        <v>4606.8360000000002</v>
      </c>
      <c r="L77" s="18">
        <v>4721.8040000000001</v>
      </c>
      <c r="M77" s="18">
        <v>4725.7780000000002</v>
      </c>
      <c r="N77" s="18">
        <v>4780.68</v>
      </c>
      <c r="O77" s="18">
        <v>4719.527</v>
      </c>
      <c r="P77" s="18">
        <v>4706.1819999999998</v>
      </c>
      <c r="Q77" s="18">
        <v>4732.1549999999997</v>
      </c>
      <c r="R77" s="18">
        <v>4648.5309999999999</v>
      </c>
      <c r="S77" s="18">
        <v>4577.3649999999998</v>
      </c>
      <c r="T77" s="18">
        <v>4551.7020000000002</v>
      </c>
      <c r="U77" s="18">
        <v>4456.8850000000002</v>
      </c>
      <c r="V77" s="18">
        <v>4470.2560000000003</v>
      </c>
      <c r="W77" s="18">
        <v>4565.2449999999999</v>
      </c>
      <c r="X77" s="18">
        <v>4565.1540000000005</v>
      </c>
      <c r="Y77" s="18">
        <v>4561.6480000000001</v>
      </c>
      <c r="Z77" s="18">
        <v>4627.1989999999996</v>
      </c>
      <c r="AA77" s="18">
        <v>4716.4690000000001</v>
      </c>
      <c r="AB77" s="18">
        <v>4699.1130000000003</v>
      </c>
      <c r="AC77" s="18">
        <v>4767.2359999999999</v>
      </c>
      <c r="AD77" s="18">
        <v>4821.8829999999998</v>
      </c>
      <c r="AE77" s="18">
        <v>4859.4260000000004</v>
      </c>
      <c r="AF77" s="18">
        <v>4842.6409999999996</v>
      </c>
      <c r="AG77" s="18">
        <v>4842.1080000000002</v>
      </c>
      <c r="AH77" s="18">
        <v>4852.174</v>
      </c>
      <c r="AI77" s="18">
        <v>4930.7550000000001</v>
      </c>
      <c r="AJ77" s="18">
        <v>4887.3119999999999</v>
      </c>
      <c r="AK77" s="18">
        <v>4808.3459999999995</v>
      </c>
      <c r="AL77" s="25">
        <f t="shared" si="1"/>
        <v>-0.69725830154966861</v>
      </c>
    </row>
    <row r="83" spans="2:34" x14ac:dyDescent="0.25">
      <c r="C83" s="10" t="s">
        <v>93</v>
      </c>
      <c r="D83" s="7"/>
      <c r="E83" s="7"/>
      <c r="F83" s="7"/>
      <c r="G83" s="7"/>
      <c r="H83" s="7"/>
    </row>
    <row r="85" spans="2:34" ht="30" x14ac:dyDescent="0.25">
      <c r="D85" s="2" t="s">
        <v>25</v>
      </c>
      <c r="E85" s="2" t="s">
        <v>26</v>
      </c>
      <c r="F85" s="2" t="s">
        <v>27</v>
      </c>
      <c r="G85" s="2" t="s">
        <v>28</v>
      </c>
      <c r="H85" s="2" t="s">
        <v>29</v>
      </c>
      <c r="I85" s="2" t="s">
        <v>30</v>
      </c>
      <c r="J85" s="2" t="s">
        <v>31</v>
      </c>
      <c r="K85" s="2" t="s">
        <v>32</v>
      </c>
      <c r="L85" s="2" t="s">
        <v>33</v>
      </c>
      <c r="M85" s="2" t="s">
        <v>34</v>
      </c>
      <c r="N85" s="2" t="s">
        <v>35</v>
      </c>
      <c r="O85" s="2" t="s">
        <v>36</v>
      </c>
      <c r="P85" s="2" t="s">
        <v>37</v>
      </c>
      <c r="Q85" s="2" t="s">
        <v>38</v>
      </c>
      <c r="R85" s="2" t="s">
        <v>39</v>
      </c>
      <c r="S85" s="2" t="s">
        <v>40</v>
      </c>
      <c r="T85" s="2" t="s">
        <v>41</v>
      </c>
      <c r="U85" s="2" t="s">
        <v>42</v>
      </c>
      <c r="V85" s="2" t="s">
        <v>43</v>
      </c>
      <c r="W85" s="2" t="s">
        <v>44</v>
      </c>
      <c r="X85" s="2" t="s">
        <v>45</v>
      </c>
      <c r="Y85" s="2" t="s">
        <v>46</v>
      </c>
      <c r="Z85" s="2" t="s">
        <v>47</v>
      </c>
      <c r="AA85" s="2" t="s">
        <v>48</v>
      </c>
      <c r="AB85" s="2" t="s">
        <v>49</v>
      </c>
      <c r="AC85" s="2" t="s">
        <v>50</v>
      </c>
      <c r="AD85" s="2" t="s">
        <v>51</v>
      </c>
      <c r="AE85" s="2" t="s">
        <v>52</v>
      </c>
      <c r="AF85" s="2" t="s">
        <v>53</v>
      </c>
      <c r="AG85" s="2" t="s">
        <v>54</v>
      </c>
      <c r="AH85" s="2" t="s">
        <v>55</v>
      </c>
    </row>
    <row r="86" spans="2:34" x14ac:dyDescent="0.25">
      <c r="B86" s="40" t="s">
        <v>61</v>
      </c>
      <c r="C86" s="1" t="s">
        <v>82</v>
      </c>
      <c r="D86">
        <f>SUM(D6:G6)/4</f>
        <v>195.82724999999999</v>
      </c>
      <c r="E86">
        <f t="shared" ref="E86:AH86" si="2">SUM(E6:H6)/4</f>
        <v>195.46857499999999</v>
      </c>
      <c r="F86">
        <f t="shared" si="2"/>
        <v>195.89262500000001</v>
      </c>
      <c r="G86">
        <f t="shared" si="2"/>
        <v>204.00585000000001</v>
      </c>
      <c r="H86">
        <f t="shared" si="2"/>
        <v>208.34562499999998</v>
      </c>
      <c r="I86">
        <f t="shared" si="2"/>
        <v>208.967975</v>
      </c>
      <c r="J86">
        <f t="shared" si="2"/>
        <v>211.93890000000002</v>
      </c>
      <c r="K86">
        <f t="shared" si="2"/>
        <v>209.7491</v>
      </c>
      <c r="L86">
        <f t="shared" si="2"/>
        <v>207.53387499999999</v>
      </c>
      <c r="M86">
        <f t="shared" si="2"/>
        <v>204.17675</v>
      </c>
      <c r="N86">
        <f t="shared" si="2"/>
        <v>197.34542500000001</v>
      </c>
      <c r="O86">
        <f t="shared" si="2"/>
        <v>190.78735</v>
      </c>
      <c r="P86">
        <f t="shared" si="2"/>
        <v>181.41445000000002</v>
      </c>
      <c r="Q86">
        <f t="shared" si="2"/>
        <v>176.99170000000001</v>
      </c>
      <c r="R86">
        <f t="shared" si="2"/>
        <v>172.62960000000001</v>
      </c>
      <c r="S86">
        <f t="shared" si="2"/>
        <v>165.93692500000003</v>
      </c>
      <c r="T86">
        <f t="shared" si="2"/>
        <v>154.43832500000002</v>
      </c>
      <c r="U86">
        <f t="shared" si="2"/>
        <v>141.43537499999999</v>
      </c>
      <c r="V86">
        <f t="shared" si="2"/>
        <v>131.07900000000001</v>
      </c>
      <c r="W86">
        <f t="shared" si="2"/>
        <v>122.0355</v>
      </c>
      <c r="X86">
        <f t="shared" si="2"/>
        <v>120.7354</v>
      </c>
      <c r="Y86">
        <f t="shared" si="2"/>
        <v>123.67712499999999</v>
      </c>
      <c r="Z86">
        <f t="shared" si="2"/>
        <v>126.757575</v>
      </c>
      <c r="AA86">
        <f t="shared" si="2"/>
        <v>129.41632500000003</v>
      </c>
      <c r="AB86">
        <f t="shared" si="2"/>
        <v>131.264275</v>
      </c>
      <c r="AC86">
        <f t="shared" si="2"/>
        <v>129.81100000000001</v>
      </c>
      <c r="AD86">
        <f t="shared" si="2"/>
        <v>132.3176</v>
      </c>
      <c r="AE86">
        <f t="shared" si="2"/>
        <v>137.30622499999998</v>
      </c>
      <c r="AF86">
        <f t="shared" si="2"/>
        <v>143.72347500000001</v>
      </c>
      <c r="AG86">
        <f t="shared" si="2"/>
        <v>148.97570000000002</v>
      </c>
      <c r="AH86">
        <f t="shared" si="2"/>
        <v>136.30855750000001</v>
      </c>
    </row>
    <row r="87" spans="2:34" x14ac:dyDescent="0.25">
      <c r="B87" s="40"/>
      <c r="C87" s="1" t="s">
        <v>83</v>
      </c>
      <c r="D87">
        <f t="shared" ref="D87:AH87" si="3">SUM(D7:G7)/4</f>
        <v>844.69552499999998</v>
      </c>
      <c r="E87">
        <f t="shared" si="3"/>
        <v>844.18912499999999</v>
      </c>
      <c r="F87">
        <f t="shared" si="3"/>
        <v>844.54557499999999</v>
      </c>
      <c r="G87">
        <f t="shared" si="3"/>
        <v>853.82269999999994</v>
      </c>
      <c r="H87">
        <f t="shared" si="3"/>
        <v>868.95364999999993</v>
      </c>
      <c r="I87">
        <f t="shared" si="3"/>
        <v>876.58195000000001</v>
      </c>
      <c r="J87">
        <f t="shared" si="3"/>
        <v>885.84640000000002</v>
      </c>
      <c r="K87">
        <f t="shared" si="3"/>
        <v>897.22777500000007</v>
      </c>
      <c r="L87">
        <f t="shared" si="3"/>
        <v>893.47887500000002</v>
      </c>
      <c r="M87">
        <f t="shared" si="3"/>
        <v>893.28919999999994</v>
      </c>
      <c r="N87">
        <f t="shared" si="3"/>
        <v>881.74067500000001</v>
      </c>
      <c r="O87">
        <f t="shared" si="3"/>
        <v>862.07842499999992</v>
      </c>
      <c r="P87">
        <f t="shared" si="3"/>
        <v>839.19962499999997</v>
      </c>
      <c r="Q87">
        <f t="shared" si="3"/>
        <v>818.04222500000003</v>
      </c>
      <c r="R87">
        <f t="shared" si="3"/>
        <v>799.35877500000004</v>
      </c>
      <c r="S87">
        <f t="shared" si="3"/>
        <v>776.19507499999997</v>
      </c>
      <c r="T87">
        <f t="shared" si="3"/>
        <v>745.52790000000005</v>
      </c>
      <c r="U87">
        <f t="shared" si="3"/>
        <v>723.34607500000004</v>
      </c>
      <c r="V87">
        <f t="shared" si="3"/>
        <v>717.68685000000005</v>
      </c>
      <c r="W87">
        <f t="shared" si="3"/>
        <v>717.87734999999998</v>
      </c>
      <c r="X87">
        <f t="shared" si="3"/>
        <v>741.60210000000006</v>
      </c>
      <c r="Y87">
        <f t="shared" si="3"/>
        <v>756.83802500000002</v>
      </c>
      <c r="Z87">
        <f t="shared" si="3"/>
        <v>765.07490000000007</v>
      </c>
      <c r="AA87">
        <f t="shared" si="3"/>
        <v>772.98422500000004</v>
      </c>
      <c r="AB87">
        <f t="shared" si="3"/>
        <v>771.46285</v>
      </c>
      <c r="AC87">
        <f t="shared" si="3"/>
        <v>776.51812500000005</v>
      </c>
      <c r="AD87">
        <f t="shared" si="3"/>
        <v>779.94622500000003</v>
      </c>
      <c r="AE87">
        <f t="shared" si="3"/>
        <v>797.87287500000002</v>
      </c>
      <c r="AF87">
        <f t="shared" si="3"/>
        <v>803.12040000000002</v>
      </c>
      <c r="AG87">
        <f t="shared" si="3"/>
        <v>805.86019999999996</v>
      </c>
      <c r="AH87">
        <f t="shared" si="3"/>
        <v>789.93385000000001</v>
      </c>
    </row>
    <row r="88" spans="2:34" x14ac:dyDescent="0.25">
      <c r="B88" s="40"/>
      <c r="C88" s="1" t="s">
        <v>84</v>
      </c>
      <c r="D88">
        <f t="shared" ref="D88:AH88" si="4">SUM(D8:G8)/4</f>
        <v>4799.5614999999998</v>
      </c>
      <c r="E88">
        <f t="shared" si="4"/>
        <v>4771.634</v>
      </c>
      <c r="F88">
        <f t="shared" si="4"/>
        <v>4752.3949999999995</v>
      </c>
      <c r="G88">
        <f t="shared" si="4"/>
        <v>4693.0005000000001</v>
      </c>
      <c r="H88">
        <f t="shared" si="4"/>
        <v>4776.2242500000002</v>
      </c>
      <c r="I88">
        <f t="shared" si="4"/>
        <v>4727.6487500000003</v>
      </c>
      <c r="J88">
        <f t="shared" si="4"/>
        <v>4783.6057500000006</v>
      </c>
      <c r="K88">
        <f t="shared" si="4"/>
        <v>4842.9102500000008</v>
      </c>
      <c r="L88">
        <f t="shared" si="4"/>
        <v>4690.7047499999999</v>
      </c>
      <c r="M88">
        <f t="shared" si="4"/>
        <v>4606.5742499999997</v>
      </c>
      <c r="N88">
        <f t="shared" si="4"/>
        <v>4428.3665000000001</v>
      </c>
      <c r="O88">
        <f t="shared" si="4"/>
        <v>4279.7709999999997</v>
      </c>
      <c r="P88">
        <f t="shared" si="4"/>
        <v>4319.8045000000002</v>
      </c>
      <c r="Q88">
        <f t="shared" si="4"/>
        <v>4265.5070000000005</v>
      </c>
      <c r="R88">
        <f t="shared" si="4"/>
        <v>4328.9129999999996</v>
      </c>
      <c r="S88">
        <f t="shared" si="4"/>
        <v>4279.3597500000005</v>
      </c>
      <c r="T88">
        <f t="shared" si="4"/>
        <v>4132.6767500000005</v>
      </c>
      <c r="U88">
        <f t="shared" si="4"/>
        <v>4192.8537500000002</v>
      </c>
      <c r="V88">
        <f t="shared" si="4"/>
        <v>4222.0574999999999</v>
      </c>
      <c r="W88">
        <f t="shared" si="4"/>
        <v>4374.4157500000001</v>
      </c>
      <c r="X88">
        <f t="shared" si="4"/>
        <v>4674.8622500000001</v>
      </c>
      <c r="Y88">
        <f t="shared" si="4"/>
        <v>4646.7530000000006</v>
      </c>
      <c r="Z88">
        <f t="shared" si="4"/>
        <v>4519.7342499999995</v>
      </c>
      <c r="AA88">
        <f t="shared" si="4"/>
        <v>4323.7407499999999</v>
      </c>
      <c r="AB88">
        <f t="shared" si="4"/>
        <v>3919.8254999999999</v>
      </c>
      <c r="AC88">
        <f t="shared" si="4"/>
        <v>3810.6315</v>
      </c>
      <c r="AD88">
        <f t="shared" si="4"/>
        <v>3734.3367499999999</v>
      </c>
      <c r="AE88">
        <f t="shared" si="4"/>
        <v>3851.8485000000001</v>
      </c>
      <c r="AF88">
        <f t="shared" si="4"/>
        <v>3925.3264999999997</v>
      </c>
      <c r="AG88">
        <f t="shared" si="4"/>
        <v>3966.0464999999999</v>
      </c>
      <c r="AH88">
        <f t="shared" si="4"/>
        <v>4155.9735000000001</v>
      </c>
    </row>
    <row r="89" spans="2:34" x14ac:dyDescent="0.25">
      <c r="B89" s="40" t="s">
        <v>62</v>
      </c>
      <c r="C89" s="1" t="s">
        <v>82</v>
      </c>
      <c r="D89">
        <f t="shared" ref="D89:AH89" si="5">SUM(D9:G9)/4</f>
        <v>190.5538</v>
      </c>
      <c r="E89">
        <f t="shared" si="5"/>
        <v>193.766875</v>
      </c>
      <c r="F89">
        <f t="shared" si="5"/>
        <v>196.32235000000003</v>
      </c>
      <c r="G89">
        <f t="shared" si="5"/>
        <v>199.64692499999998</v>
      </c>
      <c r="H89">
        <f t="shared" si="5"/>
        <v>205.08572500000002</v>
      </c>
      <c r="I89">
        <f t="shared" si="5"/>
        <v>209.020825</v>
      </c>
      <c r="J89">
        <f t="shared" si="5"/>
        <v>212.73425</v>
      </c>
      <c r="K89">
        <f t="shared" si="5"/>
        <v>213.40372500000001</v>
      </c>
      <c r="L89">
        <f t="shared" si="5"/>
        <v>212.445975</v>
      </c>
      <c r="M89">
        <f t="shared" si="5"/>
        <v>209.76882499999999</v>
      </c>
      <c r="N89">
        <f t="shared" si="5"/>
        <v>204.95247499999999</v>
      </c>
      <c r="O89">
        <f t="shared" si="5"/>
        <v>203.27494999999999</v>
      </c>
      <c r="P89">
        <f t="shared" si="5"/>
        <v>199.85690000000002</v>
      </c>
      <c r="Q89">
        <f t="shared" si="5"/>
        <v>195.66062500000001</v>
      </c>
      <c r="R89">
        <f t="shared" si="5"/>
        <v>192.66445000000002</v>
      </c>
      <c r="S89">
        <f t="shared" si="5"/>
        <v>185.43372500000001</v>
      </c>
      <c r="T89">
        <f t="shared" si="5"/>
        <v>183.51797500000001</v>
      </c>
      <c r="U89">
        <f t="shared" si="5"/>
        <v>183.88817499999999</v>
      </c>
      <c r="V89">
        <f t="shared" si="5"/>
        <v>183.17929999999998</v>
      </c>
      <c r="W89">
        <f t="shared" si="5"/>
        <v>188.7251</v>
      </c>
      <c r="X89">
        <f t="shared" si="5"/>
        <v>187.5855</v>
      </c>
      <c r="Y89">
        <f t="shared" si="5"/>
        <v>184.28805</v>
      </c>
      <c r="Z89">
        <f t="shared" si="5"/>
        <v>180.96909999999997</v>
      </c>
      <c r="AA89">
        <f t="shared" si="5"/>
        <v>171.92107499999997</v>
      </c>
      <c r="AB89">
        <f t="shared" si="5"/>
        <v>165.44985000000003</v>
      </c>
      <c r="AC89">
        <f t="shared" si="5"/>
        <v>162.63227499999999</v>
      </c>
      <c r="AD89">
        <f t="shared" si="5"/>
        <v>161.44922500000001</v>
      </c>
      <c r="AE89">
        <f t="shared" si="5"/>
        <v>165.05734999999999</v>
      </c>
      <c r="AF89">
        <f t="shared" si="5"/>
        <v>172.25287499999999</v>
      </c>
      <c r="AG89">
        <f t="shared" si="5"/>
        <v>169.75524999999999</v>
      </c>
      <c r="AH89">
        <f t="shared" si="5"/>
        <v>163.66737499999999</v>
      </c>
    </row>
    <row r="90" spans="2:34" x14ac:dyDescent="0.25">
      <c r="B90" s="40"/>
      <c r="C90" s="1" t="s">
        <v>83</v>
      </c>
      <c r="D90">
        <f t="shared" ref="D90:AH90" si="6">SUM(D10:G10)/4</f>
        <v>779.28814999999997</v>
      </c>
      <c r="E90">
        <f t="shared" si="6"/>
        <v>781.91459999999995</v>
      </c>
      <c r="F90">
        <f t="shared" si="6"/>
        <v>786.46384999999998</v>
      </c>
      <c r="G90">
        <f t="shared" si="6"/>
        <v>792.04965000000004</v>
      </c>
      <c r="H90">
        <f t="shared" si="6"/>
        <v>811.56372500000009</v>
      </c>
      <c r="I90">
        <f t="shared" si="6"/>
        <v>825.5788</v>
      </c>
      <c r="J90">
        <f t="shared" si="6"/>
        <v>837.13225</v>
      </c>
      <c r="K90">
        <f t="shared" si="6"/>
        <v>837.39755000000002</v>
      </c>
      <c r="L90">
        <f t="shared" si="6"/>
        <v>827.53814999999997</v>
      </c>
      <c r="M90">
        <f t="shared" si="6"/>
        <v>812.55970000000002</v>
      </c>
      <c r="N90">
        <f t="shared" si="6"/>
        <v>789.49327500000004</v>
      </c>
      <c r="O90">
        <f t="shared" si="6"/>
        <v>768.98845000000006</v>
      </c>
      <c r="P90">
        <f t="shared" si="6"/>
        <v>762.38662499999998</v>
      </c>
      <c r="Q90">
        <f t="shared" si="6"/>
        <v>764.97769999999991</v>
      </c>
      <c r="R90">
        <f t="shared" si="6"/>
        <v>770.09314999999992</v>
      </c>
      <c r="S90">
        <f t="shared" si="6"/>
        <v>778.56152499999996</v>
      </c>
      <c r="T90">
        <f t="shared" si="6"/>
        <v>775.53629999999998</v>
      </c>
      <c r="U90">
        <f t="shared" si="6"/>
        <v>770.6943</v>
      </c>
      <c r="V90">
        <f t="shared" si="6"/>
        <v>765.8963</v>
      </c>
      <c r="W90">
        <f t="shared" si="6"/>
        <v>773.77610000000004</v>
      </c>
      <c r="X90">
        <f t="shared" si="6"/>
        <v>788.03537500000004</v>
      </c>
      <c r="Y90">
        <f t="shared" si="6"/>
        <v>804.47257500000001</v>
      </c>
      <c r="Z90">
        <f t="shared" si="6"/>
        <v>825.53009999999995</v>
      </c>
      <c r="AA90">
        <f t="shared" si="6"/>
        <v>824.9528499999999</v>
      </c>
      <c r="AB90">
        <f t="shared" si="6"/>
        <v>820.28579999999999</v>
      </c>
      <c r="AC90">
        <f t="shared" si="6"/>
        <v>821.00390000000004</v>
      </c>
      <c r="AD90">
        <f t="shared" si="6"/>
        <v>817.50902499999995</v>
      </c>
      <c r="AE90">
        <f t="shared" si="6"/>
        <v>825.86694999999997</v>
      </c>
      <c r="AF90">
        <f t="shared" si="6"/>
        <v>859.03269999999998</v>
      </c>
      <c r="AG90">
        <f t="shared" si="6"/>
        <v>854.72862499999997</v>
      </c>
      <c r="AH90">
        <f t="shared" si="6"/>
        <v>872.03777500000001</v>
      </c>
    </row>
    <row r="91" spans="2:34" x14ac:dyDescent="0.25">
      <c r="B91" s="40"/>
      <c r="C91" s="1" t="s">
        <v>84</v>
      </c>
      <c r="D91">
        <f t="shared" ref="D91:AH91" si="7">SUM(D11:G11)/4</f>
        <v>3361.6367500000001</v>
      </c>
      <c r="E91">
        <f t="shared" si="7"/>
        <v>3389.6290000000004</v>
      </c>
      <c r="F91">
        <f t="shared" si="7"/>
        <v>3591.8137500000003</v>
      </c>
      <c r="G91">
        <f t="shared" si="7"/>
        <v>3826.9870000000001</v>
      </c>
      <c r="H91">
        <f t="shared" si="7"/>
        <v>3974.5134999999996</v>
      </c>
      <c r="I91">
        <f t="shared" si="7"/>
        <v>4227.0057500000003</v>
      </c>
      <c r="J91">
        <f t="shared" si="7"/>
        <v>4195.8715000000002</v>
      </c>
      <c r="K91">
        <f t="shared" si="7"/>
        <v>4028.9662499999999</v>
      </c>
      <c r="L91">
        <f t="shared" si="7"/>
        <v>3943.2200000000003</v>
      </c>
      <c r="M91">
        <f t="shared" si="7"/>
        <v>3607.0977500000004</v>
      </c>
      <c r="N91">
        <f t="shared" si="7"/>
        <v>3334.7927500000001</v>
      </c>
      <c r="O91">
        <f t="shared" si="7"/>
        <v>3297.1460000000002</v>
      </c>
      <c r="P91">
        <f t="shared" si="7"/>
        <v>3202.7527500000001</v>
      </c>
      <c r="Q91">
        <f t="shared" si="7"/>
        <v>3236.8977500000001</v>
      </c>
      <c r="R91">
        <f t="shared" si="7"/>
        <v>3381.4602500000001</v>
      </c>
      <c r="S91">
        <f t="shared" si="7"/>
        <v>3409.471</v>
      </c>
      <c r="T91">
        <f t="shared" si="7"/>
        <v>3431.3784999999998</v>
      </c>
      <c r="U91">
        <f t="shared" si="7"/>
        <v>3485.7792499999996</v>
      </c>
      <c r="V91">
        <f t="shared" si="7"/>
        <v>3476.5717500000001</v>
      </c>
      <c r="W91">
        <f t="shared" si="7"/>
        <v>3578.2849999999999</v>
      </c>
      <c r="X91">
        <f t="shared" si="7"/>
        <v>3727.7712500000002</v>
      </c>
      <c r="Y91">
        <f t="shared" si="7"/>
        <v>3982.6019999999999</v>
      </c>
      <c r="Z91">
        <f t="shared" si="7"/>
        <v>4303.3059999999996</v>
      </c>
      <c r="AA91">
        <f t="shared" si="7"/>
        <v>4583.3464999999997</v>
      </c>
      <c r="AB91">
        <f t="shared" si="7"/>
        <v>4942.5360000000001</v>
      </c>
      <c r="AC91">
        <f t="shared" si="7"/>
        <v>5036.1717500000004</v>
      </c>
      <c r="AD91">
        <f t="shared" si="7"/>
        <v>5030.5567499999997</v>
      </c>
      <c r="AE91">
        <f t="shared" si="7"/>
        <v>4898.1080000000002</v>
      </c>
      <c r="AF91">
        <f t="shared" si="7"/>
        <v>4844.2535000000007</v>
      </c>
      <c r="AG91">
        <f t="shared" si="7"/>
        <v>4790.0727500000003</v>
      </c>
      <c r="AH91">
        <f t="shared" si="7"/>
        <v>4945.6842499999993</v>
      </c>
    </row>
    <row r="92" spans="2:34" x14ac:dyDescent="0.25">
      <c r="B92" s="40" t="s">
        <v>63</v>
      </c>
      <c r="C92" s="1" t="s">
        <v>82</v>
      </c>
      <c r="D92">
        <f t="shared" ref="D92:AH92" si="8">SUM(D12:G12)/4</f>
        <v>182.811725</v>
      </c>
      <c r="E92">
        <f t="shared" si="8"/>
        <v>180.12585000000001</v>
      </c>
      <c r="F92">
        <f t="shared" si="8"/>
        <v>176.08462499999999</v>
      </c>
      <c r="G92">
        <f t="shared" si="8"/>
        <v>179.03715</v>
      </c>
      <c r="H92">
        <f t="shared" si="8"/>
        <v>184.67734999999999</v>
      </c>
      <c r="I92">
        <f t="shared" si="8"/>
        <v>193.63957500000001</v>
      </c>
      <c r="J92">
        <f t="shared" si="8"/>
        <v>209.92995000000002</v>
      </c>
      <c r="K92">
        <f t="shared" si="8"/>
        <v>216.63570000000001</v>
      </c>
      <c r="L92">
        <f t="shared" si="8"/>
        <v>223.61709999999999</v>
      </c>
      <c r="M92">
        <f t="shared" si="8"/>
        <v>224.26994999999999</v>
      </c>
      <c r="N92">
        <f t="shared" si="8"/>
        <v>216.23835000000003</v>
      </c>
      <c r="O92">
        <f t="shared" si="8"/>
        <v>208.08785</v>
      </c>
      <c r="P92">
        <f t="shared" si="8"/>
        <v>195.03724999999997</v>
      </c>
      <c r="Q92">
        <f t="shared" si="8"/>
        <v>180.80834999999999</v>
      </c>
      <c r="R92">
        <f t="shared" si="8"/>
        <v>170.95202499999999</v>
      </c>
      <c r="S92">
        <f t="shared" si="8"/>
        <v>165.15595000000002</v>
      </c>
      <c r="T92">
        <f t="shared" si="8"/>
        <v>164.51490000000001</v>
      </c>
      <c r="U92">
        <f t="shared" si="8"/>
        <v>167.19295</v>
      </c>
      <c r="V92">
        <f t="shared" si="8"/>
        <v>168.37515000000002</v>
      </c>
      <c r="W92">
        <f t="shared" si="8"/>
        <v>164.88707499999998</v>
      </c>
      <c r="X92">
        <f t="shared" si="8"/>
        <v>159.453</v>
      </c>
      <c r="Y92">
        <f t="shared" si="8"/>
        <v>152.21109999999999</v>
      </c>
      <c r="Z92">
        <f t="shared" si="8"/>
        <v>141.709025</v>
      </c>
      <c r="AA92">
        <f t="shared" si="8"/>
        <v>142.09162499999999</v>
      </c>
      <c r="AB92">
        <f t="shared" si="8"/>
        <v>139.72450000000001</v>
      </c>
      <c r="AC92">
        <f t="shared" si="8"/>
        <v>147.75980000000001</v>
      </c>
      <c r="AD92">
        <f t="shared" si="8"/>
        <v>159.98197500000001</v>
      </c>
      <c r="AE92">
        <f t="shared" si="8"/>
        <v>158.59805</v>
      </c>
      <c r="AF92">
        <f t="shared" si="8"/>
        <v>160.75405000000001</v>
      </c>
      <c r="AG92">
        <f t="shared" si="8"/>
        <v>155.78460000000001</v>
      </c>
      <c r="AH92">
        <f t="shared" si="8"/>
        <v>149.71369999999999</v>
      </c>
    </row>
    <row r="93" spans="2:34" x14ac:dyDescent="0.25">
      <c r="B93" s="40"/>
      <c r="C93" s="1" t="s">
        <v>83</v>
      </c>
      <c r="D93">
        <f t="shared" ref="D93:AH93" si="9">SUM(D13:G13)/4</f>
        <v>825.8254750000001</v>
      </c>
      <c r="E93">
        <f t="shared" si="9"/>
        <v>840.741625</v>
      </c>
      <c r="F93">
        <f t="shared" si="9"/>
        <v>847.30067499999996</v>
      </c>
      <c r="G93">
        <f t="shared" si="9"/>
        <v>869.49232499999994</v>
      </c>
      <c r="H93">
        <f t="shared" si="9"/>
        <v>889.07999999999993</v>
      </c>
      <c r="I93">
        <f t="shared" si="9"/>
        <v>914.60247500000003</v>
      </c>
      <c r="J93">
        <f t="shared" si="9"/>
        <v>947.28777500000001</v>
      </c>
      <c r="K93">
        <f t="shared" si="9"/>
        <v>974.28532500000006</v>
      </c>
      <c r="L93">
        <f t="shared" si="9"/>
        <v>973.016975</v>
      </c>
      <c r="M93">
        <f t="shared" si="9"/>
        <v>980.21990000000005</v>
      </c>
      <c r="N93">
        <f t="shared" si="9"/>
        <v>968.36495000000002</v>
      </c>
      <c r="O93">
        <f t="shared" si="9"/>
        <v>948.88522499999999</v>
      </c>
      <c r="P93">
        <f t="shared" si="9"/>
        <v>944.75104999999996</v>
      </c>
      <c r="Q93">
        <f t="shared" si="9"/>
        <v>926.28442500000006</v>
      </c>
      <c r="R93">
        <f t="shared" si="9"/>
        <v>921.98235</v>
      </c>
      <c r="S93">
        <f t="shared" si="9"/>
        <v>920.88457499999993</v>
      </c>
      <c r="T93">
        <f t="shared" si="9"/>
        <v>911.40207499999997</v>
      </c>
      <c r="U93">
        <f t="shared" si="9"/>
        <v>916.85230000000001</v>
      </c>
      <c r="V93">
        <f t="shared" si="9"/>
        <v>912.47262499999988</v>
      </c>
      <c r="W93">
        <f t="shared" si="9"/>
        <v>902.57322499999987</v>
      </c>
      <c r="X93">
        <f t="shared" si="9"/>
        <v>891.08552499999996</v>
      </c>
      <c r="Y93">
        <f t="shared" si="9"/>
        <v>876.57402500000001</v>
      </c>
      <c r="Z93">
        <f t="shared" si="9"/>
        <v>847.36390000000006</v>
      </c>
      <c r="AA93">
        <f t="shared" si="9"/>
        <v>829.58590000000004</v>
      </c>
      <c r="AB93">
        <f t="shared" si="9"/>
        <v>806.01905000000011</v>
      </c>
      <c r="AC93">
        <f t="shared" si="9"/>
        <v>776.56209999999999</v>
      </c>
      <c r="AD93">
        <f t="shared" si="9"/>
        <v>799.10177499999998</v>
      </c>
      <c r="AE93">
        <f t="shared" si="9"/>
        <v>809.28517499999998</v>
      </c>
      <c r="AF93">
        <f t="shared" si="9"/>
        <v>826.98012499999993</v>
      </c>
      <c r="AG93">
        <f t="shared" si="9"/>
        <v>851.15362499999992</v>
      </c>
      <c r="AH93">
        <f t="shared" si="9"/>
        <v>853.47227499999997</v>
      </c>
    </row>
    <row r="94" spans="2:34" x14ac:dyDescent="0.25">
      <c r="B94" s="40"/>
      <c r="C94" s="1" t="s">
        <v>84</v>
      </c>
      <c r="D94">
        <f t="shared" ref="D94:AH94" si="10">SUM(D14:G14)/4</f>
        <v>3567.5212499999998</v>
      </c>
      <c r="E94">
        <f t="shared" si="10"/>
        <v>3446.0412500000002</v>
      </c>
      <c r="F94">
        <f t="shared" si="10"/>
        <v>3443.8637499999995</v>
      </c>
      <c r="G94">
        <f t="shared" si="10"/>
        <v>3523.2129999999997</v>
      </c>
      <c r="H94">
        <f t="shared" si="10"/>
        <v>3634.4832499999998</v>
      </c>
      <c r="I94">
        <f t="shared" si="10"/>
        <v>3905.3737499999997</v>
      </c>
      <c r="J94">
        <f t="shared" si="10"/>
        <v>4080.5149999999999</v>
      </c>
      <c r="K94">
        <f t="shared" si="10"/>
        <v>4280.0162499999997</v>
      </c>
      <c r="L94">
        <f t="shared" si="10"/>
        <v>4300.7994999999992</v>
      </c>
      <c r="M94">
        <f t="shared" si="10"/>
        <v>4223.7537499999999</v>
      </c>
      <c r="N94">
        <f t="shared" si="10"/>
        <v>4111.8119999999999</v>
      </c>
      <c r="O94">
        <f t="shared" si="10"/>
        <v>3870.2464999999997</v>
      </c>
      <c r="P94">
        <f t="shared" si="10"/>
        <v>3804.4147499999999</v>
      </c>
      <c r="Q94">
        <f t="shared" si="10"/>
        <v>3805.9274999999998</v>
      </c>
      <c r="R94">
        <f t="shared" si="10"/>
        <v>4087.6762500000004</v>
      </c>
      <c r="S94">
        <f t="shared" si="10"/>
        <v>4251.4724999999999</v>
      </c>
      <c r="T94">
        <f t="shared" si="10"/>
        <v>4342.0052500000002</v>
      </c>
      <c r="U94">
        <f t="shared" si="10"/>
        <v>4584.3472499999998</v>
      </c>
      <c r="V94">
        <f t="shared" si="10"/>
        <v>4705.3377500000006</v>
      </c>
      <c r="W94">
        <f t="shared" si="10"/>
        <v>4895.3665000000001</v>
      </c>
      <c r="X94">
        <f t="shared" si="10"/>
        <v>4839.6597500000007</v>
      </c>
      <c r="Y94">
        <f t="shared" si="10"/>
        <v>4694.3657499999999</v>
      </c>
      <c r="Z94">
        <f t="shared" si="10"/>
        <v>4367.5195000000003</v>
      </c>
      <c r="AA94">
        <f t="shared" si="10"/>
        <v>4032.8815000000004</v>
      </c>
      <c r="AB94">
        <f t="shared" si="10"/>
        <v>3891.0454999999997</v>
      </c>
      <c r="AC94">
        <f t="shared" si="10"/>
        <v>3752.2539999999999</v>
      </c>
      <c r="AD94">
        <f t="shared" si="10"/>
        <v>3703.8347500000004</v>
      </c>
      <c r="AE94">
        <f t="shared" si="10"/>
        <v>3616.1842500000002</v>
      </c>
      <c r="AF94">
        <f t="shared" si="10"/>
        <v>3623.1979999999999</v>
      </c>
      <c r="AG94">
        <f t="shared" si="10"/>
        <v>3568.0532499999999</v>
      </c>
      <c r="AH94">
        <f t="shared" si="10"/>
        <v>3555.6317500000005</v>
      </c>
    </row>
    <row r="95" spans="2:34" x14ac:dyDescent="0.25">
      <c r="B95" s="40" t="s">
        <v>64</v>
      </c>
      <c r="C95" s="1" t="s">
        <v>82</v>
      </c>
      <c r="D95">
        <f t="shared" ref="D95:AH95" si="11">SUM(D15:G15)/4</f>
        <v>158.31020000000001</v>
      </c>
      <c r="E95">
        <f t="shared" si="11"/>
        <v>158.82939999999999</v>
      </c>
      <c r="F95">
        <f t="shared" si="11"/>
        <v>161.6414</v>
      </c>
      <c r="G95">
        <f t="shared" si="11"/>
        <v>161.61507499999999</v>
      </c>
      <c r="H95">
        <f t="shared" si="11"/>
        <v>164.50650000000002</v>
      </c>
      <c r="I95">
        <f t="shared" si="11"/>
        <v>166.9153</v>
      </c>
      <c r="J95">
        <f t="shared" si="11"/>
        <v>158.87690000000001</v>
      </c>
      <c r="K95">
        <f t="shared" si="11"/>
        <v>155.62565000000001</v>
      </c>
      <c r="L95">
        <f t="shared" si="11"/>
        <v>157.73242499999998</v>
      </c>
      <c r="M95">
        <f t="shared" si="11"/>
        <v>156.97597500000001</v>
      </c>
      <c r="N95">
        <f t="shared" si="11"/>
        <v>165.68049999999999</v>
      </c>
      <c r="O95">
        <f t="shared" si="11"/>
        <v>167.58262500000001</v>
      </c>
      <c r="P95">
        <f t="shared" si="11"/>
        <v>161.60135000000002</v>
      </c>
      <c r="Q95">
        <f t="shared" si="11"/>
        <v>156.05812499999999</v>
      </c>
      <c r="R95">
        <f t="shared" si="11"/>
        <v>156.27742499999999</v>
      </c>
      <c r="S95">
        <f t="shared" si="11"/>
        <v>154.57919999999999</v>
      </c>
      <c r="T95">
        <f t="shared" si="11"/>
        <v>156.88094999999998</v>
      </c>
      <c r="U95">
        <f t="shared" si="11"/>
        <v>158.0121</v>
      </c>
      <c r="V95">
        <f t="shared" si="11"/>
        <v>150.21317500000001</v>
      </c>
      <c r="W95">
        <f t="shared" si="11"/>
        <v>144.40497500000001</v>
      </c>
      <c r="X95">
        <f t="shared" si="11"/>
        <v>133.90967499999999</v>
      </c>
      <c r="Y95">
        <f t="shared" si="11"/>
        <v>125.59285</v>
      </c>
      <c r="Z95">
        <f t="shared" si="11"/>
        <v>123.6305</v>
      </c>
      <c r="AA95">
        <f t="shared" si="11"/>
        <v>126.591025</v>
      </c>
      <c r="AB95">
        <f t="shared" si="11"/>
        <v>131.841475</v>
      </c>
      <c r="AC95">
        <f t="shared" si="11"/>
        <v>134.91174999999998</v>
      </c>
      <c r="AD95">
        <f t="shared" si="11"/>
        <v>138.87502499999999</v>
      </c>
      <c r="AE95">
        <f t="shared" si="11"/>
        <v>140.473275</v>
      </c>
      <c r="AF95">
        <f t="shared" si="11"/>
        <v>145.1405</v>
      </c>
      <c r="AG95">
        <f t="shared" si="11"/>
        <v>147.27102500000001</v>
      </c>
      <c r="AH95">
        <f t="shared" si="11"/>
        <v>137.17364999999998</v>
      </c>
    </row>
    <row r="96" spans="2:34" x14ac:dyDescent="0.25">
      <c r="B96" s="40"/>
      <c r="C96" s="1" t="s">
        <v>83</v>
      </c>
      <c r="D96">
        <f t="shared" ref="D96:AH96" si="12">SUM(D16:G16)/4</f>
        <v>696.2208250000001</v>
      </c>
      <c r="E96">
        <f t="shared" si="12"/>
        <v>692.61762500000009</v>
      </c>
      <c r="F96">
        <f t="shared" si="12"/>
        <v>690.36922499999991</v>
      </c>
      <c r="G96">
        <f t="shared" si="12"/>
        <v>686.82759999999996</v>
      </c>
      <c r="H96">
        <f t="shared" si="12"/>
        <v>687.06017500000007</v>
      </c>
      <c r="I96">
        <f t="shared" si="12"/>
        <v>696.16052500000001</v>
      </c>
      <c r="J96">
        <f t="shared" si="12"/>
        <v>677.16377499999999</v>
      </c>
      <c r="K96">
        <f t="shared" si="12"/>
        <v>674.4597</v>
      </c>
      <c r="L96">
        <f t="shared" si="12"/>
        <v>684.02902499999993</v>
      </c>
      <c r="M96">
        <f t="shared" si="12"/>
        <v>682.69194999999991</v>
      </c>
      <c r="N96">
        <f t="shared" si="12"/>
        <v>698.81342499999994</v>
      </c>
      <c r="O96">
        <f t="shared" si="12"/>
        <v>710.26639999999998</v>
      </c>
      <c r="P96">
        <f t="shared" si="12"/>
        <v>717.84699999999998</v>
      </c>
      <c r="Q96">
        <f t="shared" si="12"/>
        <v>721.22204999999997</v>
      </c>
      <c r="R96">
        <f t="shared" si="12"/>
        <v>732.94415000000004</v>
      </c>
      <c r="S96">
        <f t="shared" si="12"/>
        <v>727.366175</v>
      </c>
      <c r="T96">
        <f t="shared" si="12"/>
        <v>709.96389999999997</v>
      </c>
      <c r="U96">
        <f t="shared" si="12"/>
        <v>697.14727500000004</v>
      </c>
      <c r="V96">
        <f t="shared" si="12"/>
        <v>677.58872499999995</v>
      </c>
      <c r="W96">
        <f t="shared" si="12"/>
        <v>678.084925</v>
      </c>
      <c r="X96">
        <f t="shared" si="12"/>
        <v>675.35657500000002</v>
      </c>
      <c r="Y96">
        <f t="shared" si="12"/>
        <v>672.92184999999995</v>
      </c>
      <c r="Z96">
        <f t="shared" si="12"/>
        <v>689.20337499999994</v>
      </c>
      <c r="AA96">
        <f t="shared" si="12"/>
        <v>694.19204999999999</v>
      </c>
      <c r="AB96">
        <f t="shared" si="12"/>
        <v>708.71440000000007</v>
      </c>
      <c r="AC96">
        <f t="shared" si="12"/>
        <v>721.50175000000002</v>
      </c>
      <c r="AD96">
        <f t="shared" si="12"/>
        <v>721.30277500000011</v>
      </c>
      <c r="AE96">
        <f t="shared" si="12"/>
        <v>726.4405999999999</v>
      </c>
      <c r="AF96">
        <f t="shared" si="12"/>
        <v>730.77374999999995</v>
      </c>
      <c r="AG96">
        <f t="shared" si="12"/>
        <v>731.69292500000006</v>
      </c>
      <c r="AH96">
        <f t="shared" si="12"/>
        <v>724.18212500000004</v>
      </c>
    </row>
    <row r="97" spans="2:34" x14ac:dyDescent="0.25">
      <c r="B97" s="40"/>
      <c r="C97" s="1" t="s">
        <v>84</v>
      </c>
      <c r="D97">
        <f t="shared" ref="D97:AH97" si="13">SUM(D17:G17)/4</f>
        <v>3048.90175</v>
      </c>
      <c r="E97">
        <f t="shared" si="13"/>
        <v>2979.07575</v>
      </c>
      <c r="F97">
        <f t="shared" si="13"/>
        <v>2862.9052499999998</v>
      </c>
      <c r="G97">
        <f t="shared" si="13"/>
        <v>2725.5412499999998</v>
      </c>
      <c r="H97">
        <f t="shared" si="13"/>
        <v>2475.93075</v>
      </c>
      <c r="I97">
        <f t="shared" si="13"/>
        <v>2315.1759999999999</v>
      </c>
      <c r="J97">
        <f t="shared" si="13"/>
        <v>2119.1125000000002</v>
      </c>
      <c r="K97">
        <f t="shared" si="13"/>
        <v>2100.2257500000001</v>
      </c>
      <c r="L97">
        <f t="shared" si="13"/>
        <v>2282.154</v>
      </c>
      <c r="M97">
        <f t="shared" si="13"/>
        <v>2377.0664999999999</v>
      </c>
      <c r="N97">
        <f t="shared" si="13"/>
        <v>2444.1005</v>
      </c>
      <c r="O97">
        <f t="shared" si="13"/>
        <v>2581.0717500000001</v>
      </c>
      <c r="P97">
        <f t="shared" si="13"/>
        <v>2740.86</v>
      </c>
      <c r="Q97">
        <f t="shared" si="13"/>
        <v>2807.0954999999999</v>
      </c>
      <c r="R97">
        <f t="shared" si="13"/>
        <v>2961.1667499999999</v>
      </c>
      <c r="S97">
        <f t="shared" si="13"/>
        <v>2959.9904999999999</v>
      </c>
      <c r="T97">
        <f t="shared" si="13"/>
        <v>3025.5349999999999</v>
      </c>
      <c r="U97">
        <f t="shared" si="13"/>
        <v>3224.6197499999998</v>
      </c>
      <c r="V97">
        <f t="shared" si="13"/>
        <v>3527.0787499999997</v>
      </c>
      <c r="W97">
        <f t="shared" si="13"/>
        <v>3858.82125</v>
      </c>
      <c r="X97">
        <f t="shared" si="13"/>
        <v>3834.5347499999998</v>
      </c>
      <c r="Y97">
        <f t="shared" si="13"/>
        <v>3632.6749999999997</v>
      </c>
      <c r="Z97">
        <f t="shared" si="13"/>
        <v>3398.0165000000002</v>
      </c>
      <c r="AA97">
        <f t="shared" si="13"/>
        <v>3200.1557499999999</v>
      </c>
      <c r="AB97">
        <f t="shared" si="13"/>
        <v>3351.6994999999997</v>
      </c>
      <c r="AC97">
        <f t="shared" si="13"/>
        <v>3650.2534999999998</v>
      </c>
      <c r="AD97">
        <f t="shared" si="13"/>
        <v>3607.7820000000002</v>
      </c>
      <c r="AE97">
        <f t="shared" si="13"/>
        <v>3553.3784999999998</v>
      </c>
      <c r="AF97">
        <f t="shared" si="13"/>
        <v>3367.9697500000002</v>
      </c>
      <c r="AG97">
        <f t="shared" si="13"/>
        <v>3265.8715000000002</v>
      </c>
      <c r="AH97">
        <f t="shared" si="13"/>
        <v>3318.08475</v>
      </c>
    </row>
    <row r="98" spans="2:34" x14ac:dyDescent="0.25">
      <c r="B98" s="40" t="s">
        <v>65</v>
      </c>
      <c r="C98" s="1" t="s">
        <v>82</v>
      </c>
      <c r="D98">
        <f t="shared" ref="D98:AH98" si="14">SUM(D18:G18)/4</f>
        <v>140.18225000000001</v>
      </c>
      <c r="E98">
        <f t="shared" si="14"/>
        <v>140.00935000000001</v>
      </c>
      <c r="F98">
        <f t="shared" si="14"/>
        <v>142.72132500000001</v>
      </c>
      <c r="G98">
        <f t="shared" si="14"/>
        <v>144.07522499999999</v>
      </c>
      <c r="H98">
        <f t="shared" si="14"/>
        <v>147.72545000000002</v>
      </c>
      <c r="I98">
        <f t="shared" si="14"/>
        <v>154.195775</v>
      </c>
      <c r="J98">
        <f t="shared" si="14"/>
        <v>155.87195</v>
      </c>
      <c r="K98">
        <f t="shared" si="14"/>
        <v>161.49157500000001</v>
      </c>
      <c r="L98">
        <f t="shared" si="14"/>
        <v>163.67585000000003</v>
      </c>
      <c r="M98">
        <f t="shared" si="14"/>
        <v>162.41050000000001</v>
      </c>
      <c r="N98">
        <f t="shared" si="14"/>
        <v>159.56274999999999</v>
      </c>
      <c r="O98">
        <f t="shared" si="14"/>
        <v>155.64837499999999</v>
      </c>
      <c r="P98">
        <f t="shared" si="14"/>
        <v>151.10249999999999</v>
      </c>
      <c r="Q98">
        <f t="shared" si="14"/>
        <v>148.56082499999999</v>
      </c>
      <c r="R98">
        <f t="shared" si="14"/>
        <v>145.9846</v>
      </c>
      <c r="S98">
        <f t="shared" si="14"/>
        <v>143.67017499999997</v>
      </c>
      <c r="T98">
        <f t="shared" si="14"/>
        <v>139.61804999999998</v>
      </c>
      <c r="U98">
        <f t="shared" si="14"/>
        <v>133.04287500000001</v>
      </c>
      <c r="V98">
        <f t="shared" si="14"/>
        <v>133.82192499999999</v>
      </c>
      <c r="W98">
        <f t="shared" si="14"/>
        <v>134.70897500000001</v>
      </c>
      <c r="X98">
        <f t="shared" si="14"/>
        <v>135.70850000000002</v>
      </c>
      <c r="Y98">
        <f t="shared" si="14"/>
        <v>137.55747500000001</v>
      </c>
      <c r="Z98">
        <f t="shared" si="14"/>
        <v>135.94945000000001</v>
      </c>
      <c r="AA98">
        <f t="shared" si="14"/>
        <v>132.29230000000001</v>
      </c>
      <c r="AB98">
        <f t="shared" si="14"/>
        <v>126.18797500000001</v>
      </c>
      <c r="AC98">
        <f t="shared" si="14"/>
        <v>121.78565</v>
      </c>
      <c r="AD98">
        <f t="shared" si="14"/>
        <v>115.465675</v>
      </c>
      <c r="AE98">
        <f t="shared" si="14"/>
        <v>111.7225</v>
      </c>
      <c r="AF98">
        <f t="shared" si="14"/>
        <v>107.858025</v>
      </c>
      <c r="AG98">
        <f t="shared" si="14"/>
        <v>104.794635</v>
      </c>
      <c r="AH98">
        <f t="shared" si="14"/>
        <v>93.004734999999997</v>
      </c>
    </row>
    <row r="99" spans="2:34" x14ac:dyDescent="0.25">
      <c r="B99" s="40"/>
      <c r="C99" s="1" t="s">
        <v>83</v>
      </c>
      <c r="D99">
        <f t="shared" ref="D99:AH99" si="15">SUM(D19:G19)/4</f>
        <v>632.53615000000002</v>
      </c>
      <c r="E99">
        <f t="shared" si="15"/>
        <v>639.77344999999991</v>
      </c>
      <c r="F99">
        <f t="shared" si="15"/>
        <v>660.18364999999994</v>
      </c>
      <c r="G99">
        <f t="shared" si="15"/>
        <v>696.5547499999999</v>
      </c>
      <c r="H99">
        <f t="shared" si="15"/>
        <v>743.93470000000002</v>
      </c>
      <c r="I99">
        <f t="shared" si="15"/>
        <v>784.10487499999999</v>
      </c>
      <c r="J99">
        <f t="shared" si="15"/>
        <v>808.12482499999999</v>
      </c>
      <c r="K99">
        <f t="shared" si="15"/>
        <v>816.35680000000002</v>
      </c>
      <c r="L99">
        <f t="shared" si="15"/>
        <v>818.42214999999999</v>
      </c>
      <c r="M99">
        <f t="shared" si="15"/>
        <v>802.91162499999996</v>
      </c>
      <c r="N99">
        <f t="shared" si="15"/>
        <v>788.44072499999993</v>
      </c>
      <c r="O99">
        <f t="shared" si="15"/>
        <v>778.99895000000004</v>
      </c>
      <c r="P99">
        <f t="shared" si="15"/>
        <v>766.68740000000003</v>
      </c>
      <c r="Q99">
        <f t="shared" si="15"/>
        <v>764.20752500000003</v>
      </c>
      <c r="R99">
        <f t="shared" si="15"/>
        <v>768.05915000000005</v>
      </c>
      <c r="S99">
        <f t="shared" si="15"/>
        <v>770.75412499999993</v>
      </c>
      <c r="T99">
        <f t="shared" si="15"/>
        <v>759.47839999999997</v>
      </c>
      <c r="U99">
        <f t="shared" si="15"/>
        <v>753.5460250000001</v>
      </c>
      <c r="V99">
        <f t="shared" si="15"/>
        <v>747.60662500000001</v>
      </c>
      <c r="W99">
        <f t="shared" si="15"/>
        <v>737.88634999999999</v>
      </c>
      <c r="X99">
        <f t="shared" si="15"/>
        <v>747.88652500000001</v>
      </c>
      <c r="Y99">
        <f t="shared" si="15"/>
        <v>741.13712499999997</v>
      </c>
      <c r="Z99">
        <f t="shared" si="15"/>
        <v>733.89774999999997</v>
      </c>
      <c r="AA99">
        <f t="shared" si="15"/>
        <v>727.673</v>
      </c>
      <c r="AB99">
        <f t="shared" si="15"/>
        <v>729.48540000000003</v>
      </c>
      <c r="AC99">
        <f t="shared" si="15"/>
        <v>732.76690000000008</v>
      </c>
      <c r="AD99">
        <f t="shared" si="15"/>
        <v>733.61185</v>
      </c>
      <c r="AE99">
        <f t="shared" si="15"/>
        <v>736.57687499999997</v>
      </c>
      <c r="AF99">
        <f t="shared" si="15"/>
        <v>720.05219999999997</v>
      </c>
      <c r="AG99">
        <f t="shared" si="15"/>
        <v>720.66010000000006</v>
      </c>
      <c r="AH99">
        <f t="shared" si="15"/>
        <v>699.19389999999999</v>
      </c>
    </row>
    <row r="100" spans="2:34" x14ac:dyDescent="0.25">
      <c r="B100" s="40"/>
      <c r="C100" s="1" t="s">
        <v>84</v>
      </c>
      <c r="D100">
        <f t="shared" ref="D100:AH100" si="16">SUM(D20:G20)/4</f>
        <v>3348.7742499999999</v>
      </c>
      <c r="E100">
        <f t="shared" si="16"/>
        <v>3327.09175</v>
      </c>
      <c r="F100">
        <f t="shared" si="16"/>
        <v>3435.0902500000002</v>
      </c>
      <c r="G100">
        <f t="shared" si="16"/>
        <v>3698.6332499999999</v>
      </c>
      <c r="H100">
        <f t="shared" si="16"/>
        <v>3911.42175</v>
      </c>
      <c r="I100">
        <f t="shared" si="16"/>
        <v>4089.5552499999999</v>
      </c>
      <c r="J100">
        <f t="shared" si="16"/>
        <v>4201.1044999999995</v>
      </c>
      <c r="K100">
        <f t="shared" si="16"/>
        <v>4083.8129999999996</v>
      </c>
      <c r="L100">
        <f t="shared" si="16"/>
        <v>3983.1284999999998</v>
      </c>
      <c r="M100">
        <f t="shared" si="16"/>
        <v>3881.38</v>
      </c>
      <c r="N100">
        <f t="shared" si="16"/>
        <v>3720.373</v>
      </c>
      <c r="O100">
        <f t="shared" si="16"/>
        <v>3637.7780000000002</v>
      </c>
      <c r="P100">
        <f t="shared" si="16"/>
        <v>3673.9417499999995</v>
      </c>
      <c r="Q100">
        <f t="shared" si="16"/>
        <v>3758.4302499999999</v>
      </c>
      <c r="R100">
        <f t="shared" si="16"/>
        <v>3877.5737500000005</v>
      </c>
      <c r="S100">
        <f t="shared" si="16"/>
        <v>3888.7685000000001</v>
      </c>
      <c r="T100">
        <f t="shared" si="16"/>
        <v>3805.6624999999999</v>
      </c>
      <c r="U100">
        <f t="shared" si="16"/>
        <v>3796.3905000000004</v>
      </c>
      <c r="V100">
        <f t="shared" si="16"/>
        <v>3747.4482499999995</v>
      </c>
      <c r="W100">
        <f t="shared" si="16"/>
        <v>3721.2637499999996</v>
      </c>
      <c r="X100">
        <f t="shared" si="16"/>
        <v>3762.9872500000001</v>
      </c>
      <c r="Y100">
        <f t="shared" si="16"/>
        <v>3631.8395</v>
      </c>
      <c r="Z100">
        <f t="shared" si="16"/>
        <v>3498.7860000000001</v>
      </c>
      <c r="AA100">
        <f t="shared" si="16"/>
        <v>3406.4682499999999</v>
      </c>
      <c r="AB100">
        <f t="shared" si="16"/>
        <v>3318.1</v>
      </c>
      <c r="AC100">
        <f t="shared" si="16"/>
        <v>3333.2815000000001</v>
      </c>
      <c r="AD100">
        <f t="shared" si="16"/>
        <v>3441.7217500000002</v>
      </c>
      <c r="AE100">
        <f t="shared" si="16"/>
        <v>3474.6944999999996</v>
      </c>
      <c r="AF100">
        <f t="shared" si="16"/>
        <v>3419.5350000000003</v>
      </c>
      <c r="AG100">
        <f t="shared" si="16"/>
        <v>3259.49325</v>
      </c>
      <c r="AH100">
        <f t="shared" si="16"/>
        <v>3098.0862500000003</v>
      </c>
    </row>
    <row r="101" spans="2:34" x14ac:dyDescent="0.25">
      <c r="B101" s="40" t="s">
        <v>66</v>
      </c>
      <c r="C101" s="1" t="s">
        <v>82</v>
      </c>
      <c r="D101">
        <f t="shared" ref="D101:AH101" si="17">SUM(D21:G21)/4</f>
        <v>173.12707500000002</v>
      </c>
      <c r="E101">
        <f t="shared" si="17"/>
        <v>175.03887500000002</v>
      </c>
      <c r="F101">
        <f t="shared" si="17"/>
        <v>177.31264999999999</v>
      </c>
      <c r="G101">
        <f t="shared" si="17"/>
        <v>181.948475</v>
      </c>
      <c r="H101">
        <f t="shared" si="17"/>
        <v>182.66974999999999</v>
      </c>
      <c r="I101">
        <f t="shared" si="17"/>
        <v>183.17095</v>
      </c>
      <c r="J101">
        <f t="shared" si="17"/>
        <v>185.34117499999996</v>
      </c>
      <c r="K101">
        <f t="shared" si="17"/>
        <v>178.64455000000001</v>
      </c>
      <c r="L101">
        <f t="shared" si="17"/>
        <v>178.28092500000002</v>
      </c>
      <c r="M101">
        <f t="shared" si="17"/>
        <v>175.97900000000001</v>
      </c>
      <c r="N101">
        <f t="shared" si="17"/>
        <v>171.212875</v>
      </c>
      <c r="O101">
        <f t="shared" si="17"/>
        <v>169.67547500000001</v>
      </c>
      <c r="P101">
        <f t="shared" si="17"/>
        <v>162.75659999999999</v>
      </c>
      <c r="Q101">
        <f t="shared" si="17"/>
        <v>156.66047500000002</v>
      </c>
      <c r="R101">
        <f t="shared" si="17"/>
        <v>151.6634</v>
      </c>
      <c r="S101">
        <f t="shared" si="17"/>
        <v>144.157625</v>
      </c>
      <c r="T101">
        <f t="shared" si="17"/>
        <v>143.23122499999999</v>
      </c>
      <c r="U101">
        <f t="shared" si="17"/>
        <v>144.70882499999999</v>
      </c>
      <c r="V101">
        <f t="shared" si="17"/>
        <v>144.803</v>
      </c>
      <c r="W101">
        <f t="shared" si="17"/>
        <v>150.11874999999998</v>
      </c>
      <c r="X101">
        <f t="shared" si="17"/>
        <v>156.66787500000001</v>
      </c>
      <c r="Y101">
        <f t="shared" si="17"/>
        <v>158.66995</v>
      </c>
      <c r="Z101">
        <f t="shared" si="17"/>
        <v>162.877825</v>
      </c>
      <c r="AA101">
        <f t="shared" si="17"/>
        <v>164.724075</v>
      </c>
      <c r="AB101">
        <f t="shared" si="17"/>
        <v>160.80937499999999</v>
      </c>
      <c r="AC101">
        <f t="shared" si="17"/>
        <v>157.58285000000001</v>
      </c>
      <c r="AD101">
        <f t="shared" si="17"/>
        <v>155.980175</v>
      </c>
      <c r="AE101">
        <f t="shared" si="17"/>
        <v>156.45205000000001</v>
      </c>
      <c r="AF101">
        <f t="shared" si="17"/>
        <v>165.1901</v>
      </c>
      <c r="AG101">
        <f t="shared" si="17"/>
        <v>168.01179999999999</v>
      </c>
      <c r="AH101">
        <f t="shared" si="17"/>
        <v>152.2046575</v>
      </c>
    </row>
    <row r="102" spans="2:34" x14ac:dyDescent="0.25">
      <c r="B102" s="40"/>
      <c r="C102" s="1" t="s">
        <v>83</v>
      </c>
      <c r="D102">
        <f t="shared" ref="D102:AH102" si="18">SUM(D22:G22)/4</f>
        <v>781.09179999999992</v>
      </c>
      <c r="E102">
        <f t="shared" si="18"/>
        <v>786.49742500000002</v>
      </c>
      <c r="F102">
        <f t="shared" si="18"/>
        <v>803.30570000000012</v>
      </c>
      <c r="G102">
        <f t="shared" si="18"/>
        <v>828.19702499999994</v>
      </c>
      <c r="H102">
        <f t="shared" si="18"/>
        <v>843.22037499999999</v>
      </c>
      <c r="I102">
        <f t="shared" si="18"/>
        <v>849.23275000000001</v>
      </c>
      <c r="J102">
        <f t="shared" si="18"/>
        <v>848.50127499999996</v>
      </c>
      <c r="K102">
        <f t="shared" si="18"/>
        <v>832.59040000000005</v>
      </c>
      <c r="L102">
        <f t="shared" si="18"/>
        <v>820.60077500000011</v>
      </c>
      <c r="M102">
        <f t="shared" si="18"/>
        <v>808.48077499999999</v>
      </c>
      <c r="N102">
        <f t="shared" si="18"/>
        <v>798.82417499999997</v>
      </c>
      <c r="O102">
        <f t="shared" si="18"/>
        <v>792.78437499999995</v>
      </c>
      <c r="P102">
        <f t="shared" si="18"/>
        <v>787.70287499999995</v>
      </c>
      <c r="Q102">
        <f t="shared" si="18"/>
        <v>783.43869999999993</v>
      </c>
      <c r="R102">
        <f t="shared" si="18"/>
        <v>776.9953999999999</v>
      </c>
      <c r="S102">
        <f t="shared" si="18"/>
        <v>760.07794999999999</v>
      </c>
      <c r="T102">
        <f t="shared" si="18"/>
        <v>748.00485000000003</v>
      </c>
      <c r="U102">
        <f t="shared" si="18"/>
        <v>746.19532499999991</v>
      </c>
      <c r="V102">
        <f t="shared" si="18"/>
        <v>740.20300000000009</v>
      </c>
      <c r="W102">
        <f t="shared" si="18"/>
        <v>758.33285000000001</v>
      </c>
      <c r="X102">
        <f t="shared" si="18"/>
        <v>788.51805000000002</v>
      </c>
      <c r="Y102">
        <f t="shared" si="18"/>
        <v>804.91474999999991</v>
      </c>
      <c r="Z102">
        <f t="shared" si="18"/>
        <v>830.90492500000005</v>
      </c>
      <c r="AA102">
        <f t="shared" si="18"/>
        <v>850.14155000000005</v>
      </c>
      <c r="AB102">
        <f t="shared" si="18"/>
        <v>840.34447499999987</v>
      </c>
      <c r="AC102">
        <f t="shared" si="18"/>
        <v>837.89730000000009</v>
      </c>
      <c r="AD102">
        <f t="shared" si="18"/>
        <v>840.5947000000001</v>
      </c>
      <c r="AE102">
        <f t="shared" si="18"/>
        <v>834.74765000000002</v>
      </c>
      <c r="AF102">
        <f t="shared" si="18"/>
        <v>859.84242499999993</v>
      </c>
      <c r="AG102">
        <f t="shared" si="18"/>
        <v>869.58550000000002</v>
      </c>
      <c r="AH102">
        <f t="shared" si="18"/>
        <v>859.78052500000013</v>
      </c>
    </row>
    <row r="103" spans="2:34" x14ac:dyDescent="0.25">
      <c r="B103" s="40"/>
      <c r="C103" s="1" t="s">
        <v>84</v>
      </c>
      <c r="D103">
        <f t="shared" ref="D103:AH103" si="19">SUM(D23:G23)/4</f>
        <v>3628.4357500000001</v>
      </c>
      <c r="E103">
        <f t="shared" si="19"/>
        <v>3655.7172499999997</v>
      </c>
      <c r="F103">
        <f t="shared" si="19"/>
        <v>3729.4290000000001</v>
      </c>
      <c r="G103">
        <f t="shared" si="19"/>
        <v>3951.91525</v>
      </c>
      <c r="H103">
        <f t="shared" si="19"/>
        <v>4009.8974999999996</v>
      </c>
      <c r="I103">
        <f t="shared" si="19"/>
        <v>4080.4412499999999</v>
      </c>
      <c r="J103">
        <f t="shared" si="19"/>
        <v>4077.1607499999996</v>
      </c>
      <c r="K103">
        <f t="shared" si="19"/>
        <v>4022.8485000000001</v>
      </c>
      <c r="L103">
        <f t="shared" si="19"/>
        <v>3992.9314999999997</v>
      </c>
      <c r="M103">
        <f t="shared" si="19"/>
        <v>3892.0709999999999</v>
      </c>
      <c r="N103">
        <f t="shared" si="19"/>
        <v>3903.5052499999997</v>
      </c>
      <c r="O103">
        <f t="shared" si="19"/>
        <v>3832.11825</v>
      </c>
      <c r="P103">
        <f t="shared" si="19"/>
        <v>3872.3300000000004</v>
      </c>
      <c r="Q103">
        <f t="shared" si="19"/>
        <v>3920.8422500000001</v>
      </c>
      <c r="R103">
        <f t="shared" si="19"/>
        <v>3938.9682500000004</v>
      </c>
      <c r="S103">
        <f t="shared" si="19"/>
        <v>3837.8550000000005</v>
      </c>
      <c r="T103">
        <f t="shared" si="19"/>
        <v>3826.317</v>
      </c>
      <c r="U103">
        <f t="shared" si="19"/>
        <v>3798.6140000000005</v>
      </c>
      <c r="V103">
        <f t="shared" si="19"/>
        <v>3767.6735000000003</v>
      </c>
      <c r="W103">
        <f t="shared" si="19"/>
        <v>3912.4204999999997</v>
      </c>
      <c r="X103">
        <f t="shared" si="19"/>
        <v>4053.2825000000003</v>
      </c>
      <c r="Y103">
        <f t="shared" si="19"/>
        <v>4109.6352500000003</v>
      </c>
      <c r="Z103">
        <f t="shared" si="19"/>
        <v>4227.9619999999995</v>
      </c>
      <c r="AA103">
        <f t="shared" si="19"/>
        <v>4454.2957500000002</v>
      </c>
      <c r="AB103">
        <f t="shared" si="19"/>
        <v>4544.0427500000005</v>
      </c>
      <c r="AC103">
        <f t="shared" si="19"/>
        <v>4759.4842499999995</v>
      </c>
      <c r="AD103">
        <f t="shared" si="19"/>
        <v>5042.7022500000003</v>
      </c>
      <c r="AE103">
        <f t="shared" si="19"/>
        <v>5105.0257499999998</v>
      </c>
      <c r="AF103">
        <f t="shared" si="19"/>
        <v>5252.0420000000004</v>
      </c>
      <c r="AG103">
        <f t="shared" si="19"/>
        <v>5185.4765000000007</v>
      </c>
      <c r="AH103">
        <f t="shared" si="19"/>
        <v>5016.0617499999998</v>
      </c>
    </row>
    <row r="104" spans="2:34" x14ac:dyDescent="0.25">
      <c r="B104" s="40" t="s">
        <v>67</v>
      </c>
      <c r="C104" s="1" t="s">
        <v>82</v>
      </c>
      <c r="D104">
        <f t="shared" ref="D104:AH104" si="20">SUM(D24:G24)/4</f>
        <v>135.89359999999999</v>
      </c>
      <c r="E104">
        <f t="shared" si="20"/>
        <v>137.78852499999999</v>
      </c>
      <c r="F104">
        <f t="shared" si="20"/>
        <v>140.616075</v>
      </c>
      <c r="G104">
        <f t="shared" si="20"/>
        <v>149.88470000000001</v>
      </c>
      <c r="H104">
        <f t="shared" si="20"/>
        <v>157.63065</v>
      </c>
      <c r="I104">
        <f t="shared" si="20"/>
        <v>165.30552499999999</v>
      </c>
      <c r="J104">
        <f t="shared" si="20"/>
        <v>170.29480000000001</v>
      </c>
      <c r="K104">
        <f t="shared" si="20"/>
        <v>168.94367500000001</v>
      </c>
      <c r="L104">
        <f t="shared" si="20"/>
        <v>165.72252500000002</v>
      </c>
      <c r="M104">
        <f t="shared" si="20"/>
        <v>162.97392500000001</v>
      </c>
      <c r="N104">
        <f t="shared" si="20"/>
        <v>165.17189999999999</v>
      </c>
      <c r="O104">
        <f t="shared" si="20"/>
        <v>167.25212500000001</v>
      </c>
      <c r="P104">
        <f t="shared" si="20"/>
        <v>166.124875</v>
      </c>
      <c r="Q104">
        <f t="shared" si="20"/>
        <v>162.33442500000001</v>
      </c>
      <c r="R104">
        <f t="shared" si="20"/>
        <v>156.08199999999999</v>
      </c>
      <c r="S104">
        <f t="shared" si="20"/>
        <v>148.08587499999999</v>
      </c>
      <c r="T104">
        <f t="shared" si="20"/>
        <v>144.479275</v>
      </c>
      <c r="U104">
        <f t="shared" si="20"/>
        <v>142.28440000000001</v>
      </c>
      <c r="V104">
        <f t="shared" si="20"/>
        <v>138.19092499999999</v>
      </c>
      <c r="W104">
        <f t="shared" si="20"/>
        <v>136.1619</v>
      </c>
      <c r="X104">
        <f t="shared" si="20"/>
        <v>132.50412499999999</v>
      </c>
      <c r="Y104">
        <f t="shared" si="20"/>
        <v>128.68917500000001</v>
      </c>
      <c r="Z104">
        <f t="shared" si="20"/>
        <v>125.274975</v>
      </c>
      <c r="AA104">
        <f t="shared" si="20"/>
        <v>124.4235</v>
      </c>
      <c r="AB104">
        <f t="shared" si="20"/>
        <v>123.49802500000001</v>
      </c>
      <c r="AC104">
        <f t="shared" si="20"/>
        <v>120.31115</v>
      </c>
      <c r="AD104">
        <f t="shared" si="20"/>
        <v>119.77969999999999</v>
      </c>
      <c r="AE104">
        <f t="shared" si="20"/>
        <v>112.85704750000001</v>
      </c>
      <c r="AF104">
        <f t="shared" si="20"/>
        <v>110.23034749999999</v>
      </c>
      <c r="AG104">
        <f t="shared" si="20"/>
        <v>111.00729750000001</v>
      </c>
      <c r="AH104">
        <f t="shared" si="20"/>
        <v>108.48697249999999</v>
      </c>
    </row>
    <row r="105" spans="2:34" x14ac:dyDescent="0.25">
      <c r="B105" s="40"/>
      <c r="C105" s="1" t="s">
        <v>83</v>
      </c>
      <c r="D105">
        <f t="shared" ref="D105:AH105" si="21">SUM(D25:G25)/4</f>
        <v>717.87954999999999</v>
      </c>
      <c r="E105">
        <f t="shared" si="21"/>
        <v>731.65887500000008</v>
      </c>
      <c r="F105">
        <f t="shared" si="21"/>
        <v>744.28120000000001</v>
      </c>
      <c r="G105">
        <f t="shared" si="21"/>
        <v>757.5915</v>
      </c>
      <c r="H105">
        <f t="shared" si="21"/>
        <v>787.75457499999993</v>
      </c>
      <c r="I105">
        <f t="shared" si="21"/>
        <v>840.37249999999995</v>
      </c>
      <c r="J105">
        <f t="shared" si="21"/>
        <v>858.837625</v>
      </c>
      <c r="K105">
        <f t="shared" si="21"/>
        <v>878.17284999999993</v>
      </c>
      <c r="L105">
        <f t="shared" si="21"/>
        <v>872.29540000000009</v>
      </c>
      <c r="M105">
        <f t="shared" si="21"/>
        <v>855.61767500000008</v>
      </c>
      <c r="N105">
        <f t="shared" si="21"/>
        <v>876.12514999999996</v>
      </c>
      <c r="O105">
        <f t="shared" si="21"/>
        <v>897.27560000000005</v>
      </c>
      <c r="P105">
        <f t="shared" si="21"/>
        <v>917.01605000000006</v>
      </c>
      <c r="Q105">
        <f t="shared" si="21"/>
        <v>909.78522500000008</v>
      </c>
      <c r="R105">
        <f t="shared" si="21"/>
        <v>889.0521500000001</v>
      </c>
      <c r="S105">
        <f t="shared" si="21"/>
        <v>854.12802500000009</v>
      </c>
      <c r="T105">
        <f t="shared" si="21"/>
        <v>834.28745000000004</v>
      </c>
      <c r="U105">
        <f t="shared" si="21"/>
        <v>824.45202500000005</v>
      </c>
      <c r="V105">
        <f t="shared" si="21"/>
        <v>807.30349999999999</v>
      </c>
      <c r="W105">
        <f t="shared" si="21"/>
        <v>812.91910000000007</v>
      </c>
      <c r="X105">
        <f t="shared" si="21"/>
        <v>810.88397499999996</v>
      </c>
      <c r="Y105">
        <f t="shared" si="21"/>
        <v>828.02800000000002</v>
      </c>
      <c r="Z105">
        <f t="shared" si="21"/>
        <v>862.83247499999993</v>
      </c>
      <c r="AA105">
        <f t="shared" si="21"/>
        <v>880.81292499999995</v>
      </c>
      <c r="AB105">
        <f t="shared" si="21"/>
        <v>896.827675</v>
      </c>
      <c r="AC105">
        <f t="shared" si="21"/>
        <v>893.55470000000003</v>
      </c>
      <c r="AD105">
        <f t="shared" si="21"/>
        <v>899.16472500000009</v>
      </c>
      <c r="AE105">
        <f t="shared" si="21"/>
        <v>911.90907500000003</v>
      </c>
      <c r="AF105">
        <f t="shared" si="21"/>
        <v>951.98610000000008</v>
      </c>
      <c r="AG105">
        <f t="shared" si="21"/>
        <v>1003.2370000000001</v>
      </c>
      <c r="AH105">
        <f t="shared" si="21"/>
        <v>1017.5682999999999</v>
      </c>
    </row>
    <row r="106" spans="2:34" x14ac:dyDescent="0.25">
      <c r="B106" s="40"/>
      <c r="C106" s="1" t="s">
        <v>84</v>
      </c>
      <c r="D106">
        <f t="shared" ref="D106:AH106" si="22">SUM(D26:G26)/4</f>
        <v>3457.3104999999996</v>
      </c>
      <c r="E106">
        <f t="shared" si="22"/>
        <v>3563.509</v>
      </c>
      <c r="F106">
        <f t="shared" si="22"/>
        <v>3762.86625</v>
      </c>
      <c r="G106">
        <f t="shared" si="22"/>
        <v>3950.4210000000003</v>
      </c>
      <c r="H106">
        <f t="shared" si="22"/>
        <v>4107.8557499999997</v>
      </c>
      <c r="I106">
        <f t="shared" si="22"/>
        <v>4336.0142500000002</v>
      </c>
      <c r="J106">
        <f t="shared" si="22"/>
        <v>4334.0969999999998</v>
      </c>
      <c r="K106">
        <f t="shared" si="22"/>
        <v>4293.3595000000005</v>
      </c>
      <c r="L106">
        <f t="shared" si="22"/>
        <v>4188.1665000000003</v>
      </c>
      <c r="M106">
        <f t="shared" si="22"/>
        <v>4101.9520000000002</v>
      </c>
      <c r="N106">
        <f t="shared" si="22"/>
        <v>4103.5924999999997</v>
      </c>
      <c r="O106">
        <f t="shared" si="22"/>
        <v>4263.4092499999997</v>
      </c>
      <c r="P106">
        <f t="shared" si="22"/>
        <v>4524.8035</v>
      </c>
      <c r="Q106">
        <f t="shared" si="22"/>
        <v>4376.5305000000008</v>
      </c>
      <c r="R106">
        <f t="shared" si="22"/>
        <v>4453.9352500000005</v>
      </c>
      <c r="S106">
        <f t="shared" si="22"/>
        <v>4373.9094999999998</v>
      </c>
      <c r="T106">
        <f t="shared" si="22"/>
        <v>4387.2302500000005</v>
      </c>
      <c r="U106">
        <f t="shared" si="22"/>
        <v>4657.9022500000001</v>
      </c>
      <c r="V106">
        <f t="shared" si="22"/>
        <v>4662.0540000000001</v>
      </c>
      <c r="W106">
        <f t="shared" si="22"/>
        <v>4602.7667499999998</v>
      </c>
      <c r="X106">
        <f t="shared" si="22"/>
        <v>4300.9344999999994</v>
      </c>
      <c r="Y106">
        <f t="shared" si="22"/>
        <v>4145.4367500000008</v>
      </c>
      <c r="Z106">
        <f t="shared" si="22"/>
        <v>4095.4522500000003</v>
      </c>
      <c r="AA106">
        <f t="shared" si="22"/>
        <v>4103.97775</v>
      </c>
      <c r="AB106">
        <f t="shared" si="22"/>
        <v>4127.6972500000002</v>
      </c>
      <c r="AC106">
        <f t="shared" si="22"/>
        <v>4223.3397499999992</v>
      </c>
      <c r="AD106">
        <f t="shared" si="22"/>
        <v>4319.5225</v>
      </c>
      <c r="AE106">
        <f t="shared" si="22"/>
        <v>4554.8860000000004</v>
      </c>
      <c r="AF106">
        <f t="shared" si="22"/>
        <v>4883.2129999999997</v>
      </c>
      <c r="AG106">
        <f t="shared" si="22"/>
        <v>5044.0480000000007</v>
      </c>
      <c r="AH106">
        <f t="shared" si="22"/>
        <v>5113.7640000000001</v>
      </c>
    </row>
    <row r="107" spans="2:34" x14ac:dyDescent="0.25">
      <c r="B107" s="40" t="s">
        <v>68</v>
      </c>
      <c r="C107" s="1" t="s">
        <v>82</v>
      </c>
      <c r="D107">
        <f t="shared" ref="D107:AH107" si="23">SUM(D27:G27)/4</f>
        <v>140.14735000000002</v>
      </c>
      <c r="E107">
        <f t="shared" si="23"/>
        <v>137.16502500000001</v>
      </c>
      <c r="F107">
        <f t="shared" si="23"/>
        <v>133.56819999999999</v>
      </c>
      <c r="G107">
        <f t="shared" si="23"/>
        <v>132.496025</v>
      </c>
      <c r="H107">
        <f t="shared" si="23"/>
        <v>133.64962499999999</v>
      </c>
      <c r="I107">
        <f t="shared" si="23"/>
        <v>136.62334999999999</v>
      </c>
      <c r="J107">
        <f t="shared" si="23"/>
        <v>141.81677500000001</v>
      </c>
      <c r="K107">
        <f t="shared" si="23"/>
        <v>142.58704999999998</v>
      </c>
      <c r="L107">
        <f t="shared" si="23"/>
        <v>146.96907499999998</v>
      </c>
      <c r="M107">
        <f t="shared" si="23"/>
        <v>151.0017</v>
      </c>
      <c r="N107">
        <f t="shared" si="23"/>
        <v>150.79637500000001</v>
      </c>
      <c r="O107">
        <f t="shared" si="23"/>
        <v>151.53465</v>
      </c>
      <c r="P107">
        <f t="shared" si="23"/>
        <v>146.882475</v>
      </c>
      <c r="Q107">
        <f t="shared" si="23"/>
        <v>140.09097500000001</v>
      </c>
      <c r="R107">
        <f t="shared" si="23"/>
        <v>135.65282500000001</v>
      </c>
      <c r="S107">
        <f t="shared" si="23"/>
        <v>125.472425</v>
      </c>
      <c r="T107">
        <f t="shared" si="23"/>
        <v>122.9061</v>
      </c>
      <c r="U107">
        <f t="shared" si="23"/>
        <v>122.94005</v>
      </c>
      <c r="V107">
        <f t="shared" si="23"/>
        <v>128.02312499999999</v>
      </c>
      <c r="W107">
        <f t="shared" si="23"/>
        <v>134.44797500000001</v>
      </c>
      <c r="X107">
        <f t="shared" si="23"/>
        <v>140.271275</v>
      </c>
      <c r="Y107">
        <f t="shared" si="23"/>
        <v>140.26</v>
      </c>
      <c r="Z107">
        <f t="shared" si="23"/>
        <v>137.65019999999998</v>
      </c>
      <c r="AA107">
        <f t="shared" si="23"/>
        <v>137.87875</v>
      </c>
      <c r="AB107">
        <f t="shared" si="23"/>
        <v>132.36054999999999</v>
      </c>
      <c r="AC107">
        <f t="shared" si="23"/>
        <v>128.59529999999998</v>
      </c>
      <c r="AD107">
        <f t="shared" si="23"/>
        <v>119.66509999999998</v>
      </c>
      <c r="AE107">
        <f t="shared" si="23"/>
        <v>110.83908249999999</v>
      </c>
      <c r="AF107">
        <f t="shared" si="23"/>
        <v>105.23968249999999</v>
      </c>
      <c r="AG107">
        <f t="shared" si="23"/>
        <v>99.437302499999987</v>
      </c>
      <c r="AH107">
        <f t="shared" si="23"/>
        <v>86.695094999999995</v>
      </c>
    </row>
    <row r="108" spans="2:34" x14ac:dyDescent="0.25">
      <c r="B108" s="40"/>
      <c r="C108" s="1" t="s">
        <v>83</v>
      </c>
      <c r="D108">
        <f t="shared" ref="D108:AH108" si="24">SUM(D28:G28)/4</f>
        <v>706.07555000000002</v>
      </c>
      <c r="E108">
        <f t="shared" si="24"/>
        <v>691.55687499999999</v>
      </c>
      <c r="F108">
        <f t="shared" si="24"/>
        <v>702.59447499999999</v>
      </c>
      <c r="G108">
        <f t="shared" si="24"/>
        <v>720.52300000000002</v>
      </c>
      <c r="H108">
        <f t="shared" si="24"/>
        <v>746.42952500000001</v>
      </c>
      <c r="I108">
        <f t="shared" si="24"/>
        <v>773.92172499999992</v>
      </c>
      <c r="J108">
        <f t="shared" si="24"/>
        <v>792.83607499999994</v>
      </c>
      <c r="K108">
        <f t="shared" si="24"/>
        <v>799.59412499999996</v>
      </c>
      <c r="L108">
        <f t="shared" si="24"/>
        <v>818.76470000000006</v>
      </c>
      <c r="M108">
        <f t="shared" si="24"/>
        <v>829.57972500000005</v>
      </c>
      <c r="N108">
        <f t="shared" si="24"/>
        <v>833.16037499999993</v>
      </c>
      <c r="O108">
        <f t="shared" si="24"/>
        <v>843.64002500000004</v>
      </c>
      <c r="P108">
        <f t="shared" si="24"/>
        <v>831.10742500000003</v>
      </c>
      <c r="Q108">
        <f t="shared" si="24"/>
        <v>824.748425</v>
      </c>
      <c r="R108">
        <f t="shared" si="24"/>
        <v>821.05297500000006</v>
      </c>
      <c r="S108">
        <f t="shared" si="24"/>
        <v>801.89882499999999</v>
      </c>
      <c r="T108">
        <f t="shared" si="24"/>
        <v>807.42595000000006</v>
      </c>
      <c r="U108">
        <f t="shared" si="24"/>
        <v>810.76547499999992</v>
      </c>
      <c r="V108">
        <f t="shared" si="24"/>
        <v>826.54854999999998</v>
      </c>
      <c r="W108">
        <f t="shared" si="24"/>
        <v>841.68042500000001</v>
      </c>
      <c r="X108">
        <f t="shared" si="24"/>
        <v>856.38437500000009</v>
      </c>
      <c r="Y108">
        <f t="shared" si="24"/>
        <v>844.60622499999999</v>
      </c>
      <c r="Z108">
        <f t="shared" si="24"/>
        <v>835.86082499999998</v>
      </c>
      <c r="AA108">
        <f t="shared" si="24"/>
        <v>850.73497500000008</v>
      </c>
      <c r="AB108">
        <f t="shared" si="24"/>
        <v>850.93852500000003</v>
      </c>
      <c r="AC108">
        <f t="shared" si="24"/>
        <v>873.15640000000008</v>
      </c>
      <c r="AD108">
        <f t="shared" si="24"/>
        <v>875.307725</v>
      </c>
      <c r="AE108">
        <f t="shared" si="24"/>
        <v>855.14189999999985</v>
      </c>
      <c r="AF108">
        <f t="shared" si="24"/>
        <v>829.18872500000009</v>
      </c>
      <c r="AG108">
        <f t="shared" si="24"/>
        <v>809.03250000000003</v>
      </c>
      <c r="AH108">
        <f t="shared" si="24"/>
        <v>768.09374999999989</v>
      </c>
    </row>
    <row r="109" spans="2:34" x14ac:dyDescent="0.25">
      <c r="B109" s="40"/>
      <c r="C109" s="1" t="s">
        <v>84</v>
      </c>
      <c r="D109">
        <f t="shared" ref="D109:AH109" si="25">SUM(D29:G29)/4</f>
        <v>3627.1982500000004</v>
      </c>
      <c r="E109">
        <f t="shared" si="25"/>
        <v>3497.933</v>
      </c>
      <c r="F109">
        <f t="shared" si="25"/>
        <v>3531.4144999999999</v>
      </c>
      <c r="G109">
        <f t="shared" si="25"/>
        <v>3747.7862500000001</v>
      </c>
      <c r="H109">
        <f t="shared" si="25"/>
        <v>3919.4209999999998</v>
      </c>
      <c r="I109">
        <f t="shared" si="25"/>
        <v>4119.6745000000001</v>
      </c>
      <c r="J109">
        <f t="shared" si="25"/>
        <v>4307.6907499999998</v>
      </c>
      <c r="K109">
        <f t="shared" si="25"/>
        <v>4479.59375</v>
      </c>
      <c r="L109">
        <f t="shared" si="25"/>
        <v>4620.4270000000006</v>
      </c>
      <c r="M109">
        <f t="shared" si="25"/>
        <v>4722.4675000000007</v>
      </c>
      <c r="N109">
        <f t="shared" si="25"/>
        <v>4710.4915000000001</v>
      </c>
      <c r="O109">
        <f t="shared" si="25"/>
        <v>4688.8157499999998</v>
      </c>
      <c r="P109">
        <f t="shared" si="25"/>
        <v>4668.1039999999994</v>
      </c>
      <c r="Q109">
        <f t="shared" si="25"/>
        <v>4475.4050000000007</v>
      </c>
      <c r="R109">
        <f t="shared" si="25"/>
        <v>4394.2584999999999</v>
      </c>
      <c r="S109">
        <f t="shared" si="25"/>
        <v>4490.1875</v>
      </c>
      <c r="T109">
        <f t="shared" si="25"/>
        <v>4657.91975</v>
      </c>
      <c r="U109">
        <f t="shared" si="25"/>
        <v>4868.9654999999993</v>
      </c>
      <c r="V109">
        <f t="shared" si="25"/>
        <v>5074.2454999999991</v>
      </c>
      <c r="W109">
        <f t="shared" si="25"/>
        <v>5081.7285000000002</v>
      </c>
      <c r="X109">
        <f t="shared" si="25"/>
        <v>5113.1714999999995</v>
      </c>
      <c r="Y109">
        <f t="shared" si="25"/>
        <v>5070.1882499999992</v>
      </c>
      <c r="Z109">
        <f t="shared" si="25"/>
        <v>5078.9670000000006</v>
      </c>
      <c r="AA109">
        <f t="shared" si="25"/>
        <v>5090.1494999999995</v>
      </c>
      <c r="AB109">
        <f t="shared" si="25"/>
        <v>5111.3292499999998</v>
      </c>
      <c r="AC109">
        <f t="shared" si="25"/>
        <v>5298.7660000000005</v>
      </c>
      <c r="AD109">
        <f t="shared" si="25"/>
        <v>5294.9987500000007</v>
      </c>
      <c r="AE109">
        <f t="shared" si="25"/>
        <v>5205.1247499999999</v>
      </c>
      <c r="AF109">
        <f t="shared" si="25"/>
        <v>5090.1464999999998</v>
      </c>
      <c r="AG109">
        <f t="shared" si="25"/>
        <v>5027.5519999999997</v>
      </c>
      <c r="AH109">
        <f t="shared" si="25"/>
        <v>5066.7849999999999</v>
      </c>
    </row>
    <row r="110" spans="2:34" x14ac:dyDescent="0.25">
      <c r="B110" s="40" t="s">
        <v>69</v>
      </c>
      <c r="C110" s="1" t="s">
        <v>82</v>
      </c>
      <c r="D110">
        <f t="shared" ref="D110:AH110" si="26">SUM(D30:G30)/4</f>
        <v>157.15805</v>
      </c>
      <c r="E110">
        <f t="shared" si="26"/>
        <v>158.21997500000001</v>
      </c>
      <c r="F110">
        <f t="shared" si="26"/>
        <v>158.792025</v>
      </c>
      <c r="G110">
        <f t="shared" si="26"/>
        <v>159.51387500000001</v>
      </c>
      <c r="H110">
        <f t="shared" si="26"/>
        <v>158.59597500000001</v>
      </c>
      <c r="I110">
        <f t="shared" si="26"/>
        <v>153.37947500000001</v>
      </c>
      <c r="J110">
        <f t="shared" si="26"/>
        <v>147.56592500000002</v>
      </c>
      <c r="K110">
        <f t="shared" si="26"/>
        <v>142.74745000000001</v>
      </c>
      <c r="L110">
        <f t="shared" si="26"/>
        <v>140.08892499999999</v>
      </c>
      <c r="M110">
        <f t="shared" si="26"/>
        <v>142.76925</v>
      </c>
      <c r="N110">
        <f t="shared" si="26"/>
        <v>148.71937500000001</v>
      </c>
      <c r="O110">
        <f t="shared" si="26"/>
        <v>152.74507499999999</v>
      </c>
      <c r="P110">
        <f t="shared" si="26"/>
        <v>147.89642500000002</v>
      </c>
      <c r="Q110">
        <f t="shared" si="26"/>
        <v>142.58812499999999</v>
      </c>
      <c r="R110">
        <f t="shared" si="26"/>
        <v>137.201525</v>
      </c>
      <c r="S110">
        <f t="shared" si="26"/>
        <v>127.88735</v>
      </c>
      <c r="T110">
        <f t="shared" si="26"/>
        <v>127.34704999999998</v>
      </c>
      <c r="U110">
        <f t="shared" si="26"/>
        <v>121.94002499999999</v>
      </c>
      <c r="V110">
        <f t="shared" si="26"/>
        <v>112.72121500000002</v>
      </c>
      <c r="W110">
        <f t="shared" si="26"/>
        <v>108.789265</v>
      </c>
      <c r="X110">
        <f t="shared" si="26"/>
        <v>105.45258999999999</v>
      </c>
      <c r="Y110">
        <f t="shared" si="26"/>
        <v>105.32656499999999</v>
      </c>
      <c r="Z110">
        <f t="shared" si="26"/>
        <v>107.651825</v>
      </c>
      <c r="AA110">
        <f t="shared" si="26"/>
        <v>110.55475</v>
      </c>
      <c r="AB110">
        <f t="shared" si="26"/>
        <v>112.61555</v>
      </c>
      <c r="AC110">
        <f t="shared" si="26"/>
        <v>117.27355</v>
      </c>
      <c r="AD110">
        <f t="shared" si="26"/>
        <v>119.7303</v>
      </c>
      <c r="AE110">
        <f t="shared" si="26"/>
        <v>120.2851</v>
      </c>
      <c r="AF110">
        <f t="shared" si="26"/>
        <v>120.831625</v>
      </c>
      <c r="AG110">
        <f t="shared" si="26"/>
        <v>116.95682500000001</v>
      </c>
      <c r="AH110">
        <f t="shared" si="26"/>
        <v>104.0555425</v>
      </c>
    </row>
    <row r="111" spans="2:34" x14ac:dyDescent="0.25">
      <c r="B111" s="40"/>
      <c r="C111" s="1" t="s">
        <v>83</v>
      </c>
      <c r="D111">
        <f t="shared" ref="D111:AH111" si="27">SUM(D31:G31)/4</f>
        <v>912.38705000000004</v>
      </c>
      <c r="E111">
        <f t="shared" si="27"/>
        <v>928.83350000000007</v>
      </c>
      <c r="F111">
        <f t="shared" si="27"/>
        <v>944.09297500000002</v>
      </c>
      <c r="G111">
        <f t="shared" si="27"/>
        <v>957.71802500000001</v>
      </c>
      <c r="H111">
        <f t="shared" si="27"/>
        <v>975.32214999999997</v>
      </c>
      <c r="I111">
        <f t="shared" si="27"/>
        <v>983.9027000000001</v>
      </c>
      <c r="J111">
        <f t="shared" si="27"/>
        <v>988.41887500000007</v>
      </c>
      <c r="K111">
        <f t="shared" si="27"/>
        <v>963.52662499999997</v>
      </c>
      <c r="L111">
        <f t="shared" si="27"/>
        <v>951.04012499999999</v>
      </c>
      <c r="M111">
        <f t="shared" si="27"/>
        <v>935.029225</v>
      </c>
      <c r="N111">
        <f t="shared" si="27"/>
        <v>922.78117499999996</v>
      </c>
      <c r="O111">
        <f t="shared" si="27"/>
        <v>916.41512499999999</v>
      </c>
      <c r="P111">
        <f t="shared" si="27"/>
        <v>880.61937499999999</v>
      </c>
      <c r="Q111">
        <f t="shared" si="27"/>
        <v>854.75002499999994</v>
      </c>
      <c r="R111">
        <f t="shared" si="27"/>
        <v>829.63979999999992</v>
      </c>
      <c r="S111">
        <f t="shared" si="27"/>
        <v>812.13750000000005</v>
      </c>
      <c r="T111">
        <f t="shared" si="27"/>
        <v>797.545525</v>
      </c>
      <c r="U111">
        <f t="shared" si="27"/>
        <v>783.935475</v>
      </c>
      <c r="V111">
        <f t="shared" si="27"/>
        <v>765.45642499999997</v>
      </c>
      <c r="W111">
        <f t="shared" si="27"/>
        <v>758.83495000000005</v>
      </c>
      <c r="X111">
        <f t="shared" si="27"/>
        <v>753.40962500000001</v>
      </c>
      <c r="Y111">
        <f t="shared" si="27"/>
        <v>757.88072499999998</v>
      </c>
      <c r="Z111">
        <f t="shared" si="27"/>
        <v>771.39279999999997</v>
      </c>
      <c r="AA111">
        <f t="shared" si="27"/>
        <v>770.17712499999993</v>
      </c>
      <c r="AB111">
        <f t="shared" si="27"/>
        <v>777.17392500000005</v>
      </c>
      <c r="AC111">
        <f t="shared" si="27"/>
        <v>785.0035499999999</v>
      </c>
      <c r="AD111">
        <f t="shared" si="27"/>
        <v>790.97647499999994</v>
      </c>
      <c r="AE111">
        <f t="shared" si="27"/>
        <v>804.91537500000004</v>
      </c>
      <c r="AF111">
        <f t="shared" si="27"/>
        <v>817.10082499999999</v>
      </c>
      <c r="AG111">
        <f t="shared" si="27"/>
        <v>810.81350000000009</v>
      </c>
      <c r="AH111">
        <f t="shared" si="27"/>
        <v>774.75144999999998</v>
      </c>
    </row>
    <row r="112" spans="2:34" x14ac:dyDescent="0.25">
      <c r="B112" s="40"/>
      <c r="C112" s="1" t="s">
        <v>84</v>
      </c>
      <c r="D112">
        <f t="shared" ref="D112:AH112" si="28">SUM(D32:G32)/4</f>
        <v>5720.4865</v>
      </c>
      <c r="E112">
        <f t="shared" si="28"/>
        <v>5928.2922500000004</v>
      </c>
      <c r="F112">
        <f t="shared" si="28"/>
        <v>5857.4170000000004</v>
      </c>
      <c r="G112">
        <f t="shared" si="28"/>
        <v>6000.8902500000004</v>
      </c>
      <c r="H112">
        <f t="shared" si="28"/>
        <v>6248.7262500000006</v>
      </c>
      <c r="I112">
        <f t="shared" si="28"/>
        <v>6532.2192500000001</v>
      </c>
      <c r="J112">
        <f t="shared" si="28"/>
        <v>6936.1980000000003</v>
      </c>
      <c r="K112">
        <f t="shared" si="28"/>
        <v>6906.0140000000001</v>
      </c>
      <c r="L112">
        <f t="shared" si="28"/>
        <v>6754.59375</v>
      </c>
      <c r="M112">
        <f t="shared" si="28"/>
        <v>6642.0997500000003</v>
      </c>
      <c r="N112">
        <f t="shared" si="28"/>
        <v>6092.1782499999999</v>
      </c>
      <c r="O112">
        <f t="shared" si="28"/>
        <v>5781.5942500000001</v>
      </c>
      <c r="P112">
        <f t="shared" si="28"/>
        <v>5296.2827500000003</v>
      </c>
      <c r="Q112">
        <f t="shared" si="28"/>
        <v>4957.7642500000002</v>
      </c>
      <c r="R112">
        <f t="shared" si="28"/>
        <v>4755.8942499999994</v>
      </c>
      <c r="S112">
        <f t="shared" si="28"/>
        <v>4658.9672499999997</v>
      </c>
      <c r="T112">
        <f t="shared" si="28"/>
        <v>4696.1974999999993</v>
      </c>
      <c r="U112">
        <f t="shared" si="28"/>
        <v>4661.1264999999994</v>
      </c>
      <c r="V112">
        <f t="shared" si="28"/>
        <v>4772.3704999999991</v>
      </c>
      <c r="W112">
        <f t="shared" si="28"/>
        <v>4863.7524999999996</v>
      </c>
      <c r="X112">
        <f t="shared" si="28"/>
        <v>4775.1447500000004</v>
      </c>
      <c r="Y112">
        <f t="shared" si="28"/>
        <v>4755.5374999999995</v>
      </c>
      <c r="Z112">
        <f t="shared" si="28"/>
        <v>4620.9262499999995</v>
      </c>
      <c r="AA112">
        <f t="shared" si="28"/>
        <v>4503.5844999999999</v>
      </c>
      <c r="AB112">
        <f t="shared" si="28"/>
        <v>4528.7827500000003</v>
      </c>
      <c r="AC112">
        <f t="shared" si="28"/>
        <v>4463.1319999999996</v>
      </c>
      <c r="AD112">
        <f t="shared" si="28"/>
        <v>4599.8727500000005</v>
      </c>
      <c r="AE112">
        <f t="shared" si="28"/>
        <v>4628.6965</v>
      </c>
      <c r="AF112">
        <f t="shared" si="28"/>
        <v>4714.3384999999998</v>
      </c>
      <c r="AG112">
        <f t="shared" si="28"/>
        <v>4720.30375</v>
      </c>
      <c r="AH112">
        <f t="shared" si="28"/>
        <v>4496.2267500000007</v>
      </c>
    </row>
    <row r="113" spans="2:34" x14ac:dyDescent="0.25">
      <c r="B113" s="40" t="s">
        <v>70</v>
      </c>
      <c r="C113" s="1" t="s">
        <v>82</v>
      </c>
      <c r="D113">
        <f t="shared" ref="D113:AH113" si="29">SUM(D33:G33)/4</f>
        <v>129.782175</v>
      </c>
      <c r="E113">
        <f t="shared" si="29"/>
        <v>135.04379999999998</v>
      </c>
      <c r="F113">
        <f t="shared" si="29"/>
        <v>140.94555</v>
      </c>
      <c r="G113">
        <f t="shared" si="29"/>
        <v>141.89332499999998</v>
      </c>
      <c r="H113">
        <f t="shared" si="29"/>
        <v>139.03479999999999</v>
      </c>
      <c r="I113">
        <f t="shared" si="29"/>
        <v>139.573375</v>
      </c>
      <c r="J113">
        <f t="shared" si="29"/>
        <v>132.91217499999999</v>
      </c>
      <c r="K113">
        <f t="shared" si="29"/>
        <v>126.74032499999998</v>
      </c>
      <c r="L113">
        <f t="shared" si="29"/>
        <v>131.24132499999999</v>
      </c>
      <c r="M113">
        <f t="shared" si="29"/>
        <v>132.763475</v>
      </c>
      <c r="N113">
        <f t="shared" si="29"/>
        <v>138.71625</v>
      </c>
      <c r="O113">
        <f t="shared" si="29"/>
        <v>143.17595</v>
      </c>
      <c r="P113">
        <f t="shared" si="29"/>
        <v>141.166675</v>
      </c>
      <c r="Q113">
        <f t="shared" si="29"/>
        <v>134.63344999999998</v>
      </c>
      <c r="R113">
        <f t="shared" si="29"/>
        <v>126.030575</v>
      </c>
      <c r="S113">
        <f t="shared" si="29"/>
        <v>121.82465000000001</v>
      </c>
      <c r="T113">
        <f t="shared" si="29"/>
        <v>114.52382499999999</v>
      </c>
      <c r="U113">
        <f t="shared" si="29"/>
        <v>107.74601249999999</v>
      </c>
      <c r="V113">
        <f t="shared" si="29"/>
        <v>103.5116075</v>
      </c>
      <c r="W113">
        <f t="shared" si="29"/>
        <v>93.994374999999991</v>
      </c>
      <c r="X113">
        <f t="shared" si="29"/>
        <v>86.642740000000003</v>
      </c>
      <c r="Y113">
        <f t="shared" si="29"/>
        <v>83.582725000000011</v>
      </c>
      <c r="Z113">
        <f t="shared" si="29"/>
        <v>78.670964999999995</v>
      </c>
      <c r="AA113">
        <f t="shared" si="29"/>
        <v>78.133382499999996</v>
      </c>
      <c r="AB113">
        <f t="shared" si="29"/>
        <v>79.243622499999987</v>
      </c>
      <c r="AC113">
        <f t="shared" si="29"/>
        <v>77.154087500000003</v>
      </c>
      <c r="AD113">
        <f t="shared" si="29"/>
        <v>80.527805000000001</v>
      </c>
      <c r="AE113">
        <f t="shared" si="29"/>
        <v>78.92071</v>
      </c>
      <c r="AF113">
        <f t="shared" si="29"/>
        <v>78.343192500000001</v>
      </c>
      <c r="AG113">
        <f t="shared" si="29"/>
        <v>80.708865000000003</v>
      </c>
      <c r="AH113">
        <f t="shared" si="29"/>
        <v>73.345299999999995</v>
      </c>
    </row>
    <row r="114" spans="2:34" x14ac:dyDescent="0.25">
      <c r="B114" s="40"/>
      <c r="C114" s="1" t="s">
        <v>83</v>
      </c>
      <c r="D114">
        <f t="shared" ref="D114:AH114" si="30">SUM(D34:G34)/4</f>
        <v>642.53794999999991</v>
      </c>
      <c r="E114">
        <f t="shared" si="30"/>
        <v>653.12045000000001</v>
      </c>
      <c r="F114">
        <f t="shared" si="30"/>
        <v>663.20712500000002</v>
      </c>
      <c r="G114">
        <f t="shared" si="30"/>
        <v>668.05882499999996</v>
      </c>
      <c r="H114">
        <f t="shared" si="30"/>
        <v>670.47624999999994</v>
      </c>
      <c r="I114">
        <f t="shared" si="30"/>
        <v>682.70782499999996</v>
      </c>
      <c r="J114">
        <f t="shared" si="30"/>
        <v>684.60415000000012</v>
      </c>
      <c r="K114">
        <f t="shared" si="30"/>
        <v>677.10457499999995</v>
      </c>
      <c r="L114">
        <f t="shared" si="30"/>
        <v>700.859375</v>
      </c>
      <c r="M114">
        <f t="shared" si="30"/>
        <v>710.31169999999997</v>
      </c>
      <c r="N114">
        <f t="shared" si="30"/>
        <v>723.43532499999992</v>
      </c>
      <c r="O114">
        <f t="shared" si="30"/>
        <v>737.65660000000003</v>
      </c>
      <c r="P114">
        <f t="shared" si="30"/>
        <v>732.57119999999998</v>
      </c>
      <c r="Q114">
        <f t="shared" si="30"/>
        <v>715.78615000000002</v>
      </c>
      <c r="R114">
        <f t="shared" si="30"/>
        <v>704.95622500000002</v>
      </c>
      <c r="S114">
        <f t="shared" si="30"/>
        <v>696.94417499999997</v>
      </c>
      <c r="T114">
        <f t="shared" si="30"/>
        <v>682.00222499999995</v>
      </c>
      <c r="U114">
        <f t="shared" si="30"/>
        <v>672.21574999999996</v>
      </c>
      <c r="V114">
        <f t="shared" si="30"/>
        <v>654.81669999999997</v>
      </c>
      <c r="W114">
        <f t="shared" si="30"/>
        <v>640.80499999999995</v>
      </c>
      <c r="X114">
        <f t="shared" si="30"/>
        <v>629.53702499999997</v>
      </c>
      <c r="Y114">
        <f t="shared" si="30"/>
        <v>626.28149999999994</v>
      </c>
      <c r="Z114">
        <f t="shared" si="30"/>
        <v>630.89335000000005</v>
      </c>
      <c r="AA114">
        <f t="shared" si="30"/>
        <v>628.11040000000003</v>
      </c>
      <c r="AB114">
        <f t="shared" si="30"/>
        <v>640.07674999999995</v>
      </c>
      <c r="AC114">
        <f t="shared" si="30"/>
        <v>650.24082500000009</v>
      </c>
      <c r="AD114">
        <f t="shared" si="30"/>
        <v>661.91027499999996</v>
      </c>
      <c r="AE114">
        <f t="shared" si="30"/>
        <v>672.22652500000004</v>
      </c>
      <c r="AF114">
        <f t="shared" si="30"/>
        <v>672.48822500000006</v>
      </c>
      <c r="AG114">
        <f t="shared" si="30"/>
        <v>672.29005000000006</v>
      </c>
      <c r="AH114">
        <f t="shared" si="30"/>
        <v>633.69122500000003</v>
      </c>
    </row>
    <row r="115" spans="2:34" x14ac:dyDescent="0.25">
      <c r="B115" s="40"/>
      <c r="C115" s="1" t="s">
        <v>84</v>
      </c>
      <c r="D115">
        <f t="shared" ref="D115:AH115" si="31">SUM(D35:G35)/4</f>
        <v>2917.297</v>
      </c>
      <c r="E115">
        <f t="shared" si="31"/>
        <v>3022.9492500000001</v>
      </c>
      <c r="F115">
        <f t="shared" si="31"/>
        <v>3059.2287500000002</v>
      </c>
      <c r="G115">
        <f t="shared" si="31"/>
        <v>3113.0859999999998</v>
      </c>
      <c r="H115">
        <f t="shared" si="31"/>
        <v>3231.0542499999997</v>
      </c>
      <c r="I115">
        <f t="shared" si="31"/>
        <v>3322.7122499999996</v>
      </c>
      <c r="J115">
        <f t="shared" si="31"/>
        <v>3451.5884999999998</v>
      </c>
      <c r="K115">
        <f t="shared" si="31"/>
        <v>3556.9895000000001</v>
      </c>
      <c r="L115">
        <f t="shared" si="31"/>
        <v>3721.9245000000001</v>
      </c>
      <c r="M115">
        <f t="shared" si="31"/>
        <v>3720.6014999999998</v>
      </c>
      <c r="N115">
        <f t="shared" si="31"/>
        <v>3721.4364999999998</v>
      </c>
      <c r="O115">
        <f t="shared" si="31"/>
        <v>3713.2099999999996</v>
      </c>
      <c r="P115">
        <f t="shared" si="31"/>
        <v>3649.482</v>
      </c>
      <c r="Q115">
        <f t="shared" si="31"/>
        <v>3589.4182499999997</v>
      </c>
      <c r="R115">
        <f t="shared" si="31"/>
        <v>3606.4037500000004</v>
      </c>
      <c r="S115">
        <f t="shared" si="31"/>
        <v>3523.8777500000001</v>
      </c>
      <c r="T115">
        <f t="shared" si="31"/>
        <v>3453.0192499999998</v>
      </c>
      <c r="U115">
        <f t="shared" si="31"/>
        <v>3417.5165000000002</v>
      </c>
      <c r="V115">
        <f t="shared" si="31"/>
        <v>3254.5305000000003</v>
      </c>
      <c r="W115">
        <f t="shared" si="31"/>
        <v>3135.5025000000001</v>
      </c>
      <c r="X115">
        <f t="shared" si="31"/>
        <v>3022.1610000000001</v>
      </c>
      <c r="Y115">
        <f t="shared" si="31"/>
        <v>2906.6190000000001</v>
      </c>
      <c r="Z115">
        <f t="shared" si="31"/>
        <v>2905.8265000000001</v>
      </c>
      <c r="AA115">
        <f t="shared" si="31"/>
        <v>2941.1325000000002</v>
      </c>
      <c r="AB115">
        <f t="shared" si="31"/>
        <v>3122.0012500000003</v>
      </c>
      <c r="AC115">
        <f t="shared" si="31"/>
        <v>3345.3932500000001</v>
      </c>
      <c r="AD115">
        <f t="shared" si="31"/>
        <v>3610.7889999999998</v>
      </c>
      <c r="AE115">
        <f t="shared" si="31"/>
        <v>3787.2822499999997</v>
      </c>
      <c r="AF115">
        <f t="shared" si="31"/>
        <v>3700.5655000000002</v>
      </c>
      <c r="AG115">
        <f t="shared" si="31"/>
        <v>3644.35275</v>
      </c>
      <c r="AH115">
        <f t="shared" si="31"/>
        <v>3369.1385</v>
      </c>
    </row>
    <row r="116" spans="2:34" x14ac:dyDescent="0.25">
      <c r="B116" s="40" t="s">
        <v>71</v>
      </c>
      <c r="C116" s="1" t="s">
        <v>82</v>
      </c>
      <c r="D116">
        <f t="shared" ref="D116:AH116" si="32">SUM(D36:G36)/4</f>
        <v>185.93942500000003</v>
      </c>
      <c r="E116">
        <f t="shared" si="32"/>
        <v>183.99350000000001</v>
      </c>
      <c r="F116">
        <f t="shared" si="32"/>
        <v>185.41730000000001</v>
      </c>
      <c r="G116">
        <f t="shared" si="32"/>
        <v>186.49877499999997</v>
      </c>
      <c r="H116">
        <f t="shared" si="32"/>
        <v>184.23182500000001</v>
      </c>
      <c r="I116">
        <f t="shared" si="32"/>
        <v>189.74805000000001</v>
      </c>
      <c r="J116">
        <f t="shared" si="32"/>
        <v>195.55714999999998</v>
      </c>
      <c r="K116">
        <f t="shared" si="32"/>
        <v>198.42022499999999</v>
      </c>
      <c r="L116">
        <f t="shared" si="32"/>
        <v>197.60477500000002</v>
      </c>
      <c r="M116">
        <f t="shared" si="32"/>
        <v>198.83145000000002</v>
      </c>
      <c r="N116">
        <f t="shared" si="32"/>
        <v>195.9813</v>
      </c>
      <c r="O116">
        <f t="shared" si="32"/>
        <v>190.45160000000001</v>
      </c>
      <c r="P116">
        <f t="shared" si="32"/>
        <v>187.42552499999999</v>
      </c>
      <c r="Q116">
        <f t="shared" si="32"/>
        <v>176.44295000000002</v>
      </c>
      <c r="R116">
        <f t="shared" si="32"/>
        <v>160.60135</v>
      </c>
      <c r="S116">
        <f t="shared" si="32"/>
        <v>150.576325</v>
      </c>
      <c r="T116">
        <f t="shared" si="32"/>
        <v>141.469875</v>
      </c>
      <c r="U116">
        <f t="shared" si="32"/>
        <v>132.70945</v>
      </c>
      <c r="V116">
        <f t="shared" si="32"/>
        <v>130.33847500000002</v>
      </c>
      <c r="W116">
        <f t="shared" si="32"/>
        <v>127.66194999999999</v>
      </c>
      <c r="X116">
        <f t="shared" si="32"/>
        <v>123.869625</v>
      </c>
      <c r="Y116">
        <f t="shared" si="32"/>
        <v>122.10925</v>
      </c>
      <c r="Z116">
        <f t="shared" si="32"/>
        <v>112.99152249999999</v>
      </c>
      <c r="AA116">
        <f t="shared" si="32"/>
        <v>106.78514749999999</v>
      </c>
      <c r="AB116">
        <f t="shared" si="32"/>
        <v>106.7252725</v>
      </c>
      <c r="AC116">
        <f t="shared" si="32"/>
        <v>109.55744749999999</v>
      </c>
      <c r="AD116">
        <f t="shared" si="32"/>
        <v>121.46430000000001</v>
      </c>
      <c r="AE116">
        <f t="shared" si="32"/>
        <v>127.02617499999999</v>
      </c>
      <c r="AF116">
        <f t="shared" si="32"/>
        <v>130.94922500000001</v>
      </c>
      <c r="AG116">
        <f t="shared" si="32"/>
        <v>134.085375</v>
      </c>
      <c r="AH116">
        <f t="shared" si="32"/>
        <v>119.775795</v>
      </c>
    </row>
    <row r="117" spans="2:34" x14ac:dyDescent="0.25">
      <c r="B117" s="40"/>
      <c r="C117" s="1" t="s">
        <v>83</v>
      </c>
      <c r="D117">
        <f t="shared" ref="D117:AH117" si="33">SUM(D37:G37)/4</f>
        <v>968.55712500000004</v>
      </c>
      <c r="E117">
        <f t="shared" si="33"/>
        <v>994.99035000000003</v>
      </c>
      <c r="F117">
        <f t="shared" si="33"/>
        <v>1018.5229</v>
      </c>
      <c r="G117">
        <f t="shared" si="33"/>
        <v>1033.93425</v>
      </c>
      <c r="H117">
        <f t="shared" si="33"/>
        <v>1027.2157500000001</v>
      </c>
      <c r="I117">
        <f t="shared" si="33"/>
        <v>1022.99775</v>
      </c>
      <c r="J117">
        <f t="shared" si="33"/>
        <v>1035.8107500000001</v>
      </c>
      <c r="K117">
        <f t="shared" si="33"/>
        <v>1037.01475</v>
      </c>
      <c r="L117">
        <f t="shared" si="33"/>
        <v>1058.8932500000001</v>
      </c>
      <c r="M117">
        <f t="shared" si="33"/>
        <v>1058.2930000000001</v>
      </c>
      <c r="N117">
        <f t="shared" si="33"/>
        <v>1042.0862500000001</v>
      </c>
      <c r="O117">
        <f t="shared" si="33"/>
        <v>1035.2592500000001</v>
      </c>
      <c r="P117">
        <f t="shared" si="33"/>
        <v>998.81812500000001</v>
      </c>
      <c r="Q117">
        <f t="shared" si="33"/>
        <v>972.88779999999997</v>
      </c>
      <c r="R117">
        <f t="shared" si="33"/>
        <v>964.25867500000004</v>
      </c>
      <c r="S117">
        <f t="shared" si="33"/>
        <v>925.45227499999999</v>
      </c>
      <c r="T117">
        <f t="shared" si="33"/>
        <v>928.94977500000005</v>
      </c>
      <c r="U117">
        <f t="shared" si="33"/>
        <v>934.21192499999995</v>
      </c>
      <c r="V117">
        <f t="shared" si="33"/>
        <v>925.22579999999994</v>
      </c>
      <c r="W117">
        <f t="shared" si="33"/>
        <v>940.09889999999996</v>
      </c>
      <c r="X117">
        <f t="shared" si="33"/>
        <v>928.81232499999999</v>
      </c>
      <c r="Y117">
        <f t="shared" si="33"/>
        <v>911.80177500000002</v>
      </c>
      <c r="Z117">
        <f t="shared" si="33"/>
        <v>872.94442500000002</v>
      </c>
      <c r="AA117">
        <f t="shared" si="33"/>
        <v>851.01575000000003</v>
      </c>
      <c r="AB117">
        <f t="shared" si="33"/>
        <v>850.73329999999999</v>
      </c>
      <c r="AC117">
        <f t="shared" si="33"/>
        <v>845.60704999999996</v>
      </c>
      <c r="AD117">
        <f t="shared" si="33"/>
        <v>857.54257499999994</v>
      </c>
      <c r="AE117">
        <f t="shared" si="33"/>
        <v>869.41790000000003</v>
      </c>
      <c r="AF117">
        <f t="shared" si="33"/>
        <v>871.97277500000007</v>
      </c>
      <c r="AG117">
        <f t="shared" si="33"/>
        <v>885.21222499999999</v>
      </c>
      <c r="AH117">
        <f t="shared" si="33"/>
        <v>874.80257500000005</v>
      </c>
    </row>
    <row r="118" spans="2:34" x14ac:dyDescent="0.25">
      <c r="B118" s="40"/>
      <c r="C118" s="1" t="s">
        <v>84</v>
      </c>
      <c r="D118">
        <f t="shared" ref="D118:AH118" si="34">SUM(D38:G38)/4</f>
        <v>4709.7340000000004</v>
      </c>
      <c r="E118">
        <f t="shared" si="34"/>
        <v>4824.7924999999996</v>
      </c>
      <c r="F118">
        <f t="shared" si="34"/>
        <v>4939.2687500000002</v>
      </c>
      <c r="G118">
        <f t="shared" si="34"/>
        <v>5264.482</v>
      </c>
      <c r="H118">
        <f t="shared" si="34"/>
        <v>5472.0405000000001</v>
      </c>
      <c r="I118">
        <f t="shared" si="34"/>
        <v>5704.2860000000001</v>
      </c>
      <c r="J118">
        <f t="shared" si="34"/>
        <v>6248.2312499999998</v>
      </c>
      <c r="K118">
        <f t="shared" si="34"/>
        <v>6554.88</v>
      </c>
      <c r="L118">
        <f t="shared" si="34"/>
        <v>6608.17425</v>
      </c>
      <c r="M118">
        <f t="shared" si="34"/>
        <v>6439.2177499999998</v>
      </c>
      <c r="N118">
        <f t="shared" si="34"/>
        <v>5924.2744999999995</v>
      </c>
      <c r="O118">
        <f t="shared" si="34"/>
        <v>5548.7622499999998</v>
      </c>
      <c r="P118">
        <f t="shared" si="34"/>
        <v>5294.30375</v>
      </c>
      <c r="Q118">
        <f t="shared" si="34"/>
        <v>5169.9177500000005</v>
      </c>
      <c r="R118">
        <f t="shared" si="34"/>
        <v>5250.6522500000001</v>
      </c>
      <c r="S118">
        <f t="shared" si="34"/>
        <v>5357.857750000001</v>
      </c>
      <c r="T118">
        <f t="shared" si="34"/>
        <v>5567.4352500000005</v>
      </c>
      <c r="U118">
        <f t="shared" si="34"/>
        <v>5670.338749999999</v>
      </c>
      <c r="V118">
        <f t="shared" si="34"/>
        <v>5465.6819999999998</v>
      </c>
      <c r="W118">
        <f t="shared" si="34"/>
        <v>5218.22775</v>
      </c>
      <c r="X118">
        <f t="shared" si="34"/>
        <v>4854.4814999999999</v>
      </c>
      <c r="Y118">
        <f t="shared" si="34"/>
        <v>4752.7922500000004</v>
      </c>
      <c r="Z118">
        <f t="shared" si="34"/>
        <v>4677.7115000000003</v>
      </c>
      <c r="AA118">
        <f t="shared" si="34"/>
        <v>4682.6205</v>
      </c>
      <c r="AB118">
        <f t="shared" si="34"/>
        <v>4780.4227499999997</v>
      </c>
      <c r="AC118">
        <f t="shared" si="34"/>
        <v>4750.5752499999999</v>
      </c>
      <c r="AD118">
        <f t="shared" si="34"/>
        <v>4794.5769999999993</v>
      </c>
      <c r="AE118">
        <f t="shared" si="34"/>
        <v>4673.7995000000001</v>
      </c>
      <c r="AF118">
        <f t="shared" si="34"/>
        <v>4550.8715000000002</v>
      </c>
      <c r="AG118">
        <f t="shared" si="34"/>
        <v>4429.2972499999996</v>
      </c>
      <c r="AH118">
        <f t="shared" si="34"/>
        <v>4351.8450000000003</v>
      </c>
    </row>
    <row r="119" spans="2:34" x14ac:dyDescent="0.25">
      <c r="B119" s="40" t="s">
        <v>72</v>
      </c>
      <c r="C119" s="1" t="s">
        <v>82</v>
      </c>
      <c r="D119">
        <f t="shared" ref="D119:AH119" si="35">SUM(D39:G39)/4</f>
        <v>205.05127499999998</v>
      </c>
      <c r="E119">
        <f t="shared" si="35"/>
        <v>203.35250000000002</v>
      </c>
      <c r="F119">
        <f t="shared" si="35"/>
        <v>200.35339999999999</v>
      </c>
      <c r="G119">
        <f t="shared" si="35"/>
        <v>195.86862500000001</v>
      </c>
      <c r="H119">
        <f t="shared" si="35"/>
        <v>198.13877500000001</v>
      </c>
      <c r="I119">
        <f t="shared" si="35"/>
        <v>204.6387</v>
      </c>
      <c r="J119">
        <f t="shared" si="35"/>
        <v>210.59967499999999</v>
      </c>
      <c r="K119">
        <f t="shared" si="35"/>
        <v>215.16180000000003</v>
      </c>
      <c r="L119">
        <f t="shared" si="35"/>
        <v>218.45750000000001</v>
      </c>
      <c r="M119">
        <f t="shared" si="35"/>
        <v>218.43132500000002</v>
      </c>
      <c r="N119">
        <f t="shared" si="35"/>
        <v>215.60397499999999</v>
      </c>
      <c r="O119">
        <f t="shared" si="35"/>
        <v>208.39555000000001</v>
      </c>
      <c r="P119">
        <f t="shared" si="35"/>
        <v>194.763125</v>
      </c>
      <c r="Q119">
        <f t="shared" si="35"/>
        <v>180.33749999999998</v>
      </c>
      <c r="R119">
        <f t="shared" si="35"/>
        <v>165.03767500000001</v>
      </c>
      <c r="S119">
        <f t="shared" si="35"/>
        <v>154.165175</v>
      </c>
      <c r="T119">
        <f t="shared" si="35"/>
        <v>147.339225</v>
      </c>
      <c r="U119">
        <f t="shared" si="35"/>
        <v>143.81797499999999</v>
      </c>
      <c r="V119">
        <f t="shared" si="35"/>
        <v>138.80442499999998</v>
      </c>
      <c r="W119">
        <f t="shared" si="35"/>
        <v>138.78889999999998</v>
      </c>
      <c r="X119">
        <f t="shared" si="35"/>
        <v>139.5119</v>
      </c>
      <c r="Y119">
        <f t="shared" si="35"/>
        <v>139.7424</v>
      </c>
      <c r="Z119">
        <f t="shared" si="35"/>
        <v>146.969425</v>
      </c>
      <c r="AA119">
        <f t="shared" si="35"/>
        <v>151.08132499999999</v>
      </c>
      <c r="AB119">
        <f t="shared" si="35"/>
        <v>155.54107499999998</v>
      </c>
      <c r="AC119">
        <f t="shared" si="35"/>
        <v>157.8416</v>
      </c>
      <c r="AD119">
        <f t="shared" si="35"/>
        <v>159.090825</v>
      </c>
      <c r="AE119">
        <f t="shared" si="35"/>
        <v>155.65594999999999</v>
      </c>
      <c r="AF119">
        <f t="shared" si="35"/>
        <v>150.68192500000001</v>
      </c>
      <c r="AG119">
        <f t="shared" si="35"/>
        <v>142.74915000000001</v>
      </c>
      <c r="AH119">
        <f t="shared" si="35"/>
        <v>120.259625</v>
      </c>
    </row>
    <row r="120" spans="2:34" x14ac:dyDescent="0.25">
      <c r="B120" s="40"/>
      <c r="C120" s="1" t="s">
        <v>83</v>
      </c>
      <c r="D120">
        <f t="shared" ref="D120:AH120" si="36">SUM(D40:G40)/4</f>
        <v>1007.68265</v>
      </c>
      <c r="E120">
        <f t="shared" si="36"/>
        <v>991.13779999999997</v>
      </c>
      <c r="F120">
        <f t="shared" si="36"/>
        <v>985.33717499999989</v>
      </c>
      <c r="G120">
        <f t="shared" si="36"/>
        <v>975.12014999999997</v>
      </c>
      <c r="H120">
        <f t="shared" si="36"/>
        <v>986.26089999999999</v>
      </c>
      <c r="I120">
        <f t="shared" si="36"/>
        <v>1036.039</v>
      </c>
      <c r="J120">
        <f t="shared" si="36"/>
        <v>1074.831475</v>
      </c>
      <c r="K120">
        <f t="shared" si="36"/>
        <v>1094.9734999999998</v>
      </c>
      <c r="L120">
        <f t="shared" si="36"/>
        <v>1111.9604999999999</v>
      </c>
      <c r="M120">
        <f t="shared" si="36"/>
        <v>1107.8854999999999</v>
      </c>
      <c r="N120">
        <f t="shared" si="36"/>
        <v>1103.8427499999998</v>
      </c>
      <c r="O120">
        <f t="shared" si="36"/>
        <v>1098.5654999999999</v>
      </c>
      <c r="P120">
        <f t="shared" si="36"/>
        <v>1072.9547500000001</v>
      </c>
      <c r="Q120">
        <f t="shared" si="36"/>
        <v>1033.8894249999998</v>
      </c>
      <c r="R120">
        <f t="shared" si="36"/>
        <v>984.50447500000007</v>
      </c>
      <c r="S120">
        <f t="shared" si="36"/>
        <v>945.20979999999997</v>
      </c>
      <c r="T120">
        <f t="shared" si="36"/>
        <v>928.06832499999996</v>
      </c>
      <c r="U120">
        <f t="shared" si="36"/>
        <v>928.01395000000002</v>
      </c>
      <c r="V120">
        <f t="shared" si="36"/>
        <v>931.4683</v>
      </c>
      <c r="W120">
        <f t="shared" si="36"/>
        <v>933.39914999999996</v>
      </c>
      <c r="X120">
        <f t="shared" si="36"/>
        <v>948.69062500000007</v>
      </c>
      <c r="Y120">
        <f t="shared" si="36"/>
        <v>957.16122500000006</v>
      </c>
      <c r="Z120">
        <f t="shared" si="36"/>
        <v>970.791425</v>
      </c>
      <c r="AA120">
        <f t="shared" si="36"/>
        <v>993.43059999999991</v>
      </c>
      <c r="AB120">
        <f t="shared" si="36"/>
        <v>1012.8063500000001</v>
      </c>
      <c r="AC120">
        <f t="shared" si="36"/>
        <v>1008.346125</v>
      </c>
      <c r="AD120">
        <f t="shared" si="36"/>
        <v>1007.1106500000001</v>
      </c>
      <c r="AE120">
        <f t="shared" si="36"/>
        <v>1007.3603750000001</v>
      </c>
      <c r="AF120">
        <f t="shared" si="36"/>
        <v>992.33962499999996</v>
      </c>
      <c r="AG120">
        <f t="shared" si="36"/>
        <v>996.70245</v>
      </c>
      <c r="AH120">
        <f t="shared" si="36"/>
        <v>965.10782499999993</v>
      </c>
    </row>
    <row r="121" spans="2:34" x14ac:dyDescent="0.25">
      <c r="B121" s="40"/>
      <c r="C121" s="1" t="s">
        <v>84</v>
      </c>
      <c r="D121">
        <f t="shared" ref="D121:AH121" si="37">SUM(D41:G41)/4</f>
        <v>5388.5707500000008</v>
      </c>
      <c r="E121">
        <f t="shared" si="37"/>
        <v>5199.93</v>
      </c>
      <c r="F121">
        <f t="shared" si="37"/>
        <v>5131.63</v>
      </c>
      <c r="G121">
        <f t="shared" si="37"/>
        <v>4983.2777500000011</v>
      </c>
      <c r="H121">
        <f t="shared" si="37"/>
        <v>4938.6702500000001</v>
      </c>
      <c r="I121">
        <f t="shared" si="37"/>
        <v>4962.0259999999998</v>
      </c>
      <c r="J121">
        <f t="shared" si="37"/>
        <v>4963.0997500000003</v>
      </c>
      <c r="K121">
        <f t="shared" si="37"/>
        <v>5174.0564999999997</v>
      </c>
      <c r="L121">
        <f t="shared" si="37"/>
        <v>5244.9414999999999</v>
      </c>
      <c r="M121">
        <f t="shared" si="37"/>
        <v>5302.53125</v>
      </c>
      <c r="N121">
        <f t="shared" si="37"/>
        <v>5348.0349999999999</v>
      </c>
      <c r="O121">
        <f t="shared" si="37"/>
        <v>5305.8812500000004</v>
      </c>
      <c r="P121">
        <f t="shared" si="37"/>
        <v>5216.3892500000002</v>
      </c>
      <c r="Q121">
        <f t="shared" si="37"/>
        <v>5298.54</v>
      </c>
      <c r="R121">
        <f t="shared" si="37"/>
        <v>5091.1480000000001</v>
      </c>
      <c r="S121">
        <f t="shared" si="37"/>
        <v>4903.1979999999994</v>
      </c>
      <c r="T121">
        <f t="shared" si="37"/>
        <v>4773.9454999999998</v>
      </c>
      <c r="U121">
        <f t="shared" si="37"/>
        <v>4646.3099999999995</v>
      </c>
      <c r="V121">
        <f t="shared" si="37"/>
        <v>4910.0752499999999</v>
      </c>
      <c r="W121">
        <f t="shared" si="37"/>
        <v>4967.0172499999999</v>
      </c>
      <c r="X121">
        <f t="shared" si="37"/>
        <v>5514.8692499999997</v>
      </c>
      <c r="Y121">
        <f t="shared" si="37"/>
        <v>5762.07</v>
      </c>
      <c r="Z121">
        <f t="shared" si="37"/>
        <v>5773.9789999999994</v>
      </c>
      <c r="AA121">
        <f t="shared" si="37"/>
        <v>6056.8559999999998</v>
      </c>
      <c r="AB121">
        <f t="shared" si="37"/>
        <v>5969.2577500000007</v>
      </c>
      <c r="AC121">
        <f t="shared" si="37"/>
        <v>5876.2690000000002</v>
      </c>
      <c r="AD121">
        <f t="shared" si="37"/>
        <v>5896.9790000000003</v>
      </c>
      <c r="AE121">
        <f t="shared" si="37"/>
        <v>5780.5732500000004</v>
      </c>
      <c r="AF121">
        <f t="shared" si="37"/>
        <v>5691.8630000000003</v>
      </c>
      <c r="AG121">
        <f t="shared" si="37"/>
        <v>5740.4165000000003</v>
      </c>
      <c r="AH121">
        <f t="shared" si="37"/>
        <v>5532.6490000000003</v>
      </c>
    </row>
    <row r="122" spans="2:34" x14ac:dyDescent="0.25">
      <c r="B122" s="40" t="s">
        <v>73</v>
      </c>
      <c r="C122" s="1" t="s">
        <v>82</v>
      </c>
      <c r="D122">
        <f t="shared" ref="D122:AH122" si="38">SUM(D42:G42)/4</f>
        <v>291.98175000000003</v>
      </c>
      <c r="E122">
        <f t="shared" si="38"/>
        <v>293.27404999999999</v>
      </c>
      <c r="F122">
        <f t="shared" si="38"/>
        <v>291.29949999999997</v>
      </c>
      <c r="G122">
        <f t="shared" si="38"/>
        <v>298.04640000000001</v>
      </c>
      <c r="H122">
        <f t="shared" si="38"/>
        <v>305.13537500000001</v>
      </c>
      <c r="I122">
        <f t="shared" si="38"/>
        <v>315.63200000000001</v>
      </c>
      <c r="J122">
        <f t="shared" si="38"/>
        <v>317.19355000000002</v>
      </c>
      <c r="K122">
        <f t="shared" si="38"/>
        <v>318.42020000000002</v>
      </c>
      <c r="L122">
        <f t="shared" si="38"/>
        <v>315.53117500000002</v>
      </c>
      <c r="M122">
        <f t="shared" si="38"/>
        <v>312.15242499999999</v>
      </c>
      <c r="N122">
        <f t="shared" si="38"/>
        <v>311.87855000000002</v>
      </c>
      <c r="O122">
        <f t="shared" si="38"/>
        <v>303.97767499999998</v>
      </c>
      <c r="P122">
        <f t="shared" si="38"/>
        <v>288.78367500000002</v>
      </c>
      <c r="Q122">
        <f t="shared" si="38"/>
        <v>279.15174999999999</v>
      </c>
      <c r="R122">
        <f t="shared" si="38"/>
        <v>268.04239999999999</v>
      </c>
      <c r="S122">
        <f t="shared" si="38"/>
        <v>261.63030000000003</v>
      </c>
      <c r="T122">
        <f t="shared" si="38"/>
        <v>262.19195000000002</v>
      </c>
      <c r="U122">
        <f t="shared" si="38"/>
        <v>258.06505000000004</v>
      </c>
      <c r="V122">
        <f t="shared" si="38"/>
        <v>254.46984999999998</v>
      </c>
      <c r="W122">
        <f t="shared" si="38"/>
        <v>250.40129999999999</v>
      </c>
      <c r="X122">
        <f t="shared" si="38"/>
        <v>248.05435</v>
      </c>
      <c r="Y122">
        <f t="shared" si="38"/>
        <v>242.738225</v>
      </c>
      <c r="Z122">
        <f t="shared" si="38"/>
        <v>245.98755</v>
      </c>
      <c r="AA122">
        <f t="shared" si="38"/>
        <v>245.32250000000002</v>
      </c>
      <c r="AB122">
        <f t="shared" si="38"/>
        <v>243.984475</v>
      </c>
      <c r="AC122">
        <f t="shared" si="38"/>
        <v>248.344875</v>
      </c>
      <c r="AD122">
        <f t="shared" si="38"/>
        <v>245.39737500000001</v>
      </c>
      <c r="AE122">
        <f t="shared" si="38"/>
        <v>245.3777</v>
      </c>
      <c r="AF122">
        <f t="shared" si="38"/>
        <v>249.4768</v>
      </c>
      <c r="AG122">
        <f t="shared" si="38"/>
        <v>239.96937500000001</v>
      </c>
      <c r="AH122">
        <f t="shared" si="38"/>
        <v>223.02617499999999</v>
      </c>
    </row>
    <row r="123" spans="2:34" x14ac:dyDescent="0.25">
      <c r="B123" s="40"/>
      <c r="C123" s="1" t="s">
        <v>83</v>
      </c>
      <c r="D123">
        <f t="shared" ref="D123:AH123" si="39">SUM(D43:G43)/4</f>
        <v>1192.873</v>
      </c>
      <c r="E123">
        <f t="shared" si="39"/>
        <v>1214.3915</v>
      </c>
      <c r="F123">
        <f t="shared" si="39"/>
        <v>1236.174</v>
      </c>
      <c r="G123">
        <f t="shared" si="39"/>
        <v>1255.954</v>
      </c>
      <c r="H123">
        <f t="shared" si="39"/>
        <v>1268.9535000000001</v>
      </c>
      <c r="I123">
        <f t="shared" si="39"/>
        <v>1283.7484999999999</v>
      </c>
      <c r="J123">
        <f t="shared" si="39"/>
        <v>1278.4497500000002</v>
      </c>
      <c r="K123">
        <f t="shared" si="39"/>
        <v>1284.41725</v>
      </c>
      <c r="L123">
        <f t="shared" si="39"/>
        <v>1276.0645</v>
      </c>
      <c r="M123">
        <f t="shared" si="39"/>
        <v>1262.181</v>
      </c>
      <c r="N123">
        <f t="shared" si="39"/>
        <v>1251.6902499999999</v>
      </c>
      <c r="O123">
        <f t="shared" si="39"/>
        <v>1230.8505</v>
      </c>
      <c r="P123">
        <f t="shared" si="39"/>
        <v>1210.8415</v>
      </c>
      <c r="Q123">
        <f t="shared" si="39"/>
        <v>1196.3785</v>
      </c>
      <c r="R123">
        <f t="shared" si="39"/>
        <v>1194.2395000000001</v>
      </c>
      <c r="S123">
        <f t="shared" si="39"/>
        <v>1175.8787500000001</v>
      </c>
      <c r="T123">
        <f t="shared" si="39"/>
        <v>1175.1685</v>
      </c>
      <c r="U123">
        <f t="shared" si="39"/>
        <v>1161.6255000000001</v>
      </c>
      <c r="V123">
        <f t="shared" si="39"/>
        <v>1147.59575</v>
      </c>
      <c r="W123">
        <f t="shared" si="39"/>
        <v>1148.0240000000001</v>
      </c>
      <c r="X123">
        <f t="shared" si="39"/>
        <v>1153.6587500000001</v>
      </c>
      <c r="Y123">
        <f t="shared" si="39"/>
        <v>1168.4167499999999</v>
      </c>
      <c r="Z123">
        <f t="shared" si="39"/>
        <v>1191.4170000000001</v>
      </c>
      <c r="AA123">
        <f t="shared" si="39"/>
        <v>1200.0912499999999</v>
      </c>
      <c r="AB123">
        <f t="shared" si="39"/>
        <v>1205.039</v>
      </c>
      <c r="AC123">
        <f t="shared" si="39"/>
        <v>1210.481</v>
      </c>
      <c r="AD123">
        <f t="shared" si="39"/>
        <v>1204.038</v>
      </c>
      <c r="AE123">
        <f t="shared" si="39"/>
        <v>1198.7135000000001</v>
      </c>
      <c r="AF123">
        <f t="shared" si="39"/>
        <v>1194.8105</v>
      </c>
      <c r="AG123">
        <f t="shared" si="39"/>
        <v>1178.808</v>
      </c>
      <c r="AH123">
        <f t="shared" si="39"/>
        <v>1151.6257500000002</v>
      </c>
    </row>
    <row r="124" spans="2:34" x14ac:dyDescent="0.25">
      <c r="B124" s="40"/>
      <c r="C124" s="1" t="s">
        <v>84</v>
      </c>
      <c r="D124">
        <f t="shared" ref="D124:AH124" si="40">SUM(D44:G44)/4</f>
        <v>5934.9239999999991</v>
      </c>
      <c r="E124">
        <f t="shared" si="40"/>
        <v>5889.2867500000011</v>
      </c>
      <c r="F124">
        <f t="shared" si="40"/>
        <v>5898.5625</v>
      </c>
      <c r="G124">
        <f t="shared" si="40"/>
        <v>5855.7365</v>
      </c>
      <c r="H124">
        <f t="shared" si="40"/>
        <v>5965.6907499999998</v>
      </c>
      <c r="I124">
        <f t="shared" si="40"/>
        <v>5996.4502499999999</v>
      </c>
      <c r="J124">
        <f t="shared" si="40"/>
        <v>6013.3589999999995</v>
      </c>
      <c r="K124">
        <f t="shared" si="40"/>
        <v>5999.8064999999997</v>
      </c>
      <c r="L124">
        <f t="shared" si="40"/>
        <v>5844.3669999999993</v>
      </c>
      <c r="M124">
        <f t="shared" si="40"/>
        <v>5740.49575</v>
      </c>
      <c r="N124">
        <f t="shared" si="40"/>
        <v>5680.0779999999995</v>
      </c>
      <c r="O124">
        <f t="shared" si="40"/>
        <v>5686.0822500000004</v>
      </c>
      <c r="P124">
        <f t="shared" si="40"/>
        <v>5721.058</v>
      </c>
      <c r="Q124">
        <f t="shared" si="40"/>
        <v>5723.5677500000002</v>
      </c>
      <c r="R124">
        <f t="shared" si="40"/>
        <v>5685.1977499999994</v>
      </c>
      <c r="S124">
        <f t="shared" si="40"/>
        <v>5549.9130000000005</v>
      </c>
      <c r="T124">
        <f t="shared" si="40"/>
        <v>5475.308</v>
      </c>
      <c r="U124">
        <f t="shared" si="40"/>
        <v>5377.7067500000003</v>
      </c>
      <c r="V124">
        <f t="shared" si="40"/>
        <v>5345.7824999999993</v>
      </c>
      <c r="W124">
        <f t="shared" si="40"/>
        <v>5430.2242499999993</v>
      </c>
      <c r="X124">
        <f t="shared" si="40"/>
        <v>5543.9557500000001</v>
      </c>
      <c r="Y124">
        <f t="shared" si="40"/>
        <v>5714.7060000000001</v>
      </c>
      <c r="Z124">
        <f t="shared" si="40"/>
        <v>5817.3895000000011</v>
      </c>
      <c r="AA124">
        <f t="shared" si="40"/>
        <v>5781.0702500000007</v>
      </c>
      <c r="AB124">
        <f t="shared" si="40"/>
        <v>5681.9785000000002</v>
      </c>
      <c r="AC124">
        <f t="shared" si="40"/>
        <v>5588.5974999999999</v>
      </c>
      <c r="AD124">
        <f t="shared" si="40"/>
        <v>5540.8550000000005</v>
      </c>
      <c r="AE124">
        <f t="shared" si="40"/>
        <v>5522.4965000000002</v>
      </c>
      <c r="AF124">
        <f t="shared" si="40"/>
        <v>5487.2085000000006</v>
      </c>
      <c r="AG124">
        <f t="shared" si="40"/>
        <v>5449.335</v>
      </c>
      <c r="AH124">
        <f t="shared" si="40"/>
        <v>5379.8087500000001</v>
      </c>
    </row>
    <row r="125" spans="2:34" x14ac:dyDescent="0.25">
      <c r="B125" s="40" t="s">
        <v>74</v>
      </c>
      <c r="C125" s="1" t="s">
        <v>82</v>
      </c>
      <c r="D125">
        <f t="shared" ref="D125:AH125" si="41">SUM(D45:G45)/4</f>
        <v>252.95589999999999</v>
      </c>
      <c r="E125">
        <f t="shared" si="41"/>
        <v>254.03992500000001</v>
      </c>
      <c r="F125">
        <f t="shared" si="41"/>
        <v>253.52617500000002</v>
      </c>
      <c r="G125">
        <f t="shared" si="41"/>
        <v>252.41707500000001</v>
      </c>
      <c r="H125">
        <f t="shared" si="41"/>
        <v>244.32045000000002</v>
      </c>
      <c r="I125">
        <f t="shared" si="41"/>
        <v>244.75560000000002</v>
      </c>
      <c r="J125">
        <f t="shared" si="41"/>
        <v>245.68942500000003</v>
      </c>
      <c r="K125">
        <f t="shared" si="41"/>
        <v>240.30709999999999</v>
      </c>
      <c r="L125">
        <f t="shared" si="41"/>
        <v>244.10780000000003</v>
      </c>
      <c r="M125">
        <f t="shared" si="41"/>
        <v>240.06565000000001</v>
      </c>
      <c r="N125">
        <f t="shared" si="41"/>
        <v>237.97579999999999</v>
      </c>
      <c r="O125">
        <f t="shared" si="41"/>
        <v>234.117525</v>
      </c>
      <c r="P125">
        <f t="shared" si="41"/>
        <v>224.282625</v>
      </c>
      <c r="Q125">
        <f t="shared" si="41"/>
        <v>216.44489999999999</v>
      </c>
      <c r="R125">
        <f t="shared" si="41"/>
        <v>211.4271</v>
      </c>
      <c r="S125">
        <f t="shared" si="41"/>
        <v>206.74902500000002</v>
      </c>
      <c r="T125">
        <f t="shared" si="41"/>
        <v>204.86784999999998</v>
      </c>
      <c r="U125">
        <f t="shared" si="41"/>
        <v>201.89070000000001</v>
      </c>
      <c r="V125">
        <f t="shared" si="41"/>
        <v>200.39517499999999</v>
      </c>
      <c r="W125">
        <f t="shared" si="41"/>
        <v>203.07690000000002</v>
      </c>
      <c r="X125">
        <f t="shared" si="41"/>
        <v>208.66534999999999</v>
      </c>
      <c r="Y125">
        <f t="shared" si="41"/>
        <v>214.33687500000002</v>
      </c>
      <c r="Z125">
        <f t="shared" si="41"/>
        <v>214.42622499999999</v>
      </c>
      <c r="AA125">
        <f t="shared" si="41"/>
        <v>218.4102</v>
      </c>
      <c r="AB125">
        <f t="shared" si="41"/>
        <v>220.479725</v>
      </c>
      <c r="AC125">
        <f t="shared" si="41"/>
        <v>224.14085</v>
      </c>
      <c r="AD125">
        <f t="shared" si="41"/>
        <v>230.84945000000002</v>
      </c>
      <c r="AE125">
        <f t="shared" si="41"/>
        <v>233.01302500000003</v>
      </c>
      <c r="AF125">
        <f t="shared" si="41"/>
        <v>233.23837500000002</v>
      </c>
      <c r="AG125">
        <f t="shared" si="41"/>
        <v>229.62332499999999</v>
      </c>
      <c r="AH125">
        <f t="shared" si="41"/>
        <v>211.30307500000001</v>
      </c>
    </row>
    <row r="126" spans="2:34" x14ac:dyDescent="0.25">
      <c r="B126" s="40"/>
      <c r="C126" s="1" t="s">
        <v>83</v>
      </c>
      <c r="D126">
        <f t="shared" ref="D126:AH126" si="42">SUM(D46:G46)/4</f>
        <v>1123.7035000000001</v>
      </c>
      <c r="E126">
        <f t="shared" si="42"/>
        <v>1131.7932499999999</v>
      </c>
      <c r="F126">
        <f t="shared" si="42"/>
        <v>1132.0522500000002</v>
      </c>
      <c r="G126">
        <f t="shared" si="42"/>
        <v>1140.6690000000001</v>
      </c>
      <c r="H126">
        <f t="shared" si="42"/>
        <v>1149.5722499999999</v>
      </c>
      <c r="I126">
        <f t="shared" si="42"/>
        <v>1158.52225</v>
      </c>
      <c r="J126">
        <f t="shared" si="42"/>
        <v>1166.0029999999999</v>
      </c>
      <c r="K126">
        <f t="shared" si="42"/>
        <v>1171.3164999999999</v>
      </c>
      <c r="L126">
        <f t="shared" si="42"/>
        <v>1174.0149999999999</v>
      </c>
      <c r="M126">
        <f t="shared" si="42"/>
        <v>1168.8352500000001</v>
      </c>
      <c r="N126">
        <f t="shared" si="42"/>
        <v>1169.3110000000001</v>
      </c>
      <c r="O126">
        <f t="shared" si="42"/>
        <v>1151.3565000000001</v>
      </c>
      <c r="P126">
        <f t="shared" si="42"/>
        <v>1130.0607500000001</v>
      </c>
      <c r="Q126">
        <f t="shared" si="42"/>
        <v>1118.13275</v>
      </c>
      <c r="R126">
        <f t="shared" si="42"/>
        <v>1101.40075</v>
      </c>
      <c r="S126">
        <f t="shared" si="42"/>
        <v>1089.6687499999998</v>
      </c>
      <c r="T126">
        <f t="shared" si="42"/>
        <v>1084.8137499999998</v>
      </c>
      <c r="U126">
        <f t="shared" si="42"/>
        <v>1083.1095</v>
      </c>
      <c r="V126">
        <f t="shared" si="42"/>
        <v>1088.30925</v>
      </c>
      <c r="W126">
        <f t="shared" si="42"/>
        <v>1101.0052499999999</v>
      </c>
      <c r="X126">
        <f t="shared" si="42"/>
        <v>1110.3150000000001</v>
      </c>
      <c r="Y126">
        <f t="shared" si="42"/>
        <v>1113.9237499999999</v>
      </c>
      <c r="Z126">
        <f t="shared" si="42"/>
        <v>1100.8607500000001</v>
      </c>
      <c r="AA126">
        <f t="shared" si="42"/>
        <v>1112.7525000000001</v>
      </c>
      <c r="AB126">
        <f t="shared" si="42"/>
        <v>1123.7597499999999</v>
      </c>
      <c r="AC126">
        <f t="shared" si="42"/>
        <v>1132.7760000000001</v>
      </c>
      <c r="AD126">
        <f t="shared" si="42"/>
        <v>1157.55825</v>
      </c>
      <c r="AE126">
        <f t="shared" si="42"/>
        <v>1165.0842499999999</v>
      </c>
      <c r="AF126">
        <f t="shared" si="42"/>
        <v>1167.8232499999999</v>
      </c>
      <c r="AG126">
        <f t="shared" si="42"/>
        <v>1172.8922499999999</v>
      </c>
      <c r="AH126">
        <f t="shared" si="42"/>
        <v>1162.2127499999999</v>
      </c>
    </row>
    <row r="127" spans="2:34" x14ac:dyDescent="0.25">
      <c r="B127" s="40"/>
      <c r="C127" s="1" t="s">
        <v>84</v>
      </c>
      <c r="D127">
        <f t="shared" ref="D127:AH127" si="43">SUM(D47:G47)/4</f>
        <v>4964.4037499999995</v>
      </c>
      <c r="E127">
        <f t="shared" si="43"/>
        <v>4924.5874999999996</v>
      </c>
      <c r="F127">
        <f t="shared" si="43"/>
        <v>4867.6152499999998</v>
      </c>
      <c r="G127">
        <f t="shared" si="43"/>
        <v>4975.0464999999995</v>
      </c>
      <c r="H127">
        <f t="shared" si="43"/>
        <v>5290.7489999999998</v>
      </c>
      <c r="I127">
        <f t="shared" si="43"/>
        <v>5438.3702499999999</v>
      </c>
      <c r="J127">
        <f t="shared" si="43"/>
        <v>5524.0287499999995</v>
      </c>
      <c r="K127">
        <f t="shared" si="43"/>
        <v>5607.7614999999996</v>
      </c>
      <c r="L127">
        <f t="shared" si="43"/>
        <v>5470.8589999999995</v>
      </c>
      <c r="M127">
        <f t="shared" si="43"/>
        <v>5288.2879999999996</v>
      </c>
      <c r="N127">
        <f t="shared" si="43"/>
        <v>5307.3230000000003</v>
      </c>
      <c r="O127">
        <f t="shared" si="43"/>
        <v>5197.1899999999996</v>
      </c>
      <c r="P127">
        <f t="shared" si="43"/>
        <v>5196.9527499999995</v>
      </c>
      <c r="Q127">
        <f t="shared" si="43"/>
        <v>5317.2619999999997</v>
      </c>
      <c r="R127">
        <f t="shared" si="43"/>
        <v>5248.6937500000004</v>
      </c>
      <c r="S127">
        <f t="shared" si="43"/>
        <v>5225.2872500000003</v>
      </c>
      <c r="T127">
        <f t="shared" si="43"/>
        <v>5070.3865000000005</v>
      </c>
      <c r="U127">
        <f t="shared" si="43"/>
        <v>4954.076</v>
      </c>
      <c r="V127">
        <f t="shared" si="43"/>
        <v>4997.9907499999999</v>
      </c>
      <c r="W127">
        <f t="shared" si="43"/>
        <v>4962.8657499999999</v>
      </c>
      <c r="X127">
        <f t="shared" si="43"/>
        <v>5099.9435000000003</v>
      </c>
      <c r="Y127">
        <f t="shared" si="43"/>
        <v>5158.7195000000011</v>
      </c>
      <c r="Z127">
        <f t="shared" si="43"/>
        <v>5124.5010000000002</v>
      </c>
      <c r="AA127">
        <f t="shared" si="43"/>
        <v>5319.5157500000005</v>
      </c>
      <c r="AB127">
        <f t="shared" si="43"/>
        <v>5473.2669999999998</v>
      </c>
      <c r="AC127">
        <f t="shared" si="43"/>
        <v>5722.5504999999994</v>
      </c>
      <c r="AD127">
        <f t="shared" si="43"/>
        <v>5922.02675</v>
      </c>
      <c r="AE127">
        <f t="shared" si="43"/>
        <v>5920.6842499999993</v>
      </c>
      <c r="AF127">
        <f t="shared" si="43"/>
        <v>5825.1252499999991</v>
      </c>
      <c r="AG127">
        <f t="shared" si="43"/>
        <v>5664.9212499999994</v>
      </c>
      <c r="AH127">
        <f t="shared" si="43"/>
        <v>5582.2650000000003</v>
      </c>
    </row>
    <row r="128" spans="2:34" x14ac:dyDescent="0.25">
      <c r="B128" s="40" t="s">
        <v>75</v>
      </c>
      <c r="C128" s="1" t="s">
        <v>82</v>
      </c>
      <c r="D128">
        <f t="shared" ref="D128:AH128" si="44">SUM(D48:G48)/4</f>
        <v>219.16407500000003</v>
      </c>
      <c r="E128">
        <f t="shared" si="44"/>
        <v>221.99455</v>
      </c>
      <c r="F128">
        <f t="shared" si="44"/>
        <v>225.19302500000001</v>
      </c>
      <c r="G128">
        <f t="shared" si="44"/>
        <v>232.15292499999998</v>
      </c>
      <c r="H128">
        <f t="shared" si="44"/>
        <v>233.67400000000004</v>
      </c>
      <c r="I128">
        <f t="shared" si="44"/>
        <v>234.99917499999998</v>
      </c>
      <c r="J128">
        <f t="shared" si="44"/>
        <v>232.98002500000001</v>
      </c>
      <c r="K128">
        <f t="shared" si="44"/>
        <v>230.229375</v>
      </c>
      <c r="L128">
        <f t="shared" si="44"/>
        <v>228.33137499999998</v>
      </c>
      <c r="M128">
        <f t="shared" si="44"/>
        <v>224.89777499999997</v>
      </c>
      <c r="N128">
        <f t="shared" si="44"/>
        <v>225.23014999999998</v>
      </c>
      <c r="O128">
        <f t="shared" si="44"/>
        <v>225.54542499999999</v>
      </c>
      <c r="P128">
        <f t="shared" si="44"/>
        <v>224.14605</v>
      </c>
      <c r="Q128">
        <f t="shared" si="44"/>
        <v>221.70657500000002</v>
      </c>
      <c r="R128">
        <f t="shared" si="44"/>
        <v>216.356775</v>
      </c>
      <c r="S128">
        <f t="shared" si="44"/>
        <v>209.74397500000001</v>
      </c>
      <c r="T128">
        <f t="shared" si="44"/>
        <v>205.00030000000001</v>
      </c>
      <c r="U128">
        <f t="shared" si="44"/>
        <v>198.099975</v>
      </c>
      <c r="V128">
        <f t="shared" si="44"/>
        <v>191.10107499999998</v>
      </c>
      <c r="W128">
        <f t="shared" si="44"/>
        <v>189.62722499999998</v>
      </c>
      <c r="X128">
        <f t="shared" si="44"/>
        <v>187.00145000000001</v>
      </c>
      <c r="Y128">
        <f t="shared" si="44"/>
        <v>187.30555000000001</v>
      </c>
      <c r="Z128">
        <f t="shared" si="44"/>
        <v>187.04624999999999</v>
      </c>
      <c r="AA128">
        <f t="shared" si="44"/>
        <v>190.66447499999998</v>
      </c>
      <c r="AB128">
        <f t="shared" si="44"/>
        <v>195.59174999999999</v>
      </c>
      <c r="AC128">
        <f t="shared" si="44"/>
        <v>200.04289999999997</v>
      </c>
      <c r="AD128">
        <f t="shared" si="44"/>
        <v>204.20957499999997</v>
      </c>
      <c r="AE128">
        <f t="shared" si="44"/>
        <v>199.49614999999997</v>
      </c>
      <c r="AF128">
        <f t="shared" si="44"/>
        <v>195.12842499999999</v>
      </c>
      <c r="AG128">
        <f t="shared" si="44"/>
        <v>187.96089999999998</v>
      </c>
      <c r="AH128">
        <f t="shared" si="44"/>
        <v>164.7569</v>
      </c>
    </row>
    <row r="129" spans="2:34" x14ac:dyDescent="0.25">
      <c r="B129" s="40"/>
      <c r="C129" s="1" t="s">
        <v>83</v>
      </c>
      <c r="D129">
        <f t="shared" ref="D129:AH129" si="45">SUM(D49:G49)/4</f>
        <v>1075.88625</v>
      </c>
      <c r="E129">
        <f t="shared" si="45"/>
        <v>1082.5335</v>
      </c>
      <c r="F129">
        <f t="shared" si="45"/>
        <v>1081.1644999999999</v>
      </c>
      <c r="G129">
        <f t="shared" si="45"/>
        <v>1100.9375</v>
      </c>
      <c r="H129">
        <f t="shared" si="45"/>
        <v>1118.0387499999999</v>
      </c>
      <c r="I129">
        <f t="shared" si="45"/>
        <v>1136.2280000000001</v>
      </c>
      <c r="J129">
        <f t="shared" si="45"/>
        <v>1155.7674999999999</v>
      </c>
      <c r="K129">
        <f t="shared" si="45"/>
        <v>1160.5572499999998</v>
      </c>
      <c r="L129">
        <f t="shared" si="45"/>
        <v>1164.0325</v>
      </c>
      <c r="M129">
        <f t="shared" si="45"/>
        <v>1166.1125000000002</v>
      </c>
      <c r="N129">
        <f t="shared" si="45"/>
        <v>1170.9160000000002</v>
      </c>
      <c r="O129">
        <f t="shared" si="45"/>
        <v>1178.63975</v>
      </c>
      <c r="P129">
        <f t="shared" si="45"/>
        <v>1179.3125</v>
      </c>
      <c r="Q129">
        <f t="shared" si="45"/>
        <v>1177.6849999999999</v>
      </c>
      <c r="R129">
        <f t="shared" si="45"/>
        <v>1175.4972499999999</v>
      </c>
      <c r="S129">
        <f t="shared" si="45"/>
        <v>1167.1157499999999</v>
      </c>
      <c r="T129">
        <f t="shared" si="45"/>
        <v>1159.3989999999999</v>
      </c>
      <c r="U129">
        <f t="shared" si="45"/>
        <v>1142.0817499999998</v>
      </c>
      <c r="V129">
        <f t="shared" si="45"/>
        <v>1120.6859999999999</v>
      </c>
      <c r="W129">
        <f t="shared" si="45"/>
        <v>1109.75575</v>
      </c>
      <c r="X129">
        <f t="shared" si="45"/>
        <v>1114.7192499999999</v>
      </c>
      <c r="Y129">
        <f t="shared" si="45"/>
        <v>1124.5282499999998</v>
      </c>
      <c r="Z129">
        <f t="shared" si="45"/>
        <v>1142.6012499999999</v>
      </c>
      <c r="AA129">
        <f t="shared" si="45"/>
        <v>1167.7842499999999</v>
      </c>
      <c r="AB129">
        <f t="shared" si="45"/>
        <v>1182.6212499999999</v>
      </c>
      <c r="AC129">
        <f t="shared" si="45"/>
        <v>1206.7984999999999</v>
      </c>
      <c r="AD129">
        <f t="shared" si="45"/>
        <v>1220.3275000000001</v>
      </c>
      <c r="AE129">
        <f t="shared" si="45"/>
        <v>1232.8652499999998</v>
      </c>
      <c r="AF129">
        <f t="shared" si="45"/>
        <v>1248.5817500000001</v>
      </c>
      <c r="AG129">
        <f t="shared" si="45"/>
        <v>1252.5832500000001</v>
      </c>
      <c r="AH129">
        <f t="shared" si="45"/>
        <v>1249.3865000000001</v>
      </c>
    </row>
    <row r="130" spans="2:34" x14ac:dyDescent="0.25">
      <c r="B130" s="40"/>
      <c r="C130" s="1" t="s">
        <v>84</v>
      </c>
      <c r="D130">
        <f t="shared" ref="D130:AH130" si="46">SUM(D50:G50)/4</f>
        <v>5119.2979999999998</v>
      </c>
      <c r="E130">
        <f t="shared" si="46"/>
        <v>5150.7145</v>
      </c>
      <c r="F130">
        <f t="shared" si="46"/>
        <v>5130.0944999999992</v>
      </c>
      <c r="G130">
        <f t="shared" si="46"/>
        <v>5223.1552499999998</v>
      </c>
      <c r="H130">
        <f t="shared" si="46"/>
        <v>5325.5949999999993</v>
      </c>
      <c r="I130">
        <f t="shared" si="46"/>
        <v>5399.4684999999999</v>
      </c>
      <c r="J130">
        <f t="shared" si="46"/>
        <v>5449.0122499999998</v>
      </c>
      <c r="K130">
        <f t="shared" si="46"/>
        <v>5439.4292500000001</v>
      </c>
      <c r="L130">
        <f t="shared" si="46"/>
        <v>5444.223</v>
      </c>
      <c r="M130">
        <f t="shared" si="46"/>
        <v>5440.0275000000001</v>
      </c>
      <c r="N130">
        <f t="shared" si="46"/>
        <v>5452.8667500000001</v>
      </c>
      <c r="O130">
        <f t="shared" si="46"/>
        <v>5464.32125</v>
      </c>
      <c r="P130">
        <f t="shared" si="46"/>
        <v>5453.0487499999999</v>
      </c>
      <c r="Q130">
        <f t="shared" si="46"/>
        <v>5519.4027500000002</v>
      </c>
      <c r="R130">
        <f t="shared" si="46"/>
        <v>5593.9497499999998</v>
      </c>
      <c r="S130">
        <f t="shared" si="46"/>
        <v>5616.2882500000005</v>
      </c>
      <c r="T130">
        <f t="shared" si="46"/>
        <v>5643.3440000000001</v>
      </c>
      <c r="U130">
        <f t="shared" si="46"/>
        <v>5583.232</v>
      </c>
      <c r="V130">
        <f t="shared" si="46"/>
        <v>5434.5517500000005</v>
      </c>
      <c r="W130">
        <f t="shared" si="46"/>
        <v>5394.8105000000005</v>
      </c>
      <c r="X130">
        <f t="shared" si="46"/>
        <v>5456.813000000001</v>
      </c>
      <c r="Y130">
        <f t="shared" si="46"/>
        <v>5479.1110000000008</v>
      </c>
      <c r="Z130">
        <f t="shared" si="46"/>
        <v>5679.9975000000004</v>
      </c>
      <c r="AA130">
        <f t="shared" si="46"/>
        <v>5857.9452500000007</v>
      </c>
      <c r="AB130">
        <f t="shared" si="46"/>
        <v>5977.0680000000002</v>
      </c>
      <c r="AC130">
        <f t="shared" si="46"/>
        <v>6182.41525</v>
      </c>
      <c r="AD130">
        <f t="shared" si="46"/>
        <v>6302.9510000000009</v>
      </c>
      <c r="AE130">
        <f t="shared" si="46"/>
        <v>6467.7075000000004</v>
      </c>
      <c r="AF130">
        <f t="shared" si="46"/>
        <v>6645.1479999999992</v>
      </c>
      <c r="AG130">
        <f t="shared" si="46"/>
        <v>6708.7827500000003</v>
      </c>
      <c r="AH130">
        <f t="shared" si="46"/>
        <v>6849.8597499999996</v>
      </c>
    </row>
    <row r="131" spans="2:34" x14ac:dyDescent="0.25">
      <c r="B131" s="40" t="s">
        <v>76</v>
      </c>
      <c r="C131" s="1" t="s">
        <v>82</v>
      </c>
      <c r="D131">
        <f t="shared" ref="D131:AH131" si="47">SUM(D51:G51)/4</f>
        <v>323.37665000000004</v>
      </c>
      <c r="E131">
        <f t="shared" si="47"/>
        <v>329.954475</v>
      </c>
      <c r="F131">
        <f t="shared" si="47"/>
        <v>341.411225</v>
      </c>
      <c r="G131">
        <f t="shared" si="47"/>
        <v>349.94987500000002</v>
      </c>
      <c r="H131">
        <f t="shared" si="47"/>
        <v>357.15800000000002</v>
      </c>
      <c r="I131">
        <f t="shared" si="47"/>
        <v>362.34735000000001</v>
      </c>
      <c r="J131">
        <f t="shared" si="47"/>
        <v>360.84982500000001</v>
      </c>
      <c r="K131">
        <f t="shared" si="47"/>
        <v>357.36157500000002</v>
      </c>
      <c r="L131">
        <f t="shared" si="47"/>
        <v>353.970575</v>
      </c>
      <c r="M131">
        <f t="shared" si="47"/>
        <v>349.48584999999997</v>
      </c>
      <c r="N131">
        <f t="shared" si="47"/>
        <v>343.90940000000001</v>
      </c>
      <c r="O131">
        <f t="shared" si="47"/>
        <v>338.28507500000001</v>
      </c>
      <c r="P131">
        <f t="shared" si="47"/>
        <v>328.21182500000003</v>
      </c>
      <c r="Q131">
        <f t="shared" si="47"/>
        <v>319.05160000000001</v>
      </c>
      <c r="R131">
        <f t="shared" si="47"/>
        <v>315.40120000000002</v>
      </c>
      <c r="S131">
        <f t="shared" si="47"/>
        <v>313.13864999999998</v>
      </c>
      <c r="T131">
        <f t="shared" si="47"/>
        <v>314.20737499999996</v>
      </c>
      <c r="U131">
        <f t="shared" si="47"/>
        <v>314.572925</v>
      </c>
      <c r="V131">
        <f t="shared" si="47"/>
        <v>311.35084999999998</v>
      </c>
      <c r="W131">
        <f t="shared" si="47"/>
        <v>309.31592499999999</v>
      </c>
      <c r="X131">
        <f t="shared" si="47"/>
        <v>306.14087499999999</v>
      </c>
      <c r="Y131">
        <f t="shared" si="47"/>
        <v>302.73009999999999</v>
      </c>
      <c r="Z131">
        <f t="shared" si="47"/>
        <v>295.71820000000002</v>
      </c>
      <c r="AA131">
        <f t="shared" si="47"/>
        <v>292.27652499999999</v>
      </c>
      <c r="AB131">
        <f t="shared" si="47"/>
        <v>286.16142500000001</v>
      </c>
      <c r="AC131">
        <f t="shared" si="47"/>
        <v>281.54804999999999</v>
      </c>
      <c r="AD131">
        <f t="shared" si="47"/>
        <v>282.83527500000002</v>
      </c>
      <c r="AE131">
        <f t="shared" si="47"/>
        <v>281.79804999999999</v>
      </c>
      <c r="AF131">
        <f t="shared" si="47"/>
        <v>283.725075</v>
      </c>
      <c r="AG131">
        <f t="shared" si="47"/>
        <v>284.546875</v>
      </c>
      <c r="AH131">
        <f t="shared" si="47"/>
        <v>264.36647499999998</v>
      </c>
    </row>
    <row r="132" spans="2:34" x14ac:dyDescent="0.25">
      <c r="B132" s="40"/>
      <c r="C132" s="1" t="s">
        <v>83</v>
      </c>
      <c r="D132">
        <f t="shared" ref="D132:AH132" si="48">SUM(D52:G52)/4</f>
        <v>1393.8512500000002</v>
      </c>
      <c r="E132">
        <f t="shared" si="48"/>
        <v>1416.7339999999999</v>
      </c>
      <c r="F132">
        <f t="shared" si="48"/>
        <v>1465.4297500000002</v>
      </c>
      <c r="G132">
        <f t="shared" si="48"/>
        <v>1497.8697499999998</v>
      </c>
      <c r="H132">
        <f t="shared" si="48"/>
        <v>1518.8532499999999</v>
      </c>
      <c r="I132">
        <f t="shared" si="48"/>
        <v>1535.19325</v>
      </c>
      <c r="J132">
        <f t="shared" si="48"/>
        <v>1533.9694999999999</v>
      </c>
      <c r="K132">
        <f t="shared" si="48"/>
        <v>1545.354</v>
      </c>
      <c r="L132">
        <f t="shared" si="48"/>
        <v>1577.9835</v>
      </c>
      <c r="M132">
        <f t="shared" si="48"/>
        <v>1592.9694999999999</v>
      </c>
      <c r="N132">
        <f t="shared" si="48"/>
        <v>1598.5487499999999</v>
      </c>
      <c r="O132">
        <f t="shared" si="48"/>
        <v>1583.8187499999999</v>
      </c>
      <c r="P132">
        <f t="shared" si="48"/>
        <v>1546.35725</v>
      </c>
      <c r="Q132">
        <f t="shared" si="48"/>
        <v>1539.60625</v>
      </c>
      <c r="R132">
        <f t="shared" si="48"/>
        <v>1532.2352500000002</v>
      </c>
      <c r="S132">
        <f t="shared" si="48"/>
        <v>1541.2882500000001</v>
      </c>
      <c r="T132">
        <f t="shared" si="48"/>
        <v>1561.9470000000001</v>
      </c>
      <c r="U132">
        <f t="shared" si="48"/>
        <v>1566.1292500000002</v>
      </c>
      <c r="V132">
        <f t="shared" si="48"/>
        <v>1558.9847500000001</v>
      </c>
      <c r="W132">
        <f t="shared" si="48"/>
        <v>1552.6415000000002</v>
      </c>
      <c r="X132">
        <f t="shared" si="48"/>
        <v>1536.9450000000002</v>
      </c>
      <c r="Y132">
        <f t="shared" si="48"/>
        <v>1527.7602499999998</v>
      </c>
      <c r="Z132">
        <f t="shared" si="48"/>
        <v>1522.115</v>
      </c>
      <c r="AA132">
        <f t="shared" si="48"/>
        <v>1507.70325</v>
      </c>
      <c r="AB132">
        <f t="shared" si="48"/>
        <v>1510.7659999999998</v>
      </c>
      <c r="AC132">
        <f t="shared" si="48"/>
        <v>1507.52</v>
      </c>
      <c r="AD132">
        <f t="shared" si="48"/>
        <v>1505.463</v>
      </c>
      <c r="AE132">
        <f t="shared" si="48"/>
        <v>1510.8325</v>
      </c>
      <c r="AF132">
        <f t="shared" si="48"/>
        <v>1519.8575000000001</v>
      </c>
      <c r="AG132">
        <f t="shared" si="48"/>
        <v>1515.5325</v>
      </c>
      <c r="AH132">
        <f t="shared" si="48"/>
        <v>1497.6137499999998</v>
      </c>
    </row>
    <row r="133" spans="2:34" x14ac:dyDescent="0.25">
      <c r="B133" s="40"/>
      <c r="C133" s="1" t="s">
        <v>84</v>
      </c>
      <c r="D133">
        <f t="shared" ref="D133:AH133" si="49">SUM(D53:G53)/4</f>
        <v>7050.5172499999999</v>
      </c>
      <c r="E133">
        <f t="shared" si="49"/>
        <v>7078.674</v>
      </c>
      <c r="F133">
        <f t="shared" si="49"/>
        <v>7256.5897499999992</v>
      </c>
      <c r="G133">
        <f t="shared" si="49"/>
        <v>7361.0230000000001</v>
      </c>
      <c r="H133">
        <f t="shared" si="49"/>
        <v>7244.7552500000002</v>
      </c>
      <c r="I133">
        <f t="shared" si="49"/>
        <v>7446.1509999999998</v>
      </c>
      <c r="J133">
        <f t="shared" si="49"/>
        <v>7585.8592500000004</v>
      </c>
      <c r="K133">
        <f t="shared" si="49"/>
        <v>7853.3172500000001</v>
      </c>
      <c r="L133">
        <f t="shared" si="49"/>
        <v>8159.8157499999998</v>
      </c>
      <c r="M133">
        <f t="shared" si="49"/>
        <v>8311.4405000000006</v>
      </c>
      <c r="N133">
        <f t="shared" si="49"/>
        <v>8468.7482500000006</v>
      </c>
      <c r="O133">
        <f t="shared" si="49"/>
        <v>8446.6217500000002</v>
      </c>
      <c r="P133">
        <f t="shared" si="49"/>
        <v>8521.8245000000006</v>
      </c>
      <c r="Q133">
        <f t="shared" si="49"/>
        <v>8488.6814999999988</v>
      </c>
      <c r="R133">
        <f t="shared" si="49"/>
        <v>8266.1952500000007</v>
      </c>
      <c r="S133">
        <f t="shared" si="49"/>
        <v>8157.7284999999993</v>
      </c>
      <c r="T133">
        <f t="shared" si="49"/>
        <v>8181.8869999999997</v>
      </c>
      <c r="U133">
        <f t="shared" si="49"/>
        <v>8176.59</v>
      </c>
      <c r="V133">
        <f t="shared" si="49"/>
        <v>8214.6304999999993</v>
      </c>
      <c r="W133">
        <f t="shared" si="49"/>
        <v>8312.7304999999997</v>
      </c>
      <c r="X133">
        <f t="shared" si="49"/>
        <v>8324.3614999999991</v>
      </c>
      <c r="Y133">
        <f t="shared" si="49"/>
        <v>8427.6057499999988</v>
      </c>
      <c r="Z133">
        <f t="shared" si="49"/>
        <v>8593.1202499999999</v>
      </c>
      <c r="AA133">
        <f t="shared" si="49"/>
        <v>8729.3145000000004</v>
      </c>
      <c r="AB133">
        <f t="shared" si="49"/>
        <v>8810.369999999999</v>
      </c>
      <c r="AC133">
        <f t="shared" si="49"/>
        <v>8793.3134999999984</v>
      </c>
      <c r="AD133">
        <f t="shared" si="49"/>
        <v>8794.5999999999985</v>
      </c>
      <c r="AE133">
        <f t="shared" si="49"/>
        <v>8781.1272500000014</v>
      </c>
      <c r="AF133">
        <f t="shared" si="49"/>
        <v>8871.0892500000009</v>
      </c>
      <c r="AG133">
        <f t="shared" si="49"/>
        <v>8973.4685000000009</v>
      </c>
      <c r="AH133">
        <f t="shared" si="49"/>
        <v>8870.976999999999</v>
      </c>
    </row>
    <row r="134" spans="2:34" x14ac:dyDescent="0.25">
      <c r="B134" s="40" t="s">
        <v>77</v>
      </c>
      <c r="C134" s="1" t="s">
        <v>82</v>
      </c>
      <c r="D134">
        <f t="shared" ref="D134:AH134" si="50">SUM(D54:G54)/4</f>
        <v>366.51287500000001</v>
      </c>
      <c r="E134">
        <f t="shared" si="50"/>
        <v>368.6497</v>
      </c>
      <c r="F134">
        <f t="shared" si="50"/>
        <v>373.85737500000005</v>
      </c>
      <c r="G134">
        <f t="shared" si="50"/>
        <v>375.69857500000001</v>
      </c>
      <c r="H134">
        <f t="shared" si="50"/>
        <v>375.16334999999998</v>
      </c>
      <c r="I134">
        <f t="shared" si="50"/>
        <v>381.52545000000003</v>
      </c>
      <c r="J134">
        <f t="shared" si="50"/>
        <v>380.53385000000003</v>
      </c>
      <c r="K134">
        <f t="shared" si="50"/>
        <v>384.19607500000001</v>
      </c>
      <c r="L134">
        <f t="shared" si="50"/>
        <v>385.18687499999999</v>
      </c>
      <c r="M134">
        <f t="shared" si="50"/>
        <v>374.41672499999999</v>
      </c>
      <c r="N134">
        <f t="shared" si="50"/>
        <v>368.14050000000003</v>
      </c>
      <c r="O134">
        <f t="shared" si="50"/>
        <v>358.24187499999999</v>
      </c>
      <c r="P134">
        <f t="shared" si="50"/>
        <v>355.47617500000001</v>
      </c>
      <c r="Q134">
        <f t="shared" si="50"/>
        <v>350.55837500000001</v>
      </c>
      <c r="R134">
        <f t="shared" si="50"/>
        <v>340.90035</v>
      </c>
      <c r="S134">
        <f t="shared" si="50"/>
        <v>325.97687500000001</v>
      </c>
      <c r="T134">
        <f t="shared" si="50"/>
        <v>316.34762499999999</v>
      </c>
      <c r="U134">
        <f t="shared" si="50"/>
        <v>310.29750000000001</v>
      </c>
      <c r="V134">
        <f t="shared" si="50"/>
        <v>317.713325</v>
      </c>
      <c r="W134">
        <f t="shared" si="50"/>
        <v>319.84145000000001</v>
      </c>
      <c r="X134">
        <f t="shared" si="50"/>
        <v>314.12490000000003</v>
      </c>
      <c r="Y134">
        <f t="shared" si="50"/>
        <v>305.86252500000001</v>
      </c>
      <c r="Z134">
        <f t="shared" si="50"/>
        <v>288.307525</v>
      </c>
      <c r="AA134">
        <f t="shared" si="50"/>
        <v>282.58895000000001</v>
      </c>
      <c r="AB134">
        <f t="shared" si="50"/>
        <v>282.6823</v>
      </c>
      <c r="AC134">
        <f t="shared" si="50"/>
        <v>293.75554999999997</v>
      </c>
      <c r="AD134">
        <f t="shared" si="50"/>
        <v>304.60084999999998</v>
      </c>
      <c r="AE134">
        <f t="shared" si="50"/>
        <v>313.31079999999997</v>
      </c>
      <c r="AF134">
        <f t="shared" si="50"/>
        <v>321.78219999999999</v>
      </c>
      <c r="AG134">
        <f t="shared" si="50"/>
        <v>321.31097499999998</v>
      </c>
      <c r="AH134">
        <f t="shared" si="50"/>
        <v>308.35507500000006</v>
      </c>
    </row>
    <row r="135" spans="2:34" x14ac:dyDescent="0.25">
      <c r="B135" s="40"/>
      <c r="C135" s="1" t="s">
        <v>83</v>
      </c>
      <c r="D135">
        <f t="shared" ref="D135:AH135" si="51">SUM(D55:G55)/4</f>
        <v>1412.1325000000002</v>
      </c>
      <c r="E135">
        <f t="shared" si="51"/>
        <v>1424.5272500000001</v>
      </c>
      <c r="F135">
        <f t="shared" si="51"/>
        <v>1453.5654999999999</v>
      </c>
      <c r="G135">
        <f t="shared" si="51"/>
        <v>1470.6444999999999</v>
      </c>
      <c r="H135">
        <f t="shared" si="51"/>
        <v>1481.3175000000001</v>
      </c>
      <c r="I135">
        <f t="shared" si="51"/>
        <v>1503.5462499999999</v>
      </c>
      <c r="J135">
        <f t="shared" si="51"/>
        <v>1516.6202499999999</v>
      </c>
      <c r="K135">
        <f t="shared" si="51"/>
        <v>1526.8577500000001</v>
      </c>
      <c r="L135">
        <f t="shared" si="51"/>
        <v>1534.3849999999998</v>
      </c>
      <c r="M135">
        <f t="shared" si="51"/>
        <v>1539.81675</v>
      </c>
      <c r="N135">
        <f t="shared" si="51"/>
        <v>1537.5405000000001</v>
      </c>
      <c r="O135">
        <f t="shared" si="51"/>
        <v>1526.9765000000002</v>
      </c>
      <c r="P135">
        <f t="shared" si="51"/>
        <v>1516.32025</v>
      </c>
      <c r="Q135">
        <f t="shared" si="51"/>
        <v>1485.2450000000001</v>
      </c>
      <c r="R135">
        <f t="shared" si="51"/>
        <v>1458.5317500000001</v>
      </c>
      <c r="S135">
        <f t="shared" si="51"/>
        <v>1433.828</v>
      </c>
      <c r="T135">
        <f t="shared" si="51"/>
        <v>1422.0572500000001</v>
      </c>
      <c r="U135">
        <f t="shared" si="51"/>
        <v>1417.7375000000002</v>
      </c>
      <c r="V135">
        <f t="shared" si="51"/>
        <v>1419.58725</v>
      </c>
      <c r="W135">
        <f t="shared" si="51"/>
        <v>1409.2757499999998</v>
      </c>
      <c r="X135">
        <f t="shared" si="51"/>
        <v>1392.7117499999999</v>
      </c>
      <c r="Y135">
        <f t="shared" si="51"/>
        <v>1379.4704999999999</v>
      </c>
      <c r="Z135">
        <f t="shared" si="51"/>
        <v>1379.8512499999999</v>
      </c>
      <c r="AA135">
        <f t="shared" si="51"/>
        <v>1386.80375</v>
      </c>
      <c r="AB135">
        <f t="shared" si="51"/>
        <v>1412.8317500000001</v>
      </c>
      <c r="AC135">
        <f t="shared" si="51"/>
        <v>1449.57575</v>
      </c>
      <c r="AD135">
        <f t="shared" si="51"/>
        <v>1471.6385</v>
      </c>
      <c r="AE135">
        <f t="shared" si="51"/>
        <v>1502.0715</v>
      </c>
      <c r="AF135">
        <f t="shared" si="51"/>
        <v>1523.2975000000001</v>
      </c>
      <c r="AG135">
        <f t="shared" si="51"/>
        <v>1534.56025</v>
      </c>
      <c r="AH135">
        <f t="shared" si="51"/>
        <v>1531.1017500000003</v>
      </c>
    </row>
    <row r="136" spans="2:34" x14ac:dyDescent="0.25">
      <c r="B136" s="40"/>
      <c r="C136" s="1" t="s">
        <v>84</v>
      </c>
      <c r="D136">
        <f t="shared" ref="D136:AH136" si="52">SUM(D56:G56)/4</f>
        <v>5546.3715000000002</v>
      </c>
      <c r="E136">
        <f t="shared" si="52"/>
        <v>5471.9987500000007</v>
      </c>
      <c r="F136">
        <f t="shared" si="52"/>
        <v>5633.2139999999999</v>
      </c>
      <c r="G136">
        <f t="shared" si="52"/>
        <v>5710.5225</v>
      </c>
      <c r="H136">
        <f t="shared" si="52"/>
        <v>5859.7402499999998</v>
      </c>
      <c r="I136">
        <f t="shared" si="52"/>
        <v>5898.8829999999998</v>
      </c>
      <c r="J136">
        <f t="shared" si="52"/>
        <v>5917.8862499999996</v>
      </c>
      <c r="K136">
        <f t="shared" si="52"/>
        <v>5905.0007500000002</v>
      </c>
      <c r="L136">
        <f t="shared" si="52"/>
        <v>5908.0397499999999</v>
      </c>
      <c r="M136">
        <f t="shared" si="52"/>
        <v>5945.4222500000005</v>
      </c>
      <c r="N136">
        <f t="shared" si="52"/>
        <v>5873.2160000000003</v>
      </c>
      <c r="O136">
        <f t="shared" si="52"/>
        <v>5674.3397500000001</v>
      </c>
      <c r="P136">
        <f t="shared" si="52"/>
        <v>5517.5692499999996</v>
      </c>
      <c r="Q136">
        <f t="shared" si="52"/>
        <v>5386.8492500000002</v>
      </c>
      <c r="R136">
        <f t="shared" si="52"/>
        <v>5328.2782499999994</v>
      </c>
      <c r="S136">
        <f t="shared" si="52"/>
        <v>5418.7039999999997</v>
      </c>
      <c r="T136">
        <f t="shared" si="52"/>
        <v>5614.8712500000001</v>
      </c>
      <c r="U136">
        <f t="shared" si="52"/>
        <v>5718.6907500000007</v>
      </c>
      <c r="V136">
        <f t="shared" si="52"/>
        <v>5818.7477500000005</v>
      </c>
      <c r="W136">
        <f t="shared" si="52"/>
        <v>5883.8267500000002</v>
      </c>
      <c r="X136">
        <f t="shared" si="52"/>
        <v>5882.2927499999996</v>
      </c>
      <c r="Y136">
        <f t="shared" si="52"/>
        <v>5940.2192499999992</v>
      </c>
      <c r="Z136">
        <f t="shared" si="52"/>
        <v>6029.94</v>
      </c>
      <c r="AA136">
        <f t="shared" si="52"/>
        <v>6198.9849999999997</v>
      </c>
      <c r="AB136">
        <f t="shared" si="52"/>
        <v>6269.7827500000003</v>
      </c>
      <c r="AC136">
        <f t="shared" si="52"/>
        <v>6400.5390000000007</v>
      </c>
      <c r="AD136">
        <f t="shared" si="52"/>
        <v>6416.7420000000002</v>
      </c>
      <c r="AE136">
        <f t="shared" si="52"/>
        <v>6398.1702500000001</v>
      </c>
      <c r="AF136">
        <f t="shared" si="52"/>
        <v>6467.0370000000003</v>
      </c>
      <c r="AG136">
        <f t="shared" si="52"/>
        <v>6350.2112499999994</v>
      </c>
      <c r="AH136">
        <f t="shared" si="52"/>
        <v>6392.7532499999998</v>
      </c>
    </row>
    <row r="137" spans="2:34" x14ac:dyDescent="0.25">
      <c r="B137" s="40" t="s">
        <v>78</v>
      </c>
      <c r="C137" s="1" t="s">
        <v>82</v>
      </c>
      <c r="D137">
        <f t="shared" ref="D137:AH137" si="53">SUM(D57:G57)/4</f>
        <v>367.13535000000002</v>
      </c>
      <c r="E137">
        <f t="shared" si="53"/>
        <v>368.02477499999998</v>
      </c>
      <c r="F137">
        <f t="shared" si="53"/>
        <v>371.58109999999999</v>
      </c>
      <c r="G137">
        <f t="shared" si="53"/>
        <v>380.40552500000001</v>
      </c>
      <c r="H137">
        <f t="shared" si="53"/>
        <v>391.05944999999997</v>
      </c>
      <c r="I137">
        <f t="shared" si="53"/>
        <v>413.24907499999995</v>
      </c>
      <c r="J137">
        <f t="shared" si="53"/>
        <v>420.22620000000001</v>
      </c>
      <c r="K137">
        <f t="shared" si="53"/>
        <v>410.68900000000002</v>
      </c>
      <c r="L137">
        <f t="shared" si="53"/>
        <v>411.00682500000005</v>
      </c>
      <c r="M137">
        <f t="shared" si="53"/>
        <v>408.56942500000002</v>
      </c>
      <c r="N137">
        <f t="shared" si="53"/>
        <v>407.69845000000004</v>
      </c>
      <c r="O137">
        <f t="shared" si="53"/>
        <v>415.35535000000004</v>
      </c>
      <c r="P137">
        <f t="shared" si="53"/>
        <v>407.76602500000001</v>
      </c>
      <c r="Q137">
        <f t="shared" si="53"/>
        <v>387.94540000000001</v>
      </c>
      <c r="R137">
        <f t="shared" si="53"/>
        <v>368.99472500000002</v>
      </c>
      <c r="S137">
        <f t="shared" si="53"/>
        <v>346.05382500000002</v>
      </c>
      <c r="T137">
        <f t="shared" si="53"/>
        <v>337.44090000000006</v>
      </c>
      <c r="U137">
        <f t="shared" si="53"/>
        <v>343.62537499999996</v>
      </c>
      <c r="V137">
        <f t="shared" si="53"/>
        <v>350.18322499999999</v>
      </c>
      <c r="W137">
        <f t="shared" si="53"/>
        <v>360.04719999999998</v>
      </c>
      <c r="X137">
        <f t="shared" si="53"/>
        <v>360.66867500000001</v>
      </c>
      <c r="Y137">
        <f t="shared" si="53"/>
        <v>348.83074999999997</v>
      </c>
      <c r="Z137">
        <f t="shared" si="53"/>
        <v>343.28694999999993</v>
      </c>
      <c r="AA137">
        <f t="shared" si="53"/>
        <v>349.75954999999999</v>
      </c>
      <c r="AB137">
        <f t="shared" si="53"/>
        <v>358.74654999999996</v>
      </c>
      <c r="AC137">
        <f t="shared" si="53"/>
        <v>372.03364999999997</v>
      </c>
      <c r="AD137">
        <f t="shared" si="53"/>
        <v>383.598975</v>
      </c>
      <c r="AE137">
        <f t="shared" si="53"/>
        <v>375.10562500000003</v>
      </c>
      <c r="AF137">
        <f t="shared" si="53"/>
        <v>372.69509999999997</v>
      </c>
      <c r="AG137">
        <f t="shared" si="53"/>
        <v>371.85317499999996</v>
      </c>
      <c r="AH137">
        <f t="shared" si="53"/>
        <v>358.38437499999998</v>
      </c>
    </row>
    <row r="138" spans="2:34" x14ac:dyDescent="0.25">
      <c r="B138" s="40"/>
      <c r="C138" s="1" t="s">
        <v>83</v>
      </c>
      <c r="D138">
        <f t="shared" ref="D138:AH138" si="54">SUM(D58:G58)/4</f>
        <v>1555.4485</v>
      </c>
      <c r="E138">
        <f t="shared" si="54"/>
        <v>1552.8687500000001</v>
      </c>
      <c r="F138">
        <f t="shared" si="54"/>
        <v>1549.91075</v>
      </c>
      <c r="G138">
        <f t="shared" si="54"/>
        <v>1585.6224999999999</v>
      </c>
      <c r="H138">
        <f t="shared" si="54"/>
        <v>1627.8865000000001</v>
      </c>
      <c r="I138">
        <f t="shared" si="54"/>
        <v>1696.5405000000001</v>
      </c>
      <c r="J138">
        <f t="shared" si="54"/>
        <v>1740.5409999999999</v>
      </c>
      <c r="K138">
        <f t="shared" si="54"/>
        <v>1745.13275</v>
      </c>
      <c r="L138">
        <f t="shared" si="54"/>
        <v>1767.3119999999999</v>
      </c>
      <c r="M138">
        <f t="shared" si="54"/>
        <v>1748.4134999999999</v>
      </c>
      <c r="N138">
        <f t="shared" si="54"/>
        <v>1751.9497500000002</v>
      </c>
      <c r="O138">
        <f t="shared" si="54"/>
        <v>1747.1107500000003</v>
      </c>
      <c r="P138">
        <f t="shared" si="54"/>
        <v>1704.5517500000001</v>
      </c>
      <c r="Q138">
        <f t="shared" si="54"/>
        <v>1656.64825</v>
      </c>
      <c r="R138">
        <f t="shared" si="54"/>
        <v>1627.6055000000001</v>
      </c>
      <c r="S138">
        <f t="shared" si="54"/>
        <v>1593.1675</v>
      </c>
      <c r="T138">
        <f t="shared" si="54"/>
        <v>1573.4512500000001</v>
      </c>
      <c r="U138">
        <f t="shared" si="54"/>
        <v>1623.91525</v>
      </c>
      <c r="V138">
        <f t="shared" si="54"/>
        <v>1659.28125</v>
      </c>
      <c r="W138">
        <f t="shared" si="54"/>
        <v>1690.9247500000001</v>
      </c>
      <c r="X138">
        <f t="shared" si="54"/>
        <v>1701.2775000000001</v>
      </c>
      <c r="Y138">
        <f t="shared" si="54"/>
        <v>1667.43975</v>
      </c>
      <c r="Z138">
        <f t="shared" si="54"/>
        <v>1649.06</v>
      </c>
      <c r="AA138">
        <f t="shared" si="54"/>
        <v>1645.8969999999999</v>
      </c>
      <c r="AB138">
        <f t="shared" si="54"/>
        <v>1673.83375</v>
      </c>
      <c r="AC138">
        <f t="shared" si="54"/>
        <v>1708.2104999999999</v>
      </c>
      <c r="AD138">
        <f t="shared" si="54"/>
        <v>1719.9834999999998</v>
      </c>
      <c r="AE138">
        <f t="shared" si="54"/>
        <v>1740.7260000000001</v>
      </c>
      <c r="AF138">
        <f t="shared" si="54"/>
        <v>1774.82725</v>
      </c>
      <c r="AG138">
        <f t="shared" si="54"/>
        <v>1791.2695000000001</v>
      </c>
      <c r="AH138">
        <f t="shared" si="54"/>
        <v>1862.664</v>
      </c>
    </row>
    <row r="139" spans="2:34" x14ac:dyDescent="0.25">
      <c r="B139" s="40"/>
      <c r="C139" s="1" t="s">
        <v>84</v>
      </c>
      <c r="D139">
        <f t="shared" ref="D139:AH139" si="55">SUM(D59:G59)/4</f>
        <v>6366.76</v>
      </c>
      <c r="E139">
        <f t="shared" si="55"/>
        <v>6143.3355000000001</v>
      </c>
      <c r="F139">
        <f t="shared" si="55"/>
        <v>5950.5077500000007</v>
      </c>
      <c r="G139">
        <f t="shared" si="55"/>
        <v>5830.6857499999996</v>
      </c>
      <c r="H139">
        <f t="shared" si="55"/>
        <v>5975.9230000000007</v>
      </c>
      <c r="I139">
        <f t="shared" si="55"/>
        <v>6048.0217499999999</v>
      </c>
      <c r="J139">
        <f t="shared" si="55"/>
        <v>6245.6882500000011</v>
      </c>
      <c r="K139">
        <f t="shared" si="55"/>
        <v>6326.1672499999995</v>
      </c>
      <c r="L139">
        <f t="shared" si="55"/>
        <v>6425.04925</v>
      </c>
      <c r="M139">
        <f t="shared" si="55"/>
        <v>6349.4465</v>
      </c>
      <c r="N139">
        <f t="shared" si="55"/>
        <v>6189.7067499999994</v>
      </c>
      <c r="O139">
        <f t="shared" si="55"/>
        <v>6042.2120000000004</v>
      </c>
      <c r="P139">
        <f t="shared" si="55"/>
        <v>5718.2697500000004</v>
      </c>
      <c r="Q139">
        <f t="shared" si="55"/>
        <v>5644.3180000000002</v>
      </c>
      <c r="R139">
        <f t="shared" si="55"/>
        <v>5580.5330000000004</v>
      </c>
      <c r="S139">
        <f t="shared" si="55"/>
        <v>5525.1194999999998</v>
      </c>
      <c r="T139">
        <f t="shared" si="55"/>
        <v>5400.1327499999998</v>
      </c>
      <c r="U139">
        <f t="shared" si="55"/>
        <v>5370.6535000000003</v>
      </c>
      <c r="V139">
        <f t="shared" si="55"/>
        <v>5435.25425</v>
      </c>
      <c r="W139">
        <f t="shared" si="55"/>
        <v>5456.5922499999997</v>
      </c>
      <c r="X139">
        <f t="shared" si="55"/>
        <v>5543.4290000000001</v>
      </c>
      <c r="Y139">
        <f t="shared" si="55"/>
        <v>5636.7225000000008</v>
      </c>
      <c r="Z139">
        <f t="shared" si="55"/>
        <v>5777.5480000000007</v>
      </c>
      <c r="AA139">
        <f t="shared" si="55"/>
        <v>5856.0542500000001</v>
      </c>
      <c r="AB139">
        <f t="shared" si="55"/>
        <v>6030.3395</v>
      </c>
      <c r="AC139">
        <f t="shared" si="55"/>
        <v>6101.942500000001</v>
      </c>
      <c r="AD139">
        <f t="shared" si="55"/>
        <v>6136.1862499999997</v>
      </c>
      <c r="AE139">
        <f t="shared" si="55"/>
        <v>6251.4274999999998</v>
      </c>
      <c r="AF139">
        <f t="shared" si="55"/>
        <v>6385.5595000000003</v>
      </c>
      <c r="AG139">
        <f t="shared" si="55"/>
        <v>6481.0294999999996</v>
      </c>
      <c r="AH139">
        <f t="shared" si="55"/>
        <v>6863.4167499999994</v>
      </c>
    </row>
    <row r="140" spans="2:34" x14ac:dyDescent="0.25">
      <c r="B140" s="40" t="s">
        <v>79</v>
      </c>
      <c r="C140" s="1" t="s">
        <v>82</v>
      </c>
      <c r="D140">
        <f t="shared" ref="D140:AH140" si="56">SUM(D60:G60)/4</f>
        <v>269.03422499999999</v>
      </c>
      <c r="E140">
        <f t="shared" si="56"/>
        <v>280.34124999999995</v>
      </c>
      <c r="F140">
        <f t="shared" si="56"/>
        <v>281.09014999999999</v>
      </c>
      <c r="G140">
        <f t="shared" si="56"/>
        <v>284.1216</v>
      </c>
      <c r="H140">
        <f t="shared" si="56"/>
        <v>287.54015000000004</v>
      </c>
      <c r="I140">
        <f t="shared" si="56"/>
        <v>292.24872499999998</v>
      </c>
      <c r="J140">
        <f t="shared" si="56"/>
        <v>286.96074999999996</v>
      </c>
      <c r="K140">
        <f t="shared" si="56"/>
        <v>281.26682500000004</v>
      </c>
      <c r="L140">
        <f t="shared" si="56"/>
        <v>280.61272499999995</v>
      </c>
      <c r="M140">
        <f t="shared" si="56"/>
        <v>275.24102499999998</v>
      </c>
      <c r="N140">
        <f t="shared" si="56"/>
        <v>279.24575000000004</v>
      </c>
      <c r="O140">
        <f t="shared" si="56"/>
        <v>279.71055000000001</v>
      </c>
      <c r="P140">
        <f t="shared" si="56"/>
        <v>276.04897500000004</v>
      </c>
      <c r="Q140">
        <f t="shared" si="56"/>
        <v>268.98610000000002</v>
      </c>
      <c r="R140">
        <f t="shared" si="56"/>
        <v>260.68427500000001</v>
      </c>
      <c r="S140">
        <f t="shared" si="56"/>
        <v>254.2559</v>
      </c>
      <c r="T140">
        <f t="shared" si="56"/>
        <v>245.03142500000001</v>
      </c>
      <c r="U140">
        <f t="shared" si="56"/>
        <v>241.943625</v>
      </c>
      <c r="V140">
        <f t="shared" si="56"/>
        <v>240.545525</v>
      </c>
      <c r="W140">
        <f t="shared" si="56"/>
        <v>239.42745000000002</v>
      </c>
      <c r="X140">
        <f t="shared" si="56"/>
        <v>238.05985000000001</v>
      </c>
      <c r="Y140">
        <f t="shared" si="56"/>
        <v>229.1087</v>
      </c>
      <c r="Z140">
        <f t="shared" si="56"/>
        <v>225.70627499999998</v>
      </c>
      <c r="AA140">
        <f t="shared" si="56"/>
        <v>223.81982499999998</v>
      </c>
      <c r="AB140">
        <f t="shared" si="56"/>
        <v>226.85174999999998</v>
      </c>
      <c r="AC140">
        <f t="shared" si="56"/>
        <v>232.502825</v>
      </c>
      <c r="AD140">
        <f t="shared" si="56"/>
        <v>236.44457499999999</v>
      </c>
      <c r="AE140">
        <f t="shared" si="56"/>
        <v>238.84427500000001</v>
      </c>
      <c r="AF140">
        <f t="shared" si="56"/>
        <v>245.14044999999999</v>
      </c>
      <c r="AG140">
        <f t="shared" si="56"/>
        <v>244.55680000000001</v>
      </c>
      <c r="AH140">
        <f t="shared" si="56"/>
        <v>219.84054999999998</v>
      </c>
    </row>
    <row r="141" spans="2:34" x14ac:dyDescent="0.25">
      <c r="B141" s="40"/>
      <c r="C141" s="1" t="s">
        <v>83</v>
      </c>
      <c r="D141">
        <f t="shared" ref="D141:AH141" si="57">SUM(D61:G61)/4</f>
        <v>1324.8465000000001</v>
      </c>
      <c r="E141">
        <f t="shared" si="57"/>
        <v>1336.0744999999999</v>
      </c>
      <c r="F141">
        <f t="shared" si="57"/>
        <v>1340.3944999999999</v>
      </c>
      <c r="G141">
        <f t="shared" si="57"/>
        <v>1356.8287499999999</v>
      </c>
      <c r="H141">
        <f t="shared" si="57"/>
        <v>1370.07575</v>
      </c>
      <c r="I141">
        <f t="shared" si="57"/>
        <v>1391.5089999999998</v>
      </c>
      <c r="J141">
        <f t="shared" si="57"/>
        <v>1392.7839999999999</v>
      </c>
      <c r="K141">
        <f t="shared" si="57"/>
        <v>1380.85825</v>
      </c>
      <c r="L141">
        <f t="shared" si="57"/>
        <v>1383.67875</v>
      </c>
      <c r="M141">
        <f t="shared" si="57"/>
        <v>1378.3047499999998</v>
      </c>
      <c r="N141">
        <f t="shared" si="57"/>
        <v>1378.09025</v>
      </c>
      <c r="O141">
        <f t="shared" si="57"/>
        <v>1370.1925000000001</v>
      </c>
      <c r="P141">
        <f t="shared" si="57"/>
        <v>1361.3384999999998</v>
      </c>
      <c r="Q141">
        <f t="shared" si="57"/>
        <v>1338.422</v>
      </c>
      <c r="R141">
        <f t="shared" si="57"/>
        <v>1335.2329999999999</v>
      </c>
      <c r="S141">
        <f t="shared" si="57"/>
        <v>1336.7942499999999</v>
      </c>
      <c r="T141">
        <f t="shared" si="57"/>
        <v>1322.4112500000001</v>
      </c>
      <c r="U141">
        <f t="shared" si="57"/>
        <v>1331.09825</v>
      </c>
      <c r="V141">
        <f t="shared" si="57"/>
        <v>1335.741</v>
      </c>
      <c r="W141">
        <f t="shared" si="57"/>
        <v>1358.5907499999998</v>
      </c>
      <c r="X141">
        <f t="shared" si="57"/>
        <v>1377.8992499999999</v>
      </c>
      <c r="Y141">
        <f t="shared" si="57"/>
        <v>1390.415</v>
      </c>
      <c r="Z141">
        <f t="shared" si="57"/>
        <v>1394.9820000000002</v>
      </c>
      <c r="AA141">
        <f t="shared" si="57"/>
        <v>1371.453</v>
      </c>
      <c r="AB141">
        <f t="shared" si="57"/>
        <v>1376.1457500000001</v>
      </c>
      <c r="AC141">
        <f t="shared" si="57"/>
        <v>1391.15825</v>
      </c>
      <c r="AD141">
        <f t="shared" si="57"/>
        <v>1401.9515000000001</v>
      </c>
      <c r="AE141">
        <f t="shared" si="57"/>
        <v>1420.4545000000001</v>
      </c>
      <c r="AF141">
        <f t="shared" si="57"/>
        <v>1438.1837499999999</v>
      </c>
      <c r="AG141">
        <f t="shared" si="57"/>
        <v>1416.53925</v>
      </c>
      <c r="AH141">
        <f t="shared" si="57"/>
        <v>1375.5037500000001</v>
      </c>
    </row>
    <row r="142" spans="2:34" x14ac:dyDescent="0.25">
      <c r="B142" s="40"/>
      <c r="C142" s="1" t="s">
        <v>84</v>
      </c>
      <c r="D142">
        <f t="shared" ref="D142:AH142" si="58">SUM(D62:G62)/4</f>
        <v>6232.0457500000002</v>
      </c>
      <c r="E142">
        <f t="shared" si="58"/>
        <v>6275.6972500000002</v>
      </c>
      <c r="F142">
        <f t="shared" si="58"/>
        <v>6307.6435000000001</v>
      </c>
      <c r="G142">
        <f t="shared" si="58"/>
        <v>6504.5910000000003</v>
      </c>
      <c r="H142">
        <f t="shared" si="58"/>
        <v>6607.4845000000005</v>
      </c>
      <c r="I142">
        <f t="shared" si="58"/>
        <v>6719.2082500000006</v>
      </c>
      <c r="J142">
        <f t="shared" si="58"/>
        <v>6739.7930000000006</v>
      </c>
      <c r="K142">
        <f t="shared" si="58"/>
        <v>6472.7085000000006</v>
      </c>
      <c r="L142">
        <f t="shared" si="58"/>
        <v>6355.5912500000004</v>
      </c>
      <c r="M142">
        <f t="shared" si="58"/>
        <v>6135.4082500000004</v>
      </c>
      <c r="N142">
        <f t="shared" si="58"/>
        <v>5885.9970000000003</v>
      </c>
      <c r="O142">
        <f t="shared" si="58"/>
        <v>5751.9967500000002</v>
      </c>
      <c r="P142">
        <f t="shared" si="58"/>
        <v>5621.9350000000004</v>
      </c>
      <c r="Q142">
        <f t="shared" si="58"/>
        <v>5645.4405000000006</v>
      </c>
      <c r="R142">
        <f t="shared" si="58"/>
        <v>5808.3287500000006</v>
      </c>
      <c r="S142">
        <f t="shared" si="58"/>
        <v>5931.5944999999992</v>
      </c>
      <c r="T142">
        <f t="shared" si="58"/>
        <v>6004.4922500000002</v>
      </c>
      <c r="U142">
        <f t="shared" si="58"/>
        <v>6013.5730000000003</v>
      </c>
      <c r="V142">
        <f t="shared" si="58"/>
        <v>6043.4357500000006</v>
      </c>
      <c r="W142">
        <f t="shared" si="58"/>
        <v>6215.4262499999995</v>
      </c>
      <c r="X142">
        <f t="shared" si="58"/>
        <v>6304.21875</v>
      </c>
      <c r="Y142">
        <f t="shared" si="58"/>
        <v>6337.7372500000001</v>
      </c>
      <c r="Z142">
        <f t="shared" si="58"/>
        <v>6442.0264999999999</v>
      </c>
      <c r="AA142">
        <f t="shared" si="58"/>
        <v>6398.5672500000001</v>
      </c>
      <c r="AB142">
        <f t="shared" si="58"/>
        <v>6431.4402499999997</v>
      </c>
      <c r="AC142">
        <f t="shared" si="58"/>
        <v>6556.2194999999992</v>
      </c>
      <c r="AD142">
        <f t="shared" si="58"/>
        <v>6620.4764999999998</v>
      </c>
      <c r="AE142">
        <f t="shared" si="58"/>
        <v>6680.4560000000001</v>
      </c>
      <c r="AF142">
        <f t="shared" si="58"/>
        <v>6796.5084999999999</v>
      </c>
      <c r="AG142">
        <f t="shared" si="58"/>
        <v>6753.5742499999997</v>
      </c>
      <c r="AH142">
        <f t="shared" si="58"/>
        <v>6535.8752500000001</v>
      </c>
    </row>
    <row r="143" spans="2:34" x14ac:dyDescent="0.25">
      <c r="B143" s="40" t="s">
        <v>21</v>
      </c>
      <c r="C143" s="1" t="s">
        <v>82</v>
      </c>
      <c r="D143">
        <f t="shared" ref="D143:AH143" si="59">SUM(D63:G63)/4</f>
        <v>321.03382499999998</v>
      </c>
      <c r="E143">
        <f t="shared" si="59"/>
        <v>314.65842500000002</v>
      </c>
      <c r="F143">
        <f t="shared" si="59"/>
        <v>313.65662500000002</v>
      </c>
      <c r="G143">
        <f t="shared" si="59"/>
        <v>322.04450000000003</v>
      </c>
      <c r="H143">
        <f t="shared" si="59"/>
        <v>333.5025</v>
      </c>
      <c r="I143">
        <f t="shared" si="59"/>
        <v>343.12414999999999</v>
      </c>
      <c r="J143">
        <f t="shared" si="59"/>
        <v>341.88929999999999</v>
      </c>
      <c r="K143">
        <f t="shared" si="59"/>
        <v>339.21802500000001</v>
      </c>
      <c r="L143">
        <f t="shared" si="59"/>
        <v>334.44717500000002</v>
      </c>
      <c r="M143">
        <f t="shared" si="59"/>
        <v>332.95569999999998</v>
      </c>
      <c r="N143">
        <f t="shared" si="59"/>
        <v>329.942275</v>
      </c>
      <c r="O143">
        <f t="shared" si="59"/>
        <v>313.65712500000001</v>
      </c>
      <c r="P143">
        <f t="shared" si="59"/>
        <v>295.25502500000005</v>
      </c>
      <c r="Q143">
        <f t="shared" si="59"/>
        <v>284.58142500000002</v>
      </c>
      <c r="R143">
        <f t="shared" si="59"/>
        <v>277.50794999999999</v>
      </c>
      <c r="S143">
        <f t="shared" si="59"/>
        <v>272.797775</v>
      </c>
      <c r="T143">
        <f t="shared" si="59"/>
        <v>272.59389999999996</v>
      </c>
      <c r="U143">
        <f t="shared" si="59"/>
        <v>265.00057499999997</v>
      </c>
      <c r="V143">
        <f t="shared" si="59"/>
        <v>262.62365</v>
      </c>
      <c r="W143">
        <f t="shared" si="59"/>
        <v>262.75194999999997</v>
      </c>
      <c r="X143">
        <f t="shared" si="59"/>
        <v>258.44292500000006</v>
      </c>
      <c r="Y143">
        <f t="shared" si="59"/>
        <v>261.02625</v>
      </c>
      <c r="Z143">
        <f t="shared" si="59"/>
        <v>259.44802500000003</v>
      </c>
      <c r="AA143">
        <f t="shared" si="59"/>
        <v>267.18742500000002</v>
      </c>
      <c r="AB143">
        <f t="shared" si="59"/>
        <v>278.05852499999997</v>
      </c>
      <c r="AC143">
        <f t="shared" si="59"/>
        <v>271.26124999999996</v>
      </c>
      <c r="AD143">
        <f t="shared" si="59"/>
        <v>271.25002499999999</v>
      </c>
      <c r="AE143">
        <f t="shared" si="59"/>
        <v>263.23172499999998</v>
      </c>
      <c r="AF143">
        <f t="shared" si="59"/>
        <v>256.61442499999998</v>
      </c>
      <c r="AG143">
        <f t="shared" si="59"/>
        <v>261.19597499999998</v>
      </c>
      <c r="AH143">
        <f t="shared" si="59"/>
        <v>254.80385000000001</v>
      </c>
    </row>
    <row r="144" spans="2:34" x14ac:dyDescent="0.25">
      <c r="B144" s="40"/>
      <c r="C144" s="1" t="s">
        <v>83</v>
      </c>
      <c r="D144">
        <f t="shared" ref="D144:AH144" si="60">SUM(D64:G64)/4</f>
        <v>1199.18075</v>
      </c>
      <c r="E144">
        <f t="shared" si="60"/>
        <v>1187.41075</v>
      </c>
      <c r="F144">
        <f t="shared" si="60"/>
        <v>1215.5742499999999</v>
      </c>
      <c r="G144">
        <f t="shared" si="60"/>
        <v>1254.8409999999999</v>
      </c>
      <c r="H144">
        <f t="shared" si="60"/>
        <v>1289.1469999999999</v>
      </c>
      <c r="I144">
        <f t="shared" si="60"/>
        <v>1301.001</v>
      </c>
      <c r="J144">
        <f t="shared" si="60"/>
        <v>1284.2190000000001</v>
      </c>
      <c r="K144">
        <f t="shared" si="60"/>
        <v>1276.81025</v>
      </c>
      <c r="L144">
        <f t="shared" si="60"/>
        <v>1262.4270000000001</v>
      </c>
      <c r="M144">
        <f t="shared" si="60"/>
        <v>1276.9259999999999</v>
      </c>
      <c r="N144">
        <f t="shared" si="60"/>
        <v>1267.3330000000001</v>
      </c>
      <c r="O144">
        <f t="shared" si="60"/>
        <v>1248.3589999999999</v>
      </c>
      <c r="P144">
        <f t="shared" si="60"/>
        <v>1212.8979999999999</v>
      </c>
      <c r="Q144">
        <f t="shared" si="60"/>
        <v>1187.8195000000001</v>
      </c>
      <c r="R144">
        <f t="shared" si="60"/>
        <v>1168.1804999999999</v>
      </c>
      <c r="S144">
        <f t="shared" si="60"/>
        <v>1148.5445</v>
      </c>
      <c r="T144">
        <f t="shared" si="60"/>
        <v>1142.2180000000001</v>
      </c>
      <c r="U144">
        <f t="shared" si="60"/>
        <v>1139.7294999999999</v>
      </c>
      <c r="V144">
        <f t="shared" si="60"/>
        <v>1147.8375000000001</v>
      </c>
      <c r="W144">
        <f t="shared" si="60"/>
        <v>1159.8525</v>
      </c>
      <c r="X144">
        <f t="shared" si="60"/>
        <v>1171.3844999999999</v>
      </c>
      <c r="Y144">
        <f t="shared" si="60"/>
        <v>1181.309</v>
      </c>
      <c r="Z144">
        <f t="shared" si="60"/>
        <v>1194.2394999999999</v>
      </c>
      <c r="AA144">
        <f t="shared" si="60"/>
        <v>1211.6407499999998</v>
      </c>
      <c r="AB144">
        <f t="shared" si="60"/>
        <v>1236.07275</v>
      </c>
      <c r="AC144">
        <f t="shared" si="60"/>
        <v>1245.5207499999999</v>
      </c>
      <c r="AD144">
        <f t="shared" si="60"/>
        <v>1253.3757499999999</v>
      </c>
      <c r="AE144">
        <f t="shared" si="60"/>
        <v>1246.0419999999999</v>
      </c>
      <c r="AF144">
        <f t="shared" si="60"/>
        <v>1222.0497499999999</v>
      </c>
      <c r="AG144">
        <f t="shared" si="60"/>
        <v>1204.0707499999999</v>
      </c>
      <c r="AH144">
        <f t="shared" si="60"/>
        <v>1181.963</v>
      </c>
    </row>
    <row r="145" spans="2:34" x14ac:dyDescent="0.25">
      <c r="B145" s="40"/>
      <c r="C145" s="1" t="s">
        <v>84</v>
      </c>
      <c r="D145">
        <f t="shared" ref="D145:AH145" si="61">SUM(D65:G65)/4</f>
        <v>5413.0410000000002</v>
      </c>
      <c r="E145">
        <f t="shared" si="61"/>
        <v>5063.9337500000001</v>
      </c>
      <c r="F145">
        <f t="shared" si="61"/>
        <v>5037.27675</v>
      </c>
      <c r="G145">
        <f t="shared" si="61"/>
        <v>4799.6392500000002</v>
      </c>
      <c r="H145">
        <f t="shared" si="61"/>
        <v>4756.9042499999996</v>
      </c>
      <c r="I145">
        <f t="shared" si="61"/>
        <v>4763.41525</v>
      </c>
      <c r="J145">
        <f t="shared" si="61"/>
        <v>4704.1134999999995</v>
      </c>
      <c r="K145">
        <f t="shared" si="61"/>
        <v>4596.6615000000002</v>
      </c>
      <c r="L145">
        <f t="shared" si="61"/>
        <v>4635.1405000000004</v>
      </c>
      <c r="M145">
        <f t="shared" si="61"/>
        <v>4676.9227499999997</v>
      </c>
      <c r="N145">
        <f t="shared" si="61"/>
        <v>4627.5865000000003</v>
      </c>
      <c r="O145">
        <f t="shared" si="61"/>
        <v>4624.7415000000001</v>
      </c>
      <c r="P145">
        <f t="shared" si="61"/>
        <v>4488.3197499999997</v>
      </c>
      <c r="Q145">
        <f t="shared" si="61"/>
        <v>4449.8654999999999</v>
      </c>
      <c r="R145">
        <f t="shared" si="61"/>
        <v>4357.11625</v>
      </c>
      <c r="S145">
        <f t="shared" si="61"/>
        <v>4481.9577499999996</v>
      </c>
      <c r="T145">
        <f t="shared" si="61"/>
        <v>4526.5974999999999</v>
      </c>
      <c r="U145">
        <f t="shared" si="61"/>
        <v>4684.9735000000001</v>
      </c>
      <c r="V145">
        <f t="shared" si="61"/>
        <v>4815.0509999999995</v>
      </c>
      <c r="W145">
        <f t="shared" si="61"/>
        <v>5054.4102499999999</v>
      </c>
      <c r="X145">
        <f t="shared" si="61"/>
        <v>5069.6587499999996</v>
      </c>
      <c r="Y145">
        <f t="shared" si="61"/>
        <v>4914.9147499999999</v>
      </c>
      <c r="Z145">
        <f t="shared" si="61"/>
        <v>4887.3040000000001</v>
      </c>
      <c r="AA145">
        <f t="shared" si="61"/>
        <v>5128.6287499999999</v>
      </c>
      <c r="AB145">
        <f t="shared" si="61"/>
        <v>5436.3442500000001</v>
      </c>
      <c r="AC145">
        <f t="shared" si="61"/>
        <v>5679.8344999999999</v>
      </c>
      <c r="AD145">
        <f t="shared" si="61"/>
        <v>5995.4845000000005</v>
      </c>
      <c r="AE145">
        <f t="shared" si="61"/>
        <v>5723.4009999999998</v>
      </c>
      <c r="AF145">
        <f t="shared" si="61"/>
        <v>5838.7370000000001</v>
      </c>
      <c r="AG145">
        <f t="shared" si="61"/>
        <v>5996.9669999999996</v>
      </c>
      <c r="AH145">
        <f t="shared" si="61"/>
        <v>5856.5192500000003</v>
      </c>
    </row>
    <row r="146" spans="2:34" x14ac:dyDescent="0.25">
      <c r="B146" s="40" t="s">
        <v>80</v>
      </c>
      <c r="C146" s="1" t="s">
        <v>82</v>
      </c>
      <c r="D146">
        <f t="shared" ref="D146:AH146" si="62">SUM(D66:G66)/4</f>
        <v>345.56170000000003</v>
      </c>
      <c r="E146">
        <f t="shared" si="62"/>
        <v>359.42500000000001</v>
      </c>
      <c r="F146">
        <f t="shared" si="62"/>
        <v>358.83420000000001</v>
      </c>
      <c r="G146">
        <f t="shared" si="62"/>
        <v>353.52597500000002</v>
      </c>
      <c r="H146">
        <f t="shared" si="62"/>
        <v>353.60487499999999</v>
      </c>
      <c r="I146">
        <f t="shared" si="62"/>
        <v>346.33789999999999</v>
      </c>
      <c r="J146">
        <f t="shared" si="62"/>
        <v>350.70417500000002</v>
      </c>
      <c r="K146">
        <f t="shared" si="62"/>
        <v>355.83585000000005</v>
      </c>
      <c r="L146">
        <f t="shared" si="62"/>
        <v>360.70585</v>
      </c>
      <c r="M146">
        <f t="shared" si="62"/>
        <v>352.46265</v>
      </c>
      <c r="N146">
        <f t="shared" si="62"/>
        <v>341.57207500000004</v>
      </c>
      <c r="O146">
        <f t="shared" si="62"/>
        <v>326.10064999999997</v>
      </c>
      <c r="P146">
        <f t="shared" si="62"/>
        <v>304.62759999999997</v>
      </c>
      <c r="Q146">
        <f t="shared" si="62"/>
        <v>296.14587499999993</v>
      </c>
      <c r="R146">
        <f t="shared" si="62"/>
        <v>288.1748</v>
      </c>
      <c r="S146">
        <f t="shared" si="62"/>
        <v>285.676875</v>
      </c>
      <c r="T146">
        <f t="shared" si="62"/>
        <v>287.255425</v>
      </c>
      <c r="U146">
        <f t="shared" si="62"/>
        <v>287.20609999999999</v>
      </c>
      <c r="V146">
        <f t="shared" si="62"/>
        <v>296.75015000000002</v>
      </c>
      <c r="W146">
        <f t="shared" si="62"/>
        <v>305.52175</v>
      </c>
      <c r="X146">
        <f t="shared" si="62"/>
        <v>312.66042500000003</v>
      </c>
      <c r="Y146">
        <f t="shared" si="62"/>
        <v>320.77277500000002</v>
      </c>
      <c r="Z146">
        <f t="shared" si="62"/>
        <v>320.69595000000004</v>
      </c>
      <c r="AA146">
        <f t="shared" si="62"/>
        <v>318.87622499999998</v>
      </c>
      <c r="AB146">
        <f t="shared" si="62"/>
        <v>319.02937500000002</v>
      </c>
      <c r="AC146">
        <f t="shared" si="62"/>
        <v>311.733475</v>
      </c>
      <c r="AD146">
        <f t="shared" si="62"/>
        <v>300.70452499999999</v>
      </c>
      <c r="AE146">
        <f t="shared" si="62"/>
        <v>294.56205</v>
      </c>
      <c r="AF146">
        <f t="shared" si="62"/>
        <v>292.23964999999998</v>
      </c>
      <c r="AG146">
        <f t="shared" si="62"/>
        <v>290.99152500000002</v>
      </c>
      <c r="AH146">
        <f t="shared" si="62"/>
        <v>272.39884999999998</v>
      </c>
    </row>
    <row r="147" spans="2:34" x14ac:dyDescent="0.25">
      <c r="B147" s="40"/>
      <c r="C147" s="1" t="s">
        <v>83</v>
      </c>
      <c r="D147">
        <f t="shared" ref="D147:AH147" si="63">SUM(D67:G67)/4</f>
        <v>1292.8412500000002</v>
      </c>
      <c r="E147">
        <f t="shared" si="63"/>
        <v>1301.9570000000001</v>
      </c>
      <c r="F147">
        <f t="shared" si="63"/>
        <v>1306.6797500000002</v>
      </c>
      <c r="G147">
        <f t="shared" si="63"/>
        <v>1309.6145000000001</v>
      </c>
      <c r="H147">
        <f t="shared" si="63"/>
        <v>1322.0902500000002</v>
      </c>
      <c r="I147">
        <f t="shared" si="63"/>
        <v>1332.4845</v>
      </c>
      <c r="J147">
        <f t="shared" si="63"/>
        <v>1343.1855</v>
      </c>
      <c r="K147">
        <f t="shared" si="63"/>
        <v>1340.4632499999998</v>
      </c>
      <c r="L147">
        <f t="shared" si="63"/>
        <v>1339.39625</v>
      </c>
      <c r="M147">
        <f t="shared" si="63"/>
        <v>1328.38175</v>
      </c>
      <c r="N147">
        <f t="shared" si="63"/>
        <v>1325.0535</v>
      </c>
      <c r="O147">
        <f t="shared" si="63"/>
        <v>1313.95075</v>
      </c>
      <c r="P147">
        <f t="shared" si="63"/>
        <v>1284.68525</v>
      </c>
      <c r="Q147">
        <f t="shared" si="63"/>
        <v>1263.8702499999999</v>
      </c>
      <c r="R147">
        <f t="shared" si="63"/>
        <v>1247.2592500000001</v>
      </c>
      <c r="S147">
        <f t="shared" si="63"/>
        <v>1223.9992499999998</v>
      </c>
      <c r="T147">
        <f t="shared" si="63"/>
        <v>1212.086</v>
      </c>
      <c r="U147">
        <f t="shared" si="63"/>
        <v>1214.2449999999999</v>
      </c>
      <c r="V147">
        <f t="shared" si="63"/>
        <v>1216.614</v>
      </c>
      <c r="W147">
        <f t="shared" si="63"/>
        <v>1249.9934999999998</v>
      </c>
      <c r="X147">
        <f t="shared" si="63"/>
        <v>1281.7380000000001</v>
      </c>
      <c r="Y147">
        <f t="shared" si="63"/>
        <v>1305.0594999999998</v>
      </c>
      <c r="Z147">
        <f t="shared" si="63"/>
        <v>1321.97525</v>
      </c>
      <c r="AA147">
        <f t="shared" si="63"/>
        <v>1313.0685000000001</v>
      </c>
      <c r="AB147">
        <f t="shared" si="63"/>
        <v>1311.5925</v>
      </c>
      <c r="AC147">
        <f t="shared" si="63"/>
        <v>1307.44</v>
      </c>
      <c r="AD147">
        <f t="shared" si="63"/>
        <v>1295.4515000000001</v>
      </c>
      <c r="AE147">
        <f t="shared" si="63"/>
        <v>1286.4557500000001</v>
      </c>
      <c r="AF147">
        <f t="shared" si="63"/>
        <v>1280.4304999999999</v>
      </c>
      <c r="AG147">
        <f t="shared" si="63"/>
        <v>1263.9102499999999</v>
      </c>
      <c r="AH147">
        <f t="shared" si="63"/>
        <v>1228.49775</v>
      </c>
    </row>
    <row r="148" spans="2:34" x14ac:dyDescent="0.25">
      <c r="B148" s="40"/>
      <c r="C148" s="1" t="s">
        <v>84</v>
      </c>
      <c r="D148">
        <f t="shared" ref="D148:AH148" si="64">SUM(D68:G68)/4</f>
        <v>5496.3207500000008</v>
      </c>
      <c r="E148">
        <f t="shared" si="64"/>
        <v>5236.4967500000002</v>
      </c>
      <c r="F148">
        <f t="shared" si="64"/>
        <v>5241.5205000000005</v>
      </c>
      <c r="G148">
        <f t="shared" si="64"/>
        <v>5311.5969999999998</v>
      </c>
      <c r="H148">
        <f t="shared" si="64"/>
        <v>5374.6895000000004</v>
      </c>
      <c r="I148">
        <f t="shared" si="64"/>
        <v>5420.2782499999994</v>
      </c>
      <c r="J148">
        <f t="shared" si="64"/>
        <v>5400.7880000000005</v>
      </c>
      <c r="K148">
        <f t="shared" si="64"/>
        <v>5324.1527500000002</v>
      </c>
      <c r="L148">
        <f t="shared" si="64"/>
        <v>5243.3432499999999</v>
      </c>
      <c r="M148">
        <f t="shared" si="64"/>
        <v>5134.6942500000005</v>
      </c>
      <c r="N148">
        <f t="shared" si="64"/>
        <v>5050.0822499999995</v>
      </c>
      <c r="O148">
        <f t="shared" si="64"/>
        <v>4973.6715000000004</v>
      </c>
      <c r="P148">
        <f t="shared" si="64"/>
        <v>4817.0734999999995</v>
      </c>
      <c r="Q148">
        <f t="shared" si="64"/>
        <v>4760.9047499999997</v>
      </c>
      <c r="R148">
        <f t="shared" si="64"/>
        <v>4772.1162499999991</v>
      </c>
      <c r="S148">
        <f t="shared" si="64"/>
        <v>4751.6902499999997</v>
      </c>
      <c r="T148">
        <f t="shared" si="64"/>
        <v>4818.1104999999998</v>
      </c>
      <c r="U148">
        <f t="shared" si="64"/>
        <v>4871.3995000000004</v>
      </c>
      <c r="V148">
        <f t="shared" si="64"/>
        <v>4947.580750000001</v>
      </c>
      <c r="W148">
        <f t="shared" si="64"/>
        <v>5007.5060000000003</v>
      </c>
      <c r="X148">
        <f t="shared" si="64"/>
        <v>5152.0889999999999</v>
      </c>
      <c r="Y148">
        <f t="shared" si="64"/>
        <v>5208.2292499999994</v>
      </c>
      <c r="Z148">
        <f t="shared" si="64"/>
        <v>5267.1837500000001</v>
      </c>
      <c r="AA148">
        <f t="shared" si="64"/>
        <v>5299.9907499999999</v>
      </c>
      <c r="AB148">
        <f t="shared" si="64"/>
        <v>5260.6530000000002</v>
      </c>
      <c r="AC148">
        <f t="shared" si="64"/>
        <v>5379.45975</v>
      </c>
      <c r="AD148">
        <f t="shared" si="64"/>
        <v>5176.8767500000004</v>
      </c>
      <c r="AE148">
        <f t="shared" si="64"/>
        <v>5129.3855000000003</v>
      </c>
      <c r="AF148">
        <f t="shared" si="64"/>
        <v>5073.2582500000008</v>
      </c>
      <c r="AG148">
        <f t="shared" si="64"/>
        <v>4886.03575</v>
      </c>
      <c r="AH148">
        <f t="shared" si="64"/>
        <v>4985.2114999999994</v>
      </c>
    </row>
    <row r="149" spans="2:34" x14ac:dyDescent="0.25">
      <c r="B149" s="40" t="s">
        <v>81</v>
      </c>
      <c r="C149" s="1" t="s">
        <v>82</v>
      </c>
      <c r="D149">
        <f t="shared" ref="D149:AH149" si="65">SUM(D69:G69)/4</f>
        <v>323.02355</v>
      </c>
      <c r="E149">
        <f t="shared" si="65"/>
        <v>324.03899999999999</v>
      </c>
      <c r="F149">
        <f t="shared" si="65"/>
        <v>330.03932500000002</v>
      </c>
      <c r="G149">
        <f t="shared" si="65"/>
        <v>339.79604999999998</v>
      </c>
      <c r="H149">
        <f t="shared" si="65"/>
        <v>345.8784</v>
      </c>
      <c r="I149">
        <f t="shared" si="65"/>
        <v>345.65417499999995</v>
      </c>
      <c r="J149">
        <f t="shared" si="65"/>
        <v>342.71067499999998</v>
      </c>
      <c r="K149">
        <f t="shared" si="65"/>
        <v>333.92562499999997</v>
      </c>
      <c r="L149">
        <f t="shared" si="65"/>
        <v>325.56637499999999</v>
      </c>
      <c r="M149">
        <f t="shared" si="65"/>
        <v>322.85797499999995</v>
      </c>
      <c r="N149">
        <f t="shared" si="65"/>
        <v>321.86457499999995</v>
      </c>
      <c r="O149">
        <f t="shared" si="65"/>
        <v>316.88714999999996</v>
      </c>
      <c r="P149">
        <f t="shared" si="65"/>
        <v>316.20212500000002</v>
      </c>
      <c r="Q149">
        <f t="shared" si="65"/>
        <v>315.45254999999997</v>
      </c>
      <c r="R149">
        <f t="shared" si="65"/>
        <v>314.90622500000001</v>
      </c>
      <c r="S149">
        <f t="shared" si="65"/>
        <v>314.59662500000002</v>
      </c>
      <c r="T149">
        <f t="shared" si="65"/>
        <v>311.56122500000004</v>
      </c>
      <c r="U149">
        <f t="shared" si="65"/>
        <v>308.25870000000003</v>
      </c>
      <c r="V149">
        <f t="shared" si="65"/>
        <v>300.8682</v>
      </c>
      <c r="W149">
        <f t="shared" si="65"/>
        <v>293.03674999999998</v>
      </c>
      <c r="X149">
        <f t="shared" si="65"/>
        <v>283.68672500000002</v>
      </c>
      <c r="Y149">
        <f t="shared" si="65"/>
        <v>274.64769999999999</v>
      </c>
      <c r="Z149">
        <f t="shared" si="65"/>
        <v>273.80414999999999</v>
      </c>
      <c r="AA149">
        <f t="shared" si="65"/>
        <v>278.99180000000001</v>
      </c>
      <c r="AB149">
        <f t="shared" si="65"/>
        <v>288.15902500000004</v>
      </c>
      <c r="AC149">
        <f t="shared" si="65"/>
        <v>295.84854999999999</v>
      </c>
      <c r="AD149">
        <f t="shared" si="65"/>
        <v>299.89184999999998</v>
      </c>
      <c r="AE149">
        <f t="shared" si="65"/>
        <v>305.93430000000001</v>
      </c>
      <c r="AF149">
        <f t="shared" si="65"/>
        <v>310.36062500000003</v>
      </c>
      <c r="AG149">
        <f t="shared" si="65"/>
        <v>306.6825</v>
      </c>
      <c r="AH149">
        <f t="shared" si="65"/>
        <v>289.17689999999999</v>
      </c>
    </row>
    <row r="150" spans="2:34" x14ac:dyDescent="0.25">
      <c r="B150" s="40"/>
      <c r="C150" s="1" t="s">
        <v>83</v>
      </c>
      <c r="D150">
        <f t="shared" ref="D150:AH150" si="66">SUM(D70:G70)/4</f>
        <v>1994.0425</v>
      </c>
      <c r="E150">
        <f t="shared" si="66"/>
        <v>1991.9472499999999</v>
      </c>
      <c r="F150">
        <f t="shared" si="66"/>
        <v>2026.4944999999998</v>
      </c>
      <c r="G150">
        <f t="shared" si="66"/>
        <v>2054.7534999999998</v>
      </c>
      <c r="H150">
        <f t="shared" si="66"/>
        <v>2070.6205</v>
      </c>
      <c r="I150">
        <f t="shared" si="66"/>
        <v>2051.8589999999999</v>
      </c>
      <c r="J150">
        <f t="shared" si="66"/>
        <v>1999.2017500000002</v>
      </c>
      <c r="K150">
        <f t="shared" si="66"/>
        <v>1959.4259999999999</v>
      </c>
      <c r="L150">
        <f t="shared" si="66"/>
        <v>1908.9414999999999</v>
      </c>
      <c r="M150">
        <f t="shared" si="66"/>
        <v>1914.9437499999999</v>
      </c>
      <c r="N150">
        <f t="shared" si="66"/>
        <v>1921.4959999999996</v>
      </c>
      <c r="O150">
        <f t="shared" si="66"/>
        <v>1909.5495000000001</v>
      </c>
      <c r="P150">
        <f t="shared" si="66"/>
        <v>1898.6727500000002</v>
      </c>
      <c r="Q150">
        <f t="shared" si="66"/>
        <v>1871.1077500000001</v>
      </c>
      <c r="R150">
        <f t="shared" si="66"/>
        <v>1858.8032499999999</v>
      </c>
      <c r="S150">
        <f t="shared" si="66"/>
        <v>1863.51</v>
      </c>
      <c r="T150">
        <f t="shared" si="66"/>
        <v>1858.1695</v>
      </c>
      <c r="U150">
        <f t="shared" si="66"/>
        <v>1844.54025</v>
      </c>
      <c r="V150">
        <f t="shared" si="66"/>
        <v>1830.9287499999998</v>
      </c>
      <c r="W150">
        <f t="shared" si="66"/>
        <v>1815.4949999999999</v>
      </c>
      <c r="X150">
        <f t="shared" si="66"/>
        <v>1812.8630000000001</v>
      </c>
      <c r="Y150">
        <f t="shared" si="66"/>
        <v>1832.6994999999999</v>
      </c>
      <c r="Z150">
        <f t="shared" si="66"/>
        <v>1846.6492499999999</v>
      </c>
      <c r="AA150">
        <f t="shared" si="66"/>
        <v>1854.8489999999999</v>
      </c>
      <c r="AB150">
        <f t="shared" si="66"/>
        <v>1876.8967499999999</v>
      </c>
      <c r="AC150">
        <f t="shared" si="66"/>
        <v>1893.5787499999999</v>
      </c>
      <c r="AD150">
        <f t="shared" si="66"/>
        <v>1917.5819999999999</v>
      </c>
      <c r="AE150">
        <f t="shared" si="66"/>
        <v>1918.9382499999997</v>
      </c>
      <c r="AF150">
        <f t="shared" si="66"/>
        <v>1920.1367500000001</v>
      </c>
      <c r="AG150">
        <f t="shared" si="66"/>
        <v>1884.944</v>
      </c>
      <c r="AH150">
        <f t="shared" si="66"/>
        <v>1826.0235</v>
      </c>
    </row>
    <row r="151" spans="2:34" x14ac:dyDescent="0.25">
      <c r="B151" s="40"/>
      <c r="C151" s="1" t="s">
        <v>84</v>
      </c>
      <c r="D151">
        <f t="shared" ref="D151:AH151" si="67">SUM(D71:G71)/4</f>
        <v>9800.866</v>
      </c>
      <c r="E151">
        <f t="shared" si="67"/>
        <v>9879.4920000000002</v>
      </c>
      <c r="F151">
        <f t="shared" si="67"/>
        <v>9961.2637500000019</v>
      </c>
      <c r="G151">
        <f t="shared" si="67"/>
        <v>10098.132250000001</v>
      </c>
      <c r="H151">
        <f t="shared" si="67"/>
        <v>9994.5297500000015</v>
      </c>
      <c r="I151">
        <f t="shared" si="67"/>
        <v>9834.9714999999997</v>
      </c>
      <c r="J151">
        <f t="shared" si="67"/>
        <v>9597.9327499999999</v>
      </c>
      <c r="K151">
        <f t="shared" si="67"/>
        <v>9188.9162500000002</v>
      </c>
      <c r="L151">
        <f t="shared" si="67"/>
        <v>8884.1144999999997</v>
      </c>
      <c r="M151">
        <f t="shared" si="67"/>
        <v>8991.9842500000013</v>
      </c>
      <c r="N151">
        <f t="shared" si="67"/>
        <v>9185.7939999999999</v>
      </c>
      <c r="O151">
        <f t="shared" si="67"/>
        <v>9444.8694999999989</v>
      </c>
      <c r="P151">
        <f t="shared" si="67"/>
        <v>9628.8647500000006</v>
      </c>
      <c r="Q151">
        <f t="shared" si="67"/>
        <v>9510.45975</v>
      </c>
      <c r="R151">
        <f t="shared" si="67"/>
        <v>9355.0247500000005</v>
      </c>
      <c r="S151">
        <f t="shared" si="67"/>
        <v>9283.8427499999998</v>
      </c>
      <c r="T151">
        <f t="shared" si="67"/>
        <v>9059.1052499999987</v>
      </c>
      <c r="U151">
        <f t="shared" si="67"/>
        <v>8888.893250000001</v>
      </c>
      <c r="V151">
        <f t="shared" si="67"/>
        <v>8790.0567499999997</v>
      </c>
      <c r="W151">
        <f t="shared" si="67"/>
        <v>8672.2160000000003</v>
      </c>
      <c r="X151">
        <f t="shared" si="67"/>
        <v>8799.3627500000002</v>
      </c>
      <c r="Y151">
        <f t="shared" si="67"/>
        <v>9091.3375000000015</v>
      </c>
      <c r="Z151">
        <f t="shared" si="67"/>
        <v>9153.1617499999993</v>
      </c>
      <c r="AA151">
        <f t="shared" si="67"/>
        <v>9227.7904999999992</v>
      </c>
      <c r="AB151">
        <f t="shared" si="67"/>
        <v>9251.2099999999991</v>
      </c>
      <c r="AC151">
        <f t="shared" si="67"/>
        <v>9122.0382499999996</v>
      </c>
      <c r="AD151">
        <f t="shared" si="67"/>
        <v>9161.9927499999994</v>
      </c>
      <c r="AE151">
        <f t="shared" si="67"/>
        <v>9010.90625</v>
      </c>
      <c r="AF151">
        <f t="shared" si="67"/>
        <v>8831.3492500000011</v>
      </c>
      <c r="AG151">
        <f t="shared" si="67"/>
        <v>8627.1085000000003</v>
      </c>
      <c r="AH151">
        <f t="shared" si="67"/>
        <v>8206.3995000000014</v>
      </c>
    </row>
    <row r="152" spans="2:34" x14ac:dyDescent="0.25">
      <c r="B152" s="40" t="s">
        <v>59</v>
      </c>
      <c r="C152" s="1" t="s">
        <v>82</v>
      </c>
      <c r="D152">
        <f t="shared" ref="D152:AH152" si="68">SUM(D72:G72)/4</f>
        <v>256.94355000000002</v>
      </c>
      <c r="E152">
        <f t="shared" si="68"/>
        <v>260.61022500000001</v>
      </c>
      <c r="F152">
        <f t="shared" si="68"/>
        <v>265.04172499999999</v>
      </c>
      <c r="G152">
        <f t="shared" si="68"/>
        <v>270.14902499999999</v>
      </c>
      <c r="H152">
        <f t="shared" si="68"/>
        <v>273.9495</v>
      </c>
      <c r="I152">
        <f t="shared" si="68"/>
        <v>277.54752500000001</v>
      </c>
      <c r="J152">
        <f t="shared" si="68"/>
        <v>276.83712500000001</v>
      </c>
      <c r="K152">
        <f t="shared" si="68"/>
        <v>274.48540000000003</v>
      </c>
      <c r="L152">
        <f t="shared" si="68"/>
        <v>273.06957499999999</v>
      </c>
      <c r="M152">
        <f t="shared" si="68"/>
        <v>269.76509999999996</v>
      </c>
      <c r="N152">
        <f t="shared" si="68"/>
        <v>267.58049999999997</v>
      </c>
      <c r="O152">
        <f t="shared" si="68"/>
        <v>263.90662499999996</v>
      </c>
      <c r="P152">
        <f t="shared" si="68"/>
        <v>256.46092499999997</v>
      </c>
      <c r="Q152">
        <f t="shared" si="68"/>
        <v>249.46289999999999</v>
      </c>
      <c r="R152">
        <f t="shared" si="68"/>
        <v>243.41655000000003</v>
      </c>
      <c r="S152">
        <f t="shared" si="68"/>
        <v>237.59405000000001</v>
      </c>
      <c r="T152">
        <f t="shared" si="68"/>
        <v>234.938975</v>
      </c>
      <c r="U152">
        <f t="shared" si="68"/>
        <v>232.05997500000001</v>
      </c>
      <c r="V152">
        <f t="shared" si="68"/>
        <v>229.02097499999999</v>
      </c>
      <c r="W152">
        <f t="shared" si="68"/>
        <v>227.81655000000001</v>
      </c>
      <c r="X152">
        <f t="shared" si="68"/>
        <v>225.91612500000002</v>
      </c>
      <c r="Y152">
        <f t="shared" si="68"/>
        <v>223.594325</v>
      </c>
      <c r="Z152">
        <f t="shared" si="68"/>
        <v>220.996475</v>
      </c>
      <c r="AA152">
        <f t="shared" si="68"/>
        <v>220.80419999999998</v>
      </c>
      <c r="AB152">
        <f t="shared" si="68"/>
        <v>220.49824999999998</v>
      </c>
      <c r="AC152">
        <f t="shared" si="68"/>
        <v>221.245575</v>
      </c>
      <c r="AD152">
        <f t="shared" si="68"/>
        <v>223.01305000000002</v>
      </c>
      <c r="AE152">
        <f t="shared" si="68"/>
        <v>222.27325000000002</v>
      </c>
      <c r="AF152">
        <f t="shared" si="68"/>
        <v>223.61642499999999</v>
      </c>
      <c r="AG152">
        <f t="shared" si="68"/>
        <v>221.51315</v>
      </c>
      <c r="AH152">
        <f t="shared" si="68"/>
        <v>203.74995000000001</v>
      </c>
    </row>
    <row r="153" spans="2:34" x14ac:dyDescent="0.25">
      <c r="B153" s="40"/>
      <c r="C153" s="1" t="s">
        <v>83</v>
      </c>
      <c r="D153">
        <f t="shared" ref="D153:AH153" si="69">SUM(D73:G73)/4</f>
        <v>1166.9504999999999</v>
      </c>
      <c r="E153">
        <f t="shared" si="69"/>
        <v>1177.45525</v>
      </c>
      <c r="F153">
        <f t="shared" si="69"/>
        <v>1196.4389999999999</v>
      </c>
      <c r="G153">
        <f t="shared" si="69"/>
        <v>1216.4124999999999</v>
      </c>
      <c r="H153">
        <f t="shared" si="69"/>
        <v>1233.2737499999998</v>
      </c>
      <c r="I153">
        <f t="shared" si="69"/>
        <v>1250.6759999999999</v>
      </c>
      <c r="J153">
        <f t="shared" si="69"/>
        <v>1257.3947499999999</v>
      </c>
      <c r="K153">
        <f t="shared" si="69"/>
        <v>1260.1785</v>
      </c>
      <c r="L153">
        <f t="shared" si="69"/>
        <v>1268.2235000000001</v>
      </c>
      <c r="M153">
        <f t="shared" si="69"/>
        <v>1269.2742500000002</v>
      </c>
      <c r="N153">
        <f t="shared" si="69"/>
        <v>1269.0395000000001</v>
      </c>
      <c r="O153">
        <f t="shared" si="69"/>
        <v>1261.3135000000002</v>
      </c>
      <c r="P153">
        <f t="shared" si="69"/>
        <v>1241.9494999999999</v>
      </c>
      <c r="Q153">
        <f t="shared" si="69"/>
        <v>1228.9755</v>
      </c>
      <c r="R153">
        <f t="shared" si="69"/>
        <v>1218.4159999999997</v>
      </c>
      <c r="S153">
        <f t="shared" si="69"/>
        <v>1210.1195</v>
      </c>
      <c r="T153">
        <f t="shared" si="69"/>
        <v>1208.2137499999999</v>
      </c>
      <c r="U153">
        <f t="shared" si="69"/>
        <v>1203.9662499999999</v>
      </c>
      <c r="V153">
        <f t="shared" si="69"/>
        <v>1195.8937500000002</v>
      </c>
      <c r="W153">
        <f t="shared" si="69"/>
        <v>1195.98</v>
      </c>
      <c r="X153">
        <f t="shared" si="69"/>
        <v>1197.1142500000001</v>
      </c>
      <c r="Y153">
        <f t="shared" si="69"/>
        <v>1200.4292500000001</v>
      </c>
      <c r="Z153">
        <f t="shared" si="69"/>
        <v>1208.0615</v>
      </c>
      <c r="AA153">
        <f t="shared" si="69"/>
        <v>1210.308</v>
      </c>
      <c r="AB153">
        <f t="shared" si="69"/>
        <v>1218.1112499999999</v>
      </c>
      <c r="AC153">
        <f t="shared" si="69"/>
        <v>1225.5174999999999</v>
      </c>
      <c r="AD153">
        <f t="shared" si="69"/>
        <v>1230.4845</v>
      </c>
      <c r="AE153">
        <f t="shared" si="69"/>
        <v>1237.5172499999999</v>
      </c>
      <c r="AF153">
        <f t="shared" si="69"/>
        <v>1246.94075</v>
      </c>
      <c r="AG153">
        <f t="shared" si="69"/>
        <v>1244.7484999999999</v>
      </c>
      <c r="AH153">
        <f t="shared" si="69"/>
        <v>1227.5207500000001</v>
      </c>
    </row>
    <row r="154" spans="2:34" x14ac:dyDescent="0.25">
      <c r="B154" s="40"/>
      <c r="C154" s="1" t="s">
        <v>84</v>
      </c>
      <c r="D154">
        <f t="shared" ref="D154:AH154" si="70">SUM(D74:G74)/4</f>
        <v>5690.9489999999996</v>
      </c>
      <c r="E154">
        <f t="shared" si="70"/>
        <v>5695.9575000000004</v>
      </c>
      <c r="F154">
        <f t="shared" si="70"/>
        <v>5755.5244999999995</v>
      </c>
      <c r="G154">
        <f t="shared" si="70"/>
        <v>5838.8959999999997</v>
      </c>
      <c r="H154">
        <f t="shared" si="70"/>
        <v>5880.3160000000007</v>
      </c>
      <c r="I154">
        <f t="shared" si="70"/>
        <v>5993.5287499999995</v>
      </c>
      <c r="J154">
        <f t="shared" si="70"/>
        <v>6068.9465</v>
      </c>
      <c r="K154">
        <f t="shared" si="70"/>
        <v>6121.7669999999998</v>
      </c>
      <c r="L154">
        <f t="shared" si="70"/>
        <v>6161.9587500000007</v>
      </c>
      <c r="M154">
        <f t="shared" si="70"/>
        <v>6154.7477500000005</v>
      </c>
      <c r="N154">
        <f t="shared" si="70"/>
        <v>6136.8474999999999</v>
      </c>
      <c r="O154">
        <f t="shared" si="70"/>
        <v>6091.6210000000001</v>
      </c>
      <c r="P154">
        <f t="shared" si="70"/>
        <v>6076.7727500000001</v>
      </c>
      <c r="Q154">
        <f t="shared" si="70"/>
        <v>6053.5914999999995</v>
      </c>
      <c r="R154">
        <f t="shared" si="70"/>
        <v>5988.0622499999999</v>
      </c>
      <c r="S154">
        <f t="shared" si="70"/>
        <v>5941.0585000000001</v>
      </c>
      <c r="T154">
        <f t="shared" si="70"/>
        <v>5938.8747499999999</v>
      </c>
      <c r="U154">
        <f t="shared" si="70"/>
        <v>5931.2627499999999</v>
      </c>
      <c r="V154">
        <f t="shared" si="70"/>
        <v>5952.5455000000002</v>
      </c>
      <c r="W154">
        <f t="shared" si="70"/>
        <v>6013.0947500000002</v>
      </c>
      <c r="X154">
        <f t="shared" si="70"/>
        <v>6089.0002500000001</v>
      </c>
      <c r="Y154">
        <f t="shared" si="70"/>
        <v>6154.3109999999997</v>
      </c>
      <c r="Z154">
        <f t="shared" si="70"/>
        <v>6243.9422500000001</v>
      </c>
      <c r="AA154">
        <f t="shared" si="70"/>
        <v>6338.1797500000002</v>
      </c>
      <c r="AB154">
        <f t="shared" si="70"/>
        <v>6387.0262500000008</v>
      </c>
      <c r="AC154">
        <f t="shared" si="70"/>
        <v>6444.2357500000007</v>
      </c>
      <c r="AD154">
        <f t="shared" si="70"/>
        <v>6493.4192499999999</v>
      </c>
      <c r="AE154">
        <f t="shared" si="70"/>
        <v>6510.3477499999999</v>
      </c>
      <c r="AF154">
        <f t="shared" si="70"/>
        <v>6554.4335000000001</v>
      </c>
      <c r="AG154">
        <f t="shared" si="70"/>
        <v>6561.4477500000003</v>
      </c>
      <c r="AH154">
        <f t="shared" si="70"/>
        <v>6509.6514999999999</v>
      </c>
    </row>
    <row r="155" spans="2:34" x14ac:dyDescent="0.25">
      <c r="B155" s="40" t="s">
        <v>57</v>
      </c>
      <c r="C155" s="1" t="s">
        <v>82</v>
      </c>
      <c r="D155">
        <f t="shared" ref="D155:AH155" si="71">SUM(D75:G75)/4</f>
        <v>152.02462500000001</v>
      </c>
      <c r="E155">
        <f t="shared" si="71"/>
        <v>152.50185000000002</v>
      </c>
      <c r="F155">
        <f t="shared" si="71"/>
        <v>152.72120000000001</v>
      </c>
      <c r="G155">
        <f t="shared" si="71"/>
        <v>154.09135000000001</v>
      </c>
      <c r="H155">
        <f t="shared" si="71"/>
        <v>156.23327499999999</v>
      </c>
      <c r="I155">
        <f t="shared" si="71"/>
        <v>159.4879</v>
      </c>
      <c r="J155">
        <f t="shared" si="71"/>
        <v>161.84722500000001</v>
      </c>
      <c r="K155">
        <f t="shared" si="71"/>
        <v>163.11744999999999</v>
      </c>
      <c r="L155">
        <f t="shared" si="71"/>
        <v>164.721225</v>
      </c>
      <c r="M155">
        <f t="shared" si="71"/>
        <v>164.643325</v>
      </c>
      <c r="N155">
        <f t="shared" si="71"/>
        <v>163.12992500000001</v>
      </c>
      <c r="O155">
        <f t="shared" si="71"/>
        <v>161.079825</v>
      </c>
      <c r="P155">
        <f t="shared" si="71"/>
        <v>156.45997499999999</v>
      </c>
      <c r="Q155">
        <f t="shared" si="71"/>
        <v>151.619225</v>
      </c>
      <c r="R155">
        <f t="shared" si="71"/>
        <v>147.54065</v>
      </c>
      <c r="S155">
        <f t="shared" si="71"/>
        <v>142.813875</v>
      </c>
      <c r="T155">
        <f t="shared" si="71"/>
        <v>138.96965</v>
      </c>
      <c r="U155">
        <f t="shared" si="71"/>
        <v>135.36962500000001</v>
      </c>
      <c r="V155">
        <f t="shared" si="71"/>
        <v>133.084025</v>
      </c>
      <c r="W155">
        <f t="shared" si="71"/>
        <v>132.63852500000002</v>
      </c>
      <c r="X155">
        <f t="shared" si="71"/>
        <v>133.15535</v>
      </c>
      <c r="Y155">
        <f t="shared" si="71"/>
        <v>133.105975</v>
      </c>
      <c r="Z155">
        <f t="shared" si="71"/>
        <v>132.19569999999999</v>
      </c>
      <c r="AA155">
        <f t="shared" si="71"/>
        <v>131.43597499999998</v>
      </c>
      <c r="AB155">
        <f t="shared" si="71"/>
        <v>130.025925</v>
      </c>
      <c r="AC155">
        <f t="shared" si="71"/>
        <v>129.62937499999998</v>
      </c>
      <c r="AD155">
        <f t="shared" si="71"/>
        <v>129.89577499999999</v>
      </c>
      <c r="AE155">
        <f t="shared" si="71"/>
        <v>129.574275</v>
      </c>
      <c r="AF155">
        <f t="shared" si="71"/>
        <v>130.425275</v>
      </c>
      <c r="AG155">
        <f t="shared" si="71"/>
        <v>129.60469999999998</v>
      </c>
      <c r="AH155">
        <f t="shared" si="71"/>
        <v>118.99200250000001</v>
      </c>
    </row>
    <row r="156" spans="2:34" x14ac:dyDescent="0.25">
      <c r="B156" s="40"/>
      <c r="C156" s="1" t="s">
        <v>83</v>
      </c>
      <c r="D156">
        <f t="shared" ref="D156:AH156" si="72">SUM(D76:G76)/4</f>
        <v>919.94837500000006</v>
      </c>
      <c r="E156">
        <f t="shared" si="72"/>
        <v>928.69752500000004</v>
      </c>
      <c r="F156">
        <f t="shared" si="72"/>
        <v>937.66627500000004</v>
      </c>
      <c r="G156">
        <f t="shared" si="72"/>
        <v>949.30119999999999</v>
      </c>
      <c r="H156">
        <f t="shared" si="72"/>
        <v>961.88702499999999</v>
      </c>
      <c r="I156">
        <f t="shared" si="72"/>
        <v>974.97289999999998</v>
      </c>
      <c r="J156">
        <f t="shared" si="72"/>
        <v>983.97924999999998</v>
      </c>
      <c r="K156">
        <f t="shared" si="72"/>
        <v>988.60947499999997</v>
      </c>
      <c r="L156">
        <f t="shared" si="72"/>
        <v>995.67609999999991</v>
      </c>
      <c r="M156">
        <f t="shared" si="72"/>
        <v>996.87877499999991</v>
      </c>
      <c r="N156">
        <f t="shared" si="72"/>
        <v>995.22710000000006</v>
      </c>
      <c r="O156">
        <f t="shared" si="72"/>
        <v>988.99307499999998</v>
      </c>
      <c r="P156">
        <f t="shared" si="72"/>
        <v>976.24424999999997</v>
      </c>
      <c r="Q156">
        <f t="shared" si="72"/>
        <v>964.20939999999996</v>
      </c>
      <c r="R156">
        <f t="shared" si="72"/>
        <v>953.46449999999993</v>
      </c>
      <c r="S156">
        <f t="shared" si="72"/>
        <v>944.28347500000007</v>
      </c>
      <c r="T156">
        <f t="shared" si="72"/>
        <v>937.821775</v>
      </c>
      <c r="U156">
        <f t="shared" si="72"/>
        <v>934.72057500000005</v>
      </c>
      <c r="V156">
        <f t="shared" si="72"/>
        <v>933.76445000000001</v>
      </c>
      <c r="W156">
        <f t="shared" si="72"/>
        <v>936.66607499999998</v>
      </c>
      <c r="X156">
        <f t="shared" si="72"/>
        <v>941.07917499999996</v>
      </c>
      <c r="Y156">
        <f t="shared" si="72"/>
        <v>944.16447499999992</v>
      </c>
      <c r="Z156">
        <f t="shared" si="72"/>
        <v>947.53854999999999</v>
      </c>
      <c r="AA156">
        <f t="shared" si="72"/>
        <v>949.86607500000002</v>
      </c>
      <c r="AB156">
        <f t="shared" si="72"/>
        <v>954.01160000000004</v>
      </c>
      <c r="AC156">
        <f t="shared" si="72"/>
        <v>959.07287499999995</v>
      </c>
      <c r="AD156">
        <f t="shared" si="72"/>
        <v>963.09182499999997</v>
      </c>
      <c r="AE156">
        <f t="shared" si="72"/>
        <v>967.2315000000001</v>
      </c>
      <c r="AF156">
        <f t="shared" si="72"/>
        <v>971.15847500000007</v>
      </c>
      <c r="AG156">
        <f t="shared" si="72"/>
        <v>972.67807500000004</v>
      </c>
      <c r="AH156">
        <f t="shared" si="72"/>
        <v>959.25922500000001</v>
      </c>
    </row>
    <row r="157" spans="2:34" x14ac:dyDescent="0.25">
      <c r="B157" s="40"/>
      <c r="C157" s="1" t="s">
        <v>84</v>
      </c>
      <c r="D157">
        <f t="shared" ref="D157:AH157" si="73">SUM(D77:G77)/4</f>
        <v>4488.4724999999999</v>
      </c>
      <c r="E157">
        <f t="shared" si="73"/>
        <v>4507.2464999999993</v>
      </c>
      <c r="F157">
        <f t="shared" si="73"/>
        <v>4544.1672500000004</v>
      </c>
      <c r="G157">
        <f t="shared" si="73"/>
        <v>4592.4272500000006</v>
      </c>
      <c r="H157">
        <f t="shared" si="73"/>
        <v>4624.6452500000005</v>
      </c>
      <c r="I157">
        <f t="shared" si="73"/>
        <v>4671.33925</v>
      </c>
      <c r="J157">
        <f t="shared" si="73"/>
        <v>4691.3607499999998</v>
      </c>
      <c r="K157">
        <f t="shared" si="73"/>
        <v>4708.7744999999995</v>
      </c>
      <c r="L157">
        <f t="shared" si="73"/>
        <v>4736.9472500000002</v>
      </c>
      <c r="M157">
        <f t="shared" si="73"/>
        <v>4733.0417500000003</v>
      </c>
      <c r="N157">
        <f t="shared" si="73"/>
        <v>4734.6359999999995</v>
      </c>
      <c r="O157">
        <f t="shared" si="73"/>
        <v>4701.5987499999992</v>
      </c>
      <c r="P157">
        <f t="shared" si="73"/>
        <v>4666.05825</v>
      </c>
      <c r="Q157">
        <f t="shared" si="73"/>
        <v>4627.4382500000002</v>
      </c>
      <c r="R157">
        <f t="shared" si="73"/>
        <v>4558.62075</v>
      </c>
      <c r="S157">
        <f t="shared" si="73"/>
        <v>4514.0519999999997</v>
      </c>
      <c r="T157">
        <f t="shared" si="73"/>
        <v>4511.0219999999999</v>
      </c>
      <c r="U157">
        <f t="shared" si="73"/>
        <v>4514.3850000000002</v>
      </c>
      <c r="V157">
        <f t="shared" si="73"/>
        <v>4540.57575</v>
      </c>
      <c r="W157">
        <f t="shared" si="73"/>
        <v>4579.8115000000007</v>
      </c>
      <c r="X157">
        <f t="shared" si="73"/>
        <v>4617.6175000000003</v>
      </c>
      <c r="Y157">
        <f t="shared" si="73"/>
        <v>4651.10725</v>
      </c>
      <c r="Z157">
        <f t="shared" si="73"/>
        <v>4702.50425</v>
      </c>
      <c r="AA157">
        <f t="shared" si="73"/>
        <v>4751.1752500000002</v>
      </c>
      <c r="AB157">
        <f t="shared" si="73"/>
        <v>4786.9144999999999</v>
      </c>
      <c r="AC157">
        <f t="shared" si="73"/>
        <v>4822.7964999999995</v>
      </c>
      <c r="AD157">
        <f t="shared" si="73"/>
        <v>4841.5145000000002</v>
      </c>
      <c r="AE157">
        <f t="shared" si="73"/>
        <v>4849.0872499999996</v>
      </c>
      <c r="AF157">
        <f t="shared" si="73"/>
        <v>4866.9195</v>
      </c>
      <c r="AG157">
        <f t="shared" si="73"/>
        <v>4878.0872500000005</v>
      </c>
      <c r="AH157">
        <f t="shared" si="73"/>
        <v>4869.6467499999999</v>
      </c>
    </row>
    <row r="160" spans="2:34" x14ac:dyDescent="0.25">
      <c r="B160" s="27"/>
      <c r="C160" s="28"/>
    </row>
    <row r="162" spans="2:38" x14ac:dyDescent="0.25">
      <c r="C162" s="10" t="s">
        <v>96</v>
      </c>
      <c r="D162" s="7"/>
      <c r="E162" s="7"/>
      <c r="F162" s="7"/>
      <c r="G162" s="7"/>
      <c r="H162" s="7"/>
    </row>
    <row r="164" spans="2:38" ht="30" x14ac:dyDescent="0.25">
      <c r="D164" s="2" t="s">
        <v>25</v>
      </c>
      <c r="E164" s="2" t="s">
        <v>26</v>
      </c>
      <c r="F164" s="2" t="s">
        <v>27</v>
      </c>
      <c r="G164" s="2" t="s">
        <v>28</v>
      </c>
      <c r="H164" s="2" t="s">
        <v>29</v>
      </c>
      <c r="I164" s="2" t="s">
        <v>30</v>
      </c>
      <c r="J164" s="2" t="s">
        <v>31</v>
      </c>
      <c r="K164" s="2" t="s">
        <v>32</v>
      </c>
      <c r="L164" s="2" t="s">
        <v>33</v>
      </c>
      <c r="M164" s="2" t="s">
        <v>34</v>
      </c>
      <c r="N164" s="2" t="s">
        <v>35</v>
      </c>
      <c r="O164" s="2" t="s">
        <v>36</v>
      </c>
      <c r="P164" s="2" t="s">
        <v>37</v>
      </c>
      <c r="Q164" s="2" t="s">
        <v>38</v>
      </c>
      <c r="R164" s="2" t="s">
        <v>39</v>
      </c>
      <c r="S164" s="2" t="s">
        <v>40</v>
      </c>
      <c r="T164" s="2" t="s">
        <v>41</v>
      </c>
      <c r="U164" s="2" t="s">
        <v>42</v>
      </c>
      <c r="V164" s="2" t="s">
        <v>43</v>
      </c>
      <c r="W164" s="2" t="s">
        <v>44</v>
      </c>
      <c r="X164" s="2" t="s">
        <v>45</v>
      </c>
      <c r="Y164" s="2" t="s">
        <v>46</v>
      </c>
      <c r="Z164" s="2" t="s">
        <v>47</v>
      </c>
      <c r="AA164" s="2" t="s">
        <v>48</v>
      </c>
      <c r="AB164" s="2" t="s">
        <v>49</v>
      </c>
      <c r="AC164" s="2" t="s">
        <v>50</v>
      </c>
      <c r="AD164" s="2" t="s">
        <v>51</v>
      </c>
      <c r="AE164" s="2" t="s">
        <v>52</v>
      </c>
      <c r="AF164" s="2" t="s">
        <v>53</v>
      </c>
      <c r="AG164" s="2" t="s">
        <v>54</v>
      </c>
      <c r="AH164" s="2" t="s">
        <v>55</v>
      </c>
    </row>
    <row r="165" spans="2:38" x14ac:dyDescent="0.25">
      <c r="B165" s="26"/>
      <c r="C165" s="1" t="s">
        <v>0</v>
      </c>
      <c r="D165" s="25">
        <f>D88/D86</f>
        <v>24.509160497326086</v>
      </c>
      <c r="E165" s="25">
        <f>E88/E86</f>
        <v>24.411258945331753</v>
      </c>
      <c r="F165" s="25">
        <f t="shared" ref="E165:AH165" si="74">F88/F86</f>
        <v>24.260203772347221</v>
      </c>
      <c r="G165" s="25">
        <f t="shared" si="74"/>
        <v>23.004244731217266</v>
      </c>
      <c r="H165" s="25">
        <f t="shared" si="74"/>
        <v>22.924523853092669</v>
      </c>
      <c r="I165" s="25">
        <f t="shared" si="74"/>
        <v>22.623795583988411</v>
      </c>
      <c r="J165" s="25">
        <f t="shared" si="74"/>
        <v>22.570683107254027</v>
      </c>
      <c r="K165" s="25">
        <f t="shared" si="74"/>
        <v>23.089063314216848</v>
      </c>
      <c r="L165" s="25">
        <f t="shared" si="74"/>
        <v>22.602116160554512</v>
      </c>
      <c r="M165" s="25">
        <f t="shared" si="74"/>
        <v>22.561698381426876</v>
      </c>
      <c r="N165" s="25">
        <f t="shared" si="74"/>
        <v>22.439671454253372</v>
      </c>
      <c r="O165" s="25">
        <f t="shared" si="74"/>
        <v>22.432152865480859</v>
      </c>
      <c r="P165" s="25">
        <f t="shared" si="74"/>
        <v>23.811799445964748</v>
      </c>
      <c r="Q165" s="25">
        <f t="shared" si="74"/>
        <v>24.100039719376674</v>
      </c>
      <c r="R165" s="25">
        <f t="shared" si="74"/>
        <v>25.076307886944065</v>
      </c>
      <c r="S165" s="25">
        <f t="shared" si="74"/>
        <v>25.7890746740064</v>
      </c>
      <c r="T165" s="25">
        <f t="shared" si="74"/>
        <v>26.759398938055046</v>
      </c>
      <c r="U165" s="25">
        <f t="shared" si="74"/>
        <v>29.645014551698967</v>
      </c>
      <c r="V165" s="25">
        <f t="shared" si="74"/>
        <v>32.210022200352455</v>
      </c>
      <c r="W165" s="25">
        <f t="shared" si="74"/>
        <v>35.845436368925434</v>
      </c>
      <c r="X165" s="25">
        <f t="shared" si="74"/>
        <v>38.719896981332731</v>
      </c>
      <c r="Y165" s="25">
        <f t="shared" si="74"/>
        <v>37.571644716029752</v>
      </c>
      <c r="Z165" s="25">
        <f t="shared" si="74"/>
        <v>35.656521908059531</v>
      </c>
      <c r="AA165" s="25">
        <f t="shared" si="74"/>
        <v>33.409546670406527</v>
      </c>
      <c r="AB165" s="25">
        <f t="shared" si="74"/>
        <v>29.862089285146322</v>
      </c>
      <c r="AC165" s="25">
        <f t="shared" si="74"/>
        <v>29.355227985301706</v>
      </c>
      <c r="AD165" s="25">
        <f t="shared" si="74"/>
        <v>28.222524819071687</v>
      </c>
      <c r="AE165" s="25">
        <f t="shared" si="74"/>
        <v>28.052977933083518</v>
      </c>
      <c r="AF165" s="25">
        <f t="shared" si="74"/>
        <v>27.311658725201291</v>
      </c>
      <c r="AG165" s="25">
        <f t="shared" si="74"/>
        <v>26.622103470566003</v>
      </c>
      <c r="AH165" s="25">
        <f t="shared" si="74"/>
        <v>30.489454046199555</v>
      </c>
      <c r="AK165" s="1" t="s">
        <v>19</v>
      </c>
      <c r="AL165">
        <v>18.301147380027484</v>
      </c>
    </row>
    <row r="166" spans="2:38" x14ac:dyDescent="0.25">
      <c r="B166" s="26"/>
      <c r="C166" s="1" t="s">
        <v>1</v>
      </c>
      <c r="D166" s="25">
        <f>D91/D89</f>
        <v>17.641404947054323</v>
      </c>
      <c r="E166" s="25">
        <f t="shared" ref="E166:AH166" si="75">E91/E89</f>
        <v>17.493335741725723</v>
      </c>
      <c r="F166" s="25">
        <f t="shared" si="75"/>
        <v>18.295490808866131</v>
      </c>
      <c r="G166" s="25">
        <f t="shared" si="75"/>
        <v>19.168775076300324</v>
      </c>
      <c r="H166" s="25">
        <f t="shared" si="75"/>
        <v>19.379766680494214</v>
      </c>
      <c r="I166" s="25">
        <f t="shared" si="75"/>
        <v>20.222892862469568</v>
      </c>
      <c r="J166" s="25">
        <f t="shared" si="75"/>
        <v>19.723535349855513</v>
      </c>
      <c r="K166" s="25">
        <f t="shared" si="75"/>
        <v>18.879549782929047</v>
      </c>
      <c r="L166" s="25">
        <f t="shared" si="75"/>
        <v>18.56104828533466</v>
      </c>
      <c r="M166" s="25">
        <f t="shared" si="75"/>
        <v>17.195585426004079</v>
      </c>
      <c r="N166" s="25">
        <f t="shared" si="75"/>
        <v>16.271053813817083</v>
      </c>
      <c r="O166" s="25">
        <f t="shared" si="75"/>
        <v>16.220129435525628</v>
      </c>
      <c r="P166" s="25">
        <f t="shared" si="75"/>
        <v>16.025229801923274</v>
      </c>
      <c r="Q166" s="25">
        <f t="shared" si="75"/>
        <v>16.543429471310336</v>
      </c>
      <c r="R166" s="25">
        <f t="shared" si="75"/>
        <v>17.551033675387441</v>
      </c>
      <c r="S166" s="25">
        <f t="shared" si="75"/>
        <v>18.386466647315636</v>
      </c>
      <c r="T166" s="25">
        <f t="shared" si="75"/>
        <v>18.697778787064316</v>
      </c>
      <c r="U166" s="25">
        <f t="shared" si="75"/>
        <v>18.955972835121127</v>
      </c>
      <c r="V166" s="25">
        <f t="shared" si="75"/>
        <v>18.979064501283716</v>
      </c>
      <c r="W166" s="25">
        <f t="shared" si="75"/>
        <v>18.96030257766455</v>
      </c>
      <c r="X166" s="25">
        <f t="shared" si="75"/>
        <v>19.872384859170886</v>
      </c>
      <c r="Y166" s="25">
        <f t="shared" si="75"/>
        <v>21.610744701026462</v>
      </c>
      <c r="Z166" s="25">
        <f t="shared" si="75"/>
        <v>23.779230818963018</v>
      </c>
      <c r="AA166" s="25">
        <f t="shared" si="75"/>
        <v>26.659596561968918</v>
      </c>
      <c r="AB166" s="25">
        <f t="shared" si="75"/>
        <v>29.873318108175976</v>
      </c>
      <c r="AC166" s="25">
        <f t="shared" si="75"/>
        <v>30.966619325715026</v>
      </c>
      <c r="AD166" s="25">
        <f t="shared" si="75"/>
        <v>31.158754400957942</v>
      </c>
      <c r="AE166" s="25">
        <f t="shared" si="75"/>
        <v>29.675188654125371</v>
      </c>
      <c r="AF166" s="25">
        <f t="shared" si="75"/>
        <v>28.12291812255674</v>
      </c>
      <c r="AG166" s="25">
        <f t="shared" si="75"/>
        <v>28.217523463928217</v>
      </c>
      <c r="AH166" s="25">
        <f t="shared" si="75"/>
        <v>30.217899260619287</v>
      </c>
      <c r="AK166" s="1" t="s">
        <v>17</v>
      </c>
      <c r="AL166">
        <v>19.150993259681034</v>
      </c>
    </row>
    <row r="167" spans="2:38" x14ac:dyDescent="0.25">
      <c r="B167" s="26"/>
      <c r="C167" s="1" t="s">
        <v>2</v>
      </c>
      <c r="D167" s="25">
        <f>D94/D92</f>
        <v>19.514728882953211</v>
      </c>
      <c r="E167" s="25">
        <f t="shared" ref="E167:AH167" si="76">E94/E92</f>
        <v>19.131297645507292</v>
      </c>
      <c r="F167" s="25">
        <f t="shared" si="76"/>
        <v>19.558003715543023</v>
      </c>
      <c r="G167" s="25">
        <f t="shared" si="76"/>
        <v>19.678670041385264</v>
      </c>
      <c r="H167" s="25">
        <f t="shared" si="76"/>
        <v>19.680178700853137</v>
      </c>
      <c r="I167" s="25">
        <f t="shared" si="76"/>
        <v>20.168262350296935</v>
      </c>
      <c r="J167" s="25">
        <f t="shared" si="76"/>
        <v>19.437507606704042</v>
      </c>
      <c r="K167" s="25">
        <f t="shared" si="76"/>
        <v>19.756744848609898</v>
      </c>
      <c r="L167" s="25">
        <f t="shared" si="76"/>
        <v>19.232873961785568</v>
      </c>
      <c r="M167" s="25">
        <f t="shared" si="76"/>
        <v>18.83334682154252</v>
      </c>
      <c r="N167" s="25">
        <f t="shared" si="76"/>
        <v>19.0151839393891</v>
      </c>
      <c r="O167" s="25">
        <f t="shared" si="76"/>
        <v>18.599098890204303</v>
      </c>
      <c r="P167" s="25">
        <f t="shared" si="76"/>
        <v>19.506093066837234</v>
      </c>
      <c r="Q167" s="25">
        <f t="shared" si="76"/>
        <v>21.049511817346932</v>
      </c>
      <c r="R167" s="25">
        <f t="shared" si="76"/>
        <v>23.911247907124825</v>
      </c>
      <c r="S167" s="25">
        <f t="shared" si="76"/>
        <v>25.742169749258199</v>
      </c>
      <c r="T167" s="25">
        <f t="shared" si="76"/>
        <v>26.392778100950125</v>
      </c>
      <c r="U167" s="25">
        <f t="shared" si="76"/>
        <v>27.419500941875839</v>
      </c>
      <c r="V167" s="25">
        <f t="shared" si="76"/>
        <v>27.945559365500195</v>
      </c>
      <c r="W167" s="25">
        <f t="shared" si="76"/>
        <v>29.689206992118702</v>
      </c>
      <c r="X167" s="25">
        <f t="shared" si="76"/>
        <v>30.351638100255251</v>
      </c>
      <c r="Y167" s="25">
        <f t="shared" si="76"/>
        <v>30.841152517786156</v>
      </c>
      <c r="Z167" s="25">
        <f t="shared" si="76"/>
        <v>30.820334131859283</v>
      </c>
      <c r="AA167" s="25">
        <f t="shared" si="76"/>
        <v>28.382260390082813</v>
      </c>
      <c r="AB167" s="25">
        <f t="shared" si="76"/>
        <v>27.847982995108229</v>
      </c>
      <c r="AC167" s="25">
        <f t="shared" si="76"/>
        <v>25.394281800597994</v>
      </c>
      <c r="AD167" s="25">
        <f t="shared" si="76"/>
        <v>23.151575357161331</v>
      </c>
      <c r="AE167" s="25">
        <f t="shared" si="76"/>
        <v>22.800937653394858</v>
      </c>
      <c r="AF167" s="25">
        <f t="shared" si="76"/>
        <v>22.538766519412729</v>
      </c>
      <c r="AG167" s="25">
        <f t="shared" si="76"/>
        <v>22.903761026442918</v>
      </c>
      <c r="AH167" s="25">
        <f t="shared" si="76"/>
        <v>23.749541625115143</v>
      </c>
      <c r="AK167" s="1" t="s">
        <v>16</v>
      </c>
      <c r="AL167">
        <v>20.731791912294611</v>
      </c>
    </row>
    <row r="168" spans="2:38" x14ac:dyDescent="0.25">
      <c r="B168" s="26"/>
      <c r="C168" s="1" t="s">
        <v>3</v>
      </c>
      <c r="D168" s="25">
        <f>D97/D95</f>
        <v>19.259035425386362</v>
      </c>
      <c r="E168" s="25">
        <f t="shared" ref="E168:AH168" si="77">E97/E95</f>
        <v>18.756450317132725</v>
      </c>
      <c r="F168" s="25">
        <f t="shared" si="77"/>
        <v>17.711460368445209</v>
      </c>
      <c r="G168" s="25">
        <f t="shared" si="77"/>
        <v>16.864399871113509</v>
      </c>
      <c r="H168" s="25">
        <f t="shared" si="77"/>
        <v>15.050656053104284</v>
      </c>
      <c r="I168" s="25">
        <f t="shared" si="77"/>
        <v>13.870364190700313</v>
      </c>
      <c r="J168" s="25">
        <f t="shared" si="77"/>
        <v>13.338078096941722</v>
      </c>
      <c r="K168" s="25">
        <f t="shared" si="77"/>
        <v>13.495370139819496</v>
      </c>
      <c r="L168" s="25">
        <f t="shared" si="77"/>
        <v>14.468515271986723</v>
      </c>
      <c r="M168" s="25">
        <f t="shared" si="77"/>
        <v>15.142868200054179</v>
      </c>
      <c r="N168" s="25">
        <f t="shared" si="77"/>
        <v>14.751889932731975</v>
      </c>
      <c r="O168" s="25">
        <f t="shared" si="77"/>
        <v>15.401786133854866</v>
      </c>
      <c r="P168" s="25">
        <f t="shared" si="77"/>
        <v>16.960625638337795</v>
      </c>
      <c r="Q168" s="25">
        <f t="shared" si="77"/>
        <v>17.987499849815574</v>
      </c>
      <c r="R168" s="25">
        <f t="shared" si="77"/>
        <v>18.948141422217571</v>
      </c>
      <c r="S168" s="25">
        <f t="shared" si="77"/>
        <v>19.148698531238356</v>
      </c>
      <c r="T168" s="25">
        <f t="shared" si="77"/>
        <v>19.285547416687624</v>
      </c>
      <c r="U168" s="25">
        <f t="shared" si="77"/>
        <v>20.407422912549102</v>
      </c>
      <c r="V168" s="25">
        <f t="shared" si="77"/>
        <v>23.480488645553226</v>
      </c>
      <c r="W168" s="25">
        <f t="shared" si="77"/>
        <v>26.722218192274884</v>
      </c>
      <c r="X168" s="25">
        <f t="shared" si="77"/>
        <v>28.635233040480458</v>
      </c>
      <c r="Y168" s="25">
        <f t="shared" si="77"/>
        <v>28.924218217836444</v>
      </c>
      <c r="Z168" s="25">
        <f t="shared" si="77"/>
        <v>27.485260514193506</v>
      </c>
      <c r="AA168" s="25">
        <f t="shared" si="77"/>
        <v>25.279483675876705</v>
      </c>
      <c r="AB168" s="25">
        <f t="shared" si="77"/>
        <v>25.422193585136995</v>
      </c>
      <c r="AC168" s="25">
        <f t="shared" si="77"/>
        <v>27.056601815631332</v>
      </c>
      <c r="AD168" s="25">
        <f t="shared" si="77"/>
        <v>25.978623586206378</v>
      </c>
      <c r="AE168" s="25">
        <f t="shared" si="77"/>
        <v>25.295761773903255</v>
      </c>
      <c r="AF168" s="25">
        <f t="shared" si="77"/>
        <v>23.204892845208608</v>
      </c>
      <c r="AG168" s="25">
        <f t="shared" si="77"/>
        <v>22.17592700261304</v>
      </c>
      <c r="AH168" s="25">
        <f t="shared" si="77"/>
        <v>24.188936796534907</v>
      </c>
      <c r="AK168" s="1" t="s">
        <v>21</v>
      </c>
      <c r="AL168">
        <v>22.984422134908872</v>
      </c>
    </row>
    <row r="169" spans="2:38" x14ac:dyDescent="0.25">
      <c r="B169" s="26"/>
      <c r="C169" s="1" t="s">
        <v>4</v>
      </c>
      <c r="D169" s="25">
        <f>D100/D98</f>
        <v>23.888718079500077</v>
      </c>
      <c r="E169" s="25">
        <f t="shared" ref="E169:AH169" si="78">E100/E98</f>
        <v>23.763354018856596</v>
      </c>
      <c r="F169" s="25">
        <f t="shared" si="78"/>
        <v>24.068514288246693</v>
      </c>
      <c r="G169" s="25">
        <f t="shared" si="78"/>
        <v>25.67154241820549</v>
      </c>
      <c r="H169" s="25">
        <f t="shared" si="78"/>
        <v>26.477643154920152</v>
      </c>
      <c r="I169" s="25">
        <f t="shared" si="78"/>
        <v>26.521837255268505</v>
      </c>
      <c r="J169" s="25">
        <f t="shared" si="78"/>
        <v>26.952280381428469</v>
      </c>
      <c r="K169" s="25">
        <f t="shared" si="78"/>
        <v>25.288087010111823</v>
      </c>
      <c r="L169" s="25">
        <f t="shared" si="78"/>
        <v>24.335468549575268</v>
      </c>
      <c r="M169" s="25">
        <f t="shared" si="78"/>
        <v>23.898577986029228</v>
      </c>
      <c r="N169" s="25">
        <f t="shared" si="78"/>
        <v>23.316049641912038</v>
      </c>
      <c r="O169" s="25">
        <f t="shared" si="78"/>
        <v>23.371769862679265</v>
      </c>
      <c r="P169" s="25">
        <f t="shared" si="78"/>
        <v>24.314235370030275</v>
      </c>
      <c r="Q169" s="25">
        <f t="shared" si="78"/>
        <v>25.298932272353767</v>
      </c>
      <c r="R169" s="25">
        <f t="shared" si="78"/>
        <v>26.561526010277799</v>
      </c>
      <c r="S169" s="25">
        <f t="shared" si="78"/>
        <v>27.067333216514847</v>
      </c>
      <c r="T169" s="25">
        <f t="shared" si="78"/>
        <v>27.257668331566016</v>
      </c>
      <c r="U169" s="25">
        <f t="shared" si="78"/>
        <v>28.53509066156305</v>
      </c>
      <c r="V169" s="25">
        <f t="shared" si="78"/>
        <v>28.003245731220797</v>
      </c>
      <c r="W169" s="25">
        <f t="shared" si="78"/>
        <v>27.624467857468289</v>
      </c>
      <c r="X169" s="25">
        <f t="shared" si="78"/>
        <v>27.728456581570054</v>
      </c>
      <c r="Y169" s="25">
        <f t="shared" si="78"/>
        <v>26.402342002860983</v>
      </c>
      <c r="Z169" s="25">
        <f t="shared" si="78"/>
        <v>25.735933466446532</v>
      </c>
      <c r="AA169" s="25">
        <f t="shared" si="78"/>
        <v>25.749557986368064</v>
      </c>
      <c r="AB169" s="25">
        <f t="shared" si="78"/>
        <v>26.294898543224896</v>
      </c>
      <c r="AC169" s="25">
        <f t="shared" si="78"/>
        <v>27.370067819977148</v>
      </c>
      <c r="AD169" s="25">
        <f t="shared" si="78"/>
        <v>29.807315031068757</v>
      </c>
      <c r="AE169" s="25">
        <f t="shared" si="78"/>
        <v>31.101116605876165</v>
      </c>
      <c r="AF169" s="25">
        <f t="shared" si="78"/>
        <v>31.704038712001267</v>
      </c>
      <c r="AG169" s="25">
        <f t="shared" si="78"/>
        <v>31.103627108391571</v>
      </c>
      <c r="AH169" s="25">
        <f t="shared" si="78"/>
        <v>33.311059377783295</v>
      </c>
      <c r="AK169" s="1" t="s">
        <v>2</v>
      </c>
      <c r="AL169">
        <v>23.749541625115143</v>
      </c>
    </row>
    <row r="170" spans="2:38" x14ac:dyDescent="0.25">
      <c r="B170" s="26"/>
      <c r="C170" s="1" t="s">
        <v>5</v>
      </c>
      <c r="D170" s="25">
        <f>D103/D101</f>
        <v>20.958222450185794</v>
      </c>
      <c r="E170" s="25">
        <f t="shared" ref="E170:AH170" si="79">E103/E101</f>
        <v>20.885173365059615</v>
      </c>
      <c r="F170" s="25">
        <f t="shared" si="79"/>
        <v>21.033067860640514</v>
      </c>
      <c r="G170" s="25">
        <f t="shared" si="79"/>
        <v>21.719969073662199</v>
      </c>
      <c r="H170" s="25">
        <f t="shared" si="79"/>
        <v>21.951623079354956</v>
      </c>
      <c r="I170" s="25">
        <f t="shared" si="79"/>
        <v>22.276683338706274</v>
      </c>
      <c r="J170" s="25">
        <f t="shared" si="79"/>
        <v>21.998138028422449</v>
      </c>
      <c r="K170" s="25">
        <f t="shared" si="79"/>
        <v>22.518730630181551</v>
      </c>
      <c r="L170" s="25">
        <f t="shared" si="79"/>
        <v>22.396852046846845</v>
      </c>
      <c r="M170" s="25">
        <f t="shared" si="79"/>
        <v>22.116678694616969</v>
      </c>
      <c r="N170" s="25">
        <f t="shared" si="79"/>
        <v>22.79913382682231</v>
      </c>
      <c r="O170" s="25">
        <f t="shared" si="79"/>
        <v>22.584986133087295</v>
      </c>
      <c r="P170" s="25">
        <f t="shared" si="79"/>
        <v>23.792153436481229</v>
      </c>
      <c r="Q170" s="25">
        <f t="shared" si="79"/>
        <v>25.027641783927947</v>
      </c>
      <c r="R170" s="25">
        <f t="shared" si="79"/>
        <v>25.971778622924187</v>
      </c>
      <c r="S170" s="25">
        <f t="shared" si="79"/>
        <v>26.62262922269981</v>
      </c>
      <c r="T170" s="25">
        <f t="shared" si="79"/>
        <v>26.714265691716314</v>
      </c>
      <c r="U170" s="25">
        <f t="shared" si="79"/>
        <v>26.250050748459888</v>
      </c>
      <c r="V170" s="25">
        <f t="shared" si="79"/>
        <v>26.019305539249881</v>
      </c>
      <c r="W170" s="25">
        <f t="shared" si="79"/>
        <v>26.062170781464676</v>
      </c>
      <c r="X170" s="25">
        <f t="shared" si="79"/>
        <v>25.871816414181911</v>
      </c>
      <c r="Y170" s="25">
        <f t="shared" si="79"/>
        <v>25.900526533221949</v>
      </c>
      <c r="Z170" s="25">
        <f t="shared" si="79"/>
        <v>25.957873639336722</v>
      </c>
      <c r="AA170" s="25">
        <f t="shared" si="79"/>
        <v>27.04095166416931</v>
      </c>
      <c r="AB170" s="25">
        <f t="shared" si="79"/>
        <v>28.257324860568612</v>
      </c>
      <c r="AC170" s="25">
        <f t="shared" si="79"/>
        <v>30.203059850738828</v>
      </c>
      <c r="AD170" s="25">
        <f t="shared" si="79"/>
        <v>32.329122915780808</v>
      </c>
      <c r="AE170" s="25">
        <f t="shared" si="79"/>
        <v>32.629970332763293</v>
      </c>
      <c r="AF170" s="25">
        <f t="shared" si="79"/>
        <v>31.7939271179084</v>
      </c>
      <c r="AG170" s="25">
        <f t="shared" si="79"/>
        <v>30.863763735642383</v>
      </c>
      <c r="AH170" s="25">
        <f t="shared" si="79"/>
        <v>32.956033227826815</v>
      </c>
      <c r="AK170" s="1" t="s">
        <v>12</v>
      </c>
      <c r="AL170">
        <v>24.121871569559044</v>
      </c>
    </row>
    <row r="171" spans="2:38" x14ac:dyDescent="0.25">
      <c r="B171" s="26"/>
      <c r="C171" s="1" t="s">
        <v>6</v>
      </c>
      <c r="D171" s="25">
        <f>D106/D104</f>
        <v>25.441304814943454</v>
      </c>
      <c r="E171" s="25">
        <f t="shared" ref="E171:AH171" si="80">E106/E104</f>
        <v>25.862160872975455</v>
      </c>
      <c r="F171" s="25">
        <f t="shared" si="80"/>
        <v>26.759858359010519</v>
      </c>
      <c r="G171" s="25">
        <f t="shared" si="80"/>
        <v>26.356399285584185</v>
      </c>
      <c r="H171" s="25">
        <f t="shared" si="80"/>
        <v>26.060006413727276</v>
      </c>
      <c r="I171" s="25">
        <f t="shared" si="80"/>
        <v>26.230304461995452</v>
      </c>
      <c r="J171" s="25">
        <f t="shared" si="80"/>
        <v>25.450553980509092</v>
      </c>
      <c r="K171" s="25">
        <f t="shared" si="80"/>
        <v>25.412963817674736</v>
      </c>
      <c r="L171" s="25">
        <f t="shared" si="80"/>
        <v>25.272162006945042</v>
      </c>
      <c r="M171" s="25">
        <f t="shared" si="80"/>
        <v>25.169376021348199</v>
      </c>
      <c r="N171" s="25">
        <f t="shared" si="80"/>
        <v>24.844374254942881</v>
      </c>
      <c r="O171" s="25">
        <f t="shared" si="80"/>
        <v>25.490912297825808</v>
      </c>
      <c r="P171" s="25">
        <f t="shared" si="80"/>
        <v>27.237362857308394</v>
      </c>
      <c r="Q171" s="25">
        <f t="shared" si="80"/>
        <v>26.959965515632316</v>
      </c>
      <c r="R171" s="25">
        <f t="shared" si="80"/>
        <v>28.535867364590413</v>
      </c>
      <c r="S171" s="25">
        <f t="shared" si="80"/>
        <v>29.536304526005605</v>
      </c>
      <c r="T171" s="25">
        <f t="shared" si="80"/>
        <v>30.36581025202404</v>
      </c>
      <c r="U171" s="25">
        <f t="shared" si="80"/>
        <v>32.736563179097637</v>
      </c>
      <c r="V171" s="25">
        <f t="shared" si="80"/>
        <v>33.736325305008272</v>
      </c>
      <c r="W171" s="25">
        <f t="shared" si="80"/>
        <v>33.803631926405252</v>
      </c>
      <c r="X171" s="25">
        <f t="shared" si="80"/>
        <v>32.458872506799317</v>
      </c>
      <c r="Y171" s="25">
        <f t="shared" si="80"/>
        <v>32.212785185700355</v>
      </c>
      <c r="Z171" s="25">
        <f t="shared" si="80"/>
        <v>32.691702792197724</v>
      </c>
      <c r="AA171" s="25">
        <f t="shared" si="80"/>
        <v>32.983943949495071</v>
      </c>
      <c r="AB171" s="25">
        <f t="shared" si="80"/>
        <v>33.423184297886543</v>
      </c>
      <c r="AC171" s="25">
        <f t="shared" si="80"/>
        <v>35.103477524734814</v>
      </c>
      <c r="AD171" s="25">
        <f t="shared" si="80"/>
        <v>36.062225068187686</v>
      </c>
      <c r="AE171" s="25">
        <f t="shared" si="80"/>
        <v>40.359783468551221</v>
      </c>
      <c r="AF171" s="25">
        <f t="shared" si="80"/>
        <v>44.300078070605736</v>
      </c>
      <c r="AG171" s="25">
        <f t="shared" si="80"/>
        <v>45.438886574101133</v>
      </c>
      <c r="AH171" s="25">
        <f t="shared" si="80"/>
        <v>47.137125151132778</v>
      </c>
      <c r="AK171" s="1" t="s">
        <v>3</v>
      </c>
      <c r="AL171">
        <v>24.188936796534907</v>
      </c>
    </row>
    <row r="172" spans="2:38" x14ac:dyDescent="0.25">
      <c r="B172" s="26"/>
      <c r="C172" s="1" t="s">
        <v>7</v>
      </c>
      <c r="D172" s="25">
        <f>D109/D107</f>
        <v>25.881318840491812</v>
      </c>
      <c r="E172" s="25">
        <f t="shared" ref="E172:AH172" si="81">E109/E107</f>
        <v>25.501639357409076</v>
      </c>
      <c r="F172" s="25">
        <f t="shared" si="81"/>
        <v>26.43903638740359</v>
      </c>
      <c r="G172" s="25">
        <f t="shared" si="81"/>
        <v>28.286027826117802</v>
      </c>
      <c r="H172" s="25">
        <f t="shared" si="81"/>
        <v>29.326090514657263</v>
      </c>
      <c r="I172" s="25">
        <f t="shared" si="81"/>
        <v>30.15351695006747</v>
      </c>
      <c r="J172" s="25">
        <f t="shared" si="81"/>
        <v>30.37504378448882</v>
      </c>
      <c r="K172" s="25">
        <f t="shared" si="81"/>
        <v>31.416553957740206</v>
      </c>
      <c r="L172" s="25">
        <f t="shared" si="81"/>
        <v>31.438089951916766</v>
      </c>
      <c r="M172" s="25">
        <f t="shared" si="81"/>
        <v>31.27426711090008</v>
      </c>
      <c r="N172" s="25">
        <f t="shared" si="81"/>
        <v>31.237431934288871</v>
      </c>
      <c r="O172" s="25">
        <f t="shared" si="81"/>
        <v>30.942201998024874</v>
      </c>
      <c r="P172" s="25">
        <f t="shared" si="81"/>
        <v>31.781218283529054</v>
      </c>
      <c r="Q172" s="25">
        <f t="shared" si="81"/>
        <v>31.946419103728847</v>
      </c>
      <c r="R172" s="25">
        <f t="shared" si="81"/>
        <v>32.393416797622898</v>
      </c>
      <c r="S172" s="25">
        <f t="shared" si="81"/>
        <v>35.786249448833082</v>
      </c>
      <c r="T172" s="25">
        <f t="shared" si="81"/>
        <v>37.89819829935211</v>
      </c>
      <c r="U172" s="25">
        <f t="shared" si="81"/>
        <v>39.604388480401624</v>
      </c>
      <c r="V172" s="25">
        <f t="shared" si="81"/>
        <v>39.635382279568624</v>
      </c>
      <c r="W172" s="25">
        <f t="shared" si="81"/>
        <v>37.796988017112191</v>
      </c>
      <c r="X172" s="25">
        <f t="shared" si="81"/>
        <v>36.452021270926636</v>
      </c>
      <c r="Y172" s="25">
        <f t="shared" si="81"/>
        <v>36.148497433338086</v>
      </c>
      <c r="Z172" s="25">
        <f t="shared" si="81"/>
        <v>36.897636182148673</v>
      </c>
      <c r="AA172" s="25">
        <f t="shared" si="81"/>
        <v>36.917577944389542</v>
      </c>
      <c r="AB172" s="25">
        <f t="shared" si="81"/>
        <v>38.616712079241132</v>
      </c>
      <c r="AC172" s="25">
        <f t="shared" si="81"/>
        <v>41.204974054261712</v>
      </c>
      <c r="AD172" s="25">
        <f t="shared" si="81"/>
        <v>44.248479715472612</v>
      </c>
      <c r="AE172" s="25">
        <f t="shared" si="81"/>
        <v>46.961095604521994</v>
      </c>
      <c r="AF172" s="25">
        <f t="shared" si="81"/>
        <v>48.367178416753589</v>
      </c>
      <c r="AG172" s="25">
        <f t="shared" si="81"/>
        <v>50.560019968361473</v>
      </c>
      <c r="AH172" s="25">
        <f t="shared" si="81"/>
        <v>58.4437331777536</v>
      </c>
      <c r="AK172" s="1" t="s">
        <v>13</v>
      </c>
      <c r="AL172">
        <v>26.41828567804799</v>
      </c>
    </row>
    <row r="173" spans="2:38" x14ac:dyDescent="0.25">
      <c r="B173" s="26"/>
      <c r="C173" s="1" t="s">
        <v>8</v>
      </c>
      <c r="D173" s="25">
        <f>D112/D110</f>
        <v>36.399576731831424</v>
      </c>
      <c r="E173" s="25">
        <f t="shared" ref="E173:AH173" si="82">E112/E110</f>
        <v>37.468671386150831</v>
      </c>
      <c r="F173" s="25">
        <f t="shared" si="82"/>
        <v>36.887349978690686</v>
      </c>
      <c r="G173" s="25">
        <f t="shared" si="82"/>
        <v>37.619863789278519</v>
      </c>
      <c r="H173" s="25">
        <f t="shared" si="82"/>
        <v>39.400282699482126</v>
      </c>
      <c r="I173" s="25">
        <f t="shared" si="82"/>
        <v>42.588613958940719</v>
      </c>
      <c r="J173" s="25">
        <f t="shared" si="82"/>
        <v>47.004062760423857</v>
      </c>
      <c r="K173" s="25">
        <f t="shared" si="82"/>
        <v>48.379246004044198</v>
      </c>
      <c r="L173" s="25">
        <f t="shared" si="82"/>
        <v>48.216472144389719</v>
      </c>
      <c r="M173" s="25">
        <f t="shared" si="82"/>
        <v>46.523321723690501</v>
      </c>
      <c r="N173" s="25">
        <f t="shared" si="82"/>
        <v>40.964253985064147</v>
      </c>
      <c r="O173" s="25">
        <f t="shared" si="82"/>
        <v>37.851264598874963</v>
      </c>
      <c r="P173" s="25">
        <f t="shared" si="82"/>
        <v>35.810755736658272</v>
      </c>
      <c r="Q173" s="25">
        <f t="shared" si="82"/>
        <v>34.769825677979853</v>
      </c>
      <c r="R173" s="25">
        <f t="shared" si="82"/>
        <v>34.663566968370063</v>
      </c>
      <c r="S173" s="25">
        <f t="shared" si="82"/>
        <v>36.430243100666324</v>
      </c>
      <c r="T173" s="25">
        <f t="shared" si="82"/>
        <v>36.877159698634557</v>
      </c>
      <c r="U173" s="25">
        <f t="shared" si="82"/>
        <v>38.224746140571973</v>
      </c>
      <c r="V173" s="25">
        <f t="shared" si="82"/>
        <v>42.337819903733283</v>
      </c>
      <c r="W173" s="25">
        <f t="shared" si="82"/>
        <v>44.708018755343183</v>
      </c>
      <c r="X173" s="25">
        <f t="shared" si="82"/>
        <v>45.282384719047691</v>
      </c>
      <c r="Y173" s="25">
        <f t="shared" si="82"/>
        <v>45.150409110939869</v>
      </c>
      <c r="Z173" s="25">
        <f t="shared" si="82"/>
        <v>42.924736761313611</v>
      </c>
      <c r="AA173" s="25">
        <f t="shared" si="82"/>
        <v>40.736237022832576</v>
      </c>
      <c r="AB173" s="25">
        <f t="shared" si="82"/>
        <v>40.214541863890027</v>
      </c>
      <c r="AC173" s="25">
        <f t="shared" si="82"/>
        <v>38.057447736510063</v>
      </c>
      <c r="AD173" s="25">
        <f t="shared" si="82"/>
        <v>38.418618762335015</v>
      </c>
      <c r="AE173" s="25">
        <f t="shared" si="82"/>
        <v>38.481046280877685</v>
      </c>
      <c r="AF173" s="25">
        <f t="shared" si="82"/>
        <v>39.015766774633711</v>
      </c>
      <c r="AG173" s="25">
        <f t="shared" si="82"/>
        <v>40.3593697930839</v>
      </c>
      <c r="AH173" s="25">
        <f t="shared" si="82"/>
        <v>43.209872746567065</v>
      </c>
      <c r="AK173" s="1" t="s">
        <v>20</v>
      </c>
      <c r="AL173">
        <v>28.378475251653924</v>
      </c>
    </row>
    <row r="174" spans="2:38" x14ac:dyDescent="0.25">
      <c r="B174" s="26"/>
      <c r="C174" s="1" t="s">
        <v>9</v>
      </c>
      <c r="D174" s="25">
        <f>D115/D113</f>
        <v>22.478410459679846</v>
      </c>
      <c r="E174" s="25">
        <f t="shared" ref="E174:AH174" si="83">E115/E113</f>
        <v>22.384953992704595</v>
      </c>
      <c r="F174" s="25">
        <f t="shared" si="83"/>
        <v>21.705039641194777</v>
      </c>
      <c r="G174" s="25">
        <f t="shared" si="83"/>
        <v>21.93962260028793</v>
      </c>
      <c r="H174" s="25">
        <f t="shared" si="83"/>
        <v>23.239176450787859</v>
      </c>
      <c r="I174" s="25">
        <f t="shared" si="83"/>
        <v>23.806204084410794</v>
      </c>
      <c r="J174" s="25">
        <f t="shared" si="83"/>
        <v>25.968941520970521</v>
      </c>
      <c r="K174" s="25">
        <f t="shared" si="83"/>
        <v>28.065175783634771</v>
      </c>
      <c r="L174" s="25">
        <f t="shared" si="83"/>
        <v>28.359394420926492</v>
      </c>
      <c r="M174" s="25">
        <f t="shared" si="83"/>
        <v>28.024285293827987</v>
      </c>
      <c r="N174" s="25">
        <f t="shared" si="83"/>
        <v>26.827689618195414</v>
      </c>
      <c r="O174" s="25">
        <f t="shared" si="83"/>
        <v>25.934593065385631</v>
      </c>
      <c r="P174" s="25">
        <f t="shared" si="83"/>
        <v>25.852291272001697</v>
      </c>
      <c r="Q174" s="25">
        <f t="shared" si="83"/>
        <v>26.660671994961135</v>
      </c>
      <c r="R174" s="25">
        <f t="shared" si="83"/>
        <v>28.61530822976885</v>
      </c>
      <c r="S174" s="25">
        <f t="shared" si="83"/>
        <v>28.925818789547108</v>
      </c>
      <c r="T174" s="25">
        <f t="shared" si="83"/>
        <v>30.151099563780726</v>
      </c>
      <c r="U174" s="25">
        <f t="shared" si="83"/>
        <v>31.718264283794266</v>
      </c>
      <c r="V174" s="25">
        <f t="shared" si="83"/>
        <v>31.441213005990662</v>
      </c>
      <c r="W174" s="25">
        <f t="shared" si="83"/>
        <v>33.358405755663576</v>
      </c>
      <c r="X174" s="25">
        <f t="shared" si="83"/>
        <v>34.88071822290015</v>
      </c>
      <c r="Y174" s="25">
        <f t="shared" si="83"/>
        <v>34.775355792719125</v>
      </c>
      <c r="Z174" s="25">
        <f t="shared" si="83"/>
        <v>36.936454256026991</v>
      </c>
      <c r="AA174" s="25">
        <f t="shared" si="83"/>
        <v>37.642457114921399</v>
      </c>
      <c r="AB174" s="25">
        <f t="shared" si="83"/>
        <v>39.397507982424713</v>
      </c>
      <c r="AC174" s="25">
        <f t="shared" si="83"/>
        <v>43.359896518768366</v>
      </c>
      <c r="AD174" s="25">
        <f t="shared" si="83"/>
        <v>44.839034169626252</v>
      </c>
      <c r="AE174" s="25">
        <f t="shared" si="83"/>
        <v>47.988446251940708</v>
      </c>
      <c r="AF174" s="25">
        <f t="shared" si="83"/>
        <v>47.235316584781764</v>
      </c>
      <c r="AG174" s="25">
        <f t="shared" si="83"/>
        <v>45.154305540041975</v>
      </c>
      <c r="AH174" s="25">
        <f t="shared" si="83"/>
        <v>45.9353019211865</v>
      </c>
      <c r="AK174" s="1" t="s">
        <v>18</v>
      </c>
      <c r="AL174">
        <v>29.730071408573171</v>
      </c>
    </row>
    <row r="175" spans="2:38" x14ac:dyDescent="0.25">
      <c r="B175" s="26"/>
      <c r="C175" s="1" t="s">
        <v>10</v>
      </c>
      <c r="D175" s="25">
        <f>D118/D116</f>
        <v>25.329399614955246</v>
      </c>
      <c r="E175" s="25">
        <f t="shared" ref="E175:AH175" si="84">E118/E116</f>
        <v>26.222624712286027</v>
      </c>
      <c r="F175" s="25">
        <f t="shared" si="84"/>
        <v>26.638661818503451</v>
      </c>
      <c r="G175" s="25">
        <f t="shared" si="84"/>
        <v>28.227970934393543</v>
      </c>
      <c r="H175" s="25">
        <f t="shared" si="84"/>
        <v>29.701928534877183</v>
      </c>
      <c r="I175" s="25">
        <f t="shared" si="84"/>
        <v>30.062422248871595</v>
      </c>
      <c r="J175" s="25">
        <f t="shared" si="84"/>
        <v>31.950922019471037</v>
      </c>
      <c r="K175" s="25">
        <f t="shared" si="84"/>
        <v>33.035342037335155</v>
      </c>
      <c r="L175" s="25">
        <f t="shared" si="84"/>
        <v>33.441369268531083</v>
      </c>
      <c r="M175" s="25">
        <f t="shared" si="84"/>
        <v>32.385308008365875</v>
      </c>
      <c r="N175" s="25">
        <f t="shared" si="84"/>
        <v>30.22877437796361</v>
      </c>
      <c r="O175" s="25">
        <f t="shared" si="84"/>
        <v>29.134763110417552</v>
      </c>
      <c r="P175" s="25">
        <f t="shared" si="84"/>
        <v>28.247506576278766</v>
      </c>
      <c r="Q175" s="25">
        <f t="shared" si="84"/>
        <v>29.300789575327322</v>
      </c>
      <c r="R175" s="25">
        <f t="shared" si="84"/>
        <v>32.693699336898476</v>
      </c>
      <c r="S175" s="25">
        <f t="shared" si="84"/>
        <v>35.582338392174208</v>
      </c>
      <c r="T175" s="25">
        <f t="shared" si="84"/>
        <v>39.354210569564728</v>
      </c>
      <c r="U175" s="25">
        <f t="shared" si="84"/>
        <v>42.727467787712172</v>
      </c>
      <c r="V175" s="25">
        <f t="shared" si="84"/>
        <v>41.934524705770869</v>
      </c>
      <c r="W175" s="25">
        <f t="shared" si="84"/>
        <v>40.87535675273643</v>
      </c>
      <c r="X175" s="25">
        <f t="shared" si="84"/>
        <v>39.190249425555294</v>
      </c>
      <c r="Y175" s="25">
        <f t="shared" si="84"/>
        <v>38.922458781787626</v>
      </c>
      <c r="Z175" s="25">
        <f t="shared" si="84"/>
        <v>41.398782815763909</v>
      </c>
      <c r="AA175" s="25">
        <f t="shared" si="84"/>
        <v>43.850859502722514</v>
      </c>
      <c r="AB175" s="25">
        <f t="shared" si="84"/>
        <v>44.791853307284832</v>
      </c>
      <c r="AC175" s="25">
        <f t="shared" si="84"/>
        <v>43.361499910811631</v>
      </c>
      <c r="AD175" s="25">
        <f t="shared" si="84"/>
        <v>39.473137374520732</v>
      </c>
      <c r="AE175" s="25">
        <f t="shared" si="84"/>
        <v>36.793987538395143</v>
      </c>
      <c r="AF175" s="25">
        <f t="shared" si="84"/>
        <v>34.752947182390727</v>
      </c>
      <c r="AG175" s="25">
        <f t="shared" si="84"/>
        <v>33.0334106161839</v>
      </c>
      <c r="AH175" s="25">
        <f t="shared" si="84"/>
        <v>36.333259153070117</v>
      </c>
      <c r="AK175" s="1" t="s">
        <v>1</v>
      </c>
      <c r="AL175">
        <v>30.217899260619287</v>
      </c>
    </row>
    <row r="176" spans="2:38" x14ac:dyDescent="0.25">
      <c r="B176" s="26"/>
      <c r="C176" s="1" t="s">
        <v>11</v>
      </c>
      <c r="D176" s="25">
        <f>D121/D119</f>
        <v>26.279137986340253</v>
      </c>
      <c r="E176" s="25">
        <f t="shared" ref="E176:AH176" si="85">E121/E119</f>
        <v>25.571015846866892</v>
      </c>
      <c r="F176" s="25">
        <f t="shared" si="85"/>
        <v>25.612892019801013</v>
      </c>
      <c r="G176" s="25">
        <f t="shared" si="85"/>
        <v>25.44193971852307</v>
      </c>
      <c r="H176" s="25">
        <f t="shared" si="85"/>
        <v>24.925309293953191</v>
      </c>
      <c r="I176" s="25">
        <f t="shared" si="85"/>
        <v>24.247740041350927</v>
      </c>
      <c r="J176" s="25">
        <f t="shared" si="85"/>
        <v>23.566511914132825</v>
      </c>
      <c r="K176" s="25">
        <f t="shared" si="85"/>
        <v>24.047282091895489</v>
      </c>
      <c r="L176" s="25">
        <f t="shared" si="85"/>
        <v>24.008978863165602</v>
      </c>
      <c r="M176" s="25">
        <f t="shared" si="85"/>
        <v>24.27550741634699</v>
      </c>
      <c r="N176" s="25">
        <f t="shared" si="85"/>
        <v>24.804899816898089</v>
      </c>
      <c r="O176" s="25">
        <f t="shared" si="85"/>
        <v>25.4606264385204</v>
      </c>
      <c r="P176" s="25">
        <f t="shared" si="85"/>
        <v>26.783248882456576</v>
      </c>
      <c r="Q176" s="25">
        <f t="shared" si="85"/>
        <v>29.381243501767521</v>
      </c>
      <c r="R176" s="25">
        <f t="shared" si="85"/>
        <v>30.848398706537765</v>
      </c>
      <c r="S176" s="25">
        <f t="shared" si="85"/>
        <v>31.804835300838853</v>
      </c>
      <c r="T176" s="25">
        <f t="shared" si="85"/>
        <v>32.401049347178251</v>
      </c>
      <c r="U176" s="25">
        <f t="shared" si="85"/>
        <v>32.30687958163783</v>
      </c>
      <c r="V176" s="25">
        <f t="shared" si="85"/>
        <v>35.374054177307393</v>
      </c>
      <c r="W176" s="25">
        <f t="shared" si="85"/>
        <v>35.788288904948452</v>
      </c>
      <c r="X176" s="25">
        <f t="shared" si="85"/>
        <v>39.529740832144064</v>
      </c>
      <c r="Y176" s="25">
        <f t="shared" si="85"/>
        <v>41.233512520179985</v>
      </c>
      <c r="Z176" s="25">
        <f t="shared" si="85"/>
        <v>39.286940123770634</v>
      </c>
      <c r="AA176" s="25">
        <f t="shared" si="85"/>
        <v>40.090037600610138</v>
      </c>
      <c r="AB176" s="25">
        <f t="shared" si="85"/>
        <v>38.377372343607639</v>
      </c>
      <c r="AC176" s="25">
        <f t="shared" si="85"/>
        <v>37.228899098843399</v>
      </c>
      <c r="AD176" s="25">
        <f t="shared" si="85"/>
        <v>37.066744735279364</v>
      </c>
      <c r="AE176" s="25">
        <f t="shared" si="85"/>
        <v>37.136860171422938</v>
      </c>
      <c r="AF176" s="25">
        <f t="shared" si="85"/>
        <v>37.774026314038665</v>
      </c>
      <c r="AG176" s="25">
        <f t="shared" si="85"/>
        <v>40.213314755289261</v>
      </c>
      <c r="AH176" s="25">
        <f t="shared" si="85"/>
        <v>46.005872710812135</v>
      </c>
      <c r="AK176" s="1" t="s">
        <v>0</v>
      </c>
      <c r="AL176">
        <v>30.489454046199555</v>
      </c>
    </row>
    <row r="177" spans="2:38" x14ac:dyDescent="0.25">
      <c r="B177" s="26"/>
      <c r="C177" s="1" t="s">
        <v>12</v>
      </c>
      <c r="D177" s="25">
        <f>D124/D122</f>
        <v>20.326352588817617</v>
      </c>
      <c r="E177" s="25">
        <f t="shared" ref="E177:AH177" si="86">E124/E122</f>
        <v>20.081172371029762</v>
      </c>
      <c r="F177" s="25">
        <f t="shared" si="86"/>
        <v>20.249133623641651</v>
      </c>
      <c r="G177" s="25">
        <f t="shared" si="86"/>
        <v>19.647063343157306</v>
      </c>
      <c r="H177" s="25">
        <f t="shared" si="86"/>
        <v>19.550964059804603</v>
      </c>
      <c r="I177" s="25">
        <f t="shared" si="86"/>
        <v>18.998232910478023</v>
      </c>
      <c r="J177" s="25">
        <f t="shared" si="86"/>
        <v>18.958011598911767</v>
      </c>
      <c r="K177" s="25">
        <f t="shared" si="86"/>
        <v>18.842417974739039</v>
      </c>
      <c r="L177" s="25">
        <f t="shared" si="86"/>
        <v>18.522312414930152</v>
      </c>
      <c r="M177" s="25">
        <f t="shared" si="86"/>
        <v>18.390040538688751</v>
      </c>
      <c r="N177" s="25">
        <f t="shared" si="86"/>
        <v>18.212467641650889</v>
      </c>
      <c r="O177" s="25">
        <f t="shared" si="86"/>
        <v>18.705591619516142</v>
      </c>
      <c r="P177" s="25">
        <f t="shared" si="86"/>
        <v>19.810877467363763</v>
      </c>
      <c r="Q177" s="25">
        <f t="shared" si="86"/>
        <v>20.503427795097114</v>
      </c>
      <c r="R177" s="25">
        <f t="shared" si="86"/>
        <v>21.210068817470667</v>
      </c>
      <c r="S177" s="25">
        <f t="shared" si="86"/>
        <v>21.212806773527376</v>
      </c>
      <c r="T177" s="25">
        <f t="shared" si="86"/>
        <v>20.882822680101352</v>
      </c>
      <c r="U177" s="25">
        <f t="shared" si="86"/>
        <v>20.838570546457181</v>
      </c>
      <c r="V177" s="25">
        <f t="shared" si="86"/>
        <v>21.007528003808702</v>
      </c>
      <c r="W177" s="25">
        <f t="shared" si="86"/>
        <v>21.686086493959895</v>
      </c>
      <c r="X177" s="25">
        <f t="shared" si="86"/>
        <v>22.34976225976283</v>
      </c>
      <c r="Y177" s="25">
        <f t="shared" si="86"/>
        <v>23.542670298425392</v>
      </c>
      <c r="Z177" s="25">
        <f t="shared" si="86"/>
        <v>23.649121673027764</v>
      </c>
      <c r="AA177" s="25">
        <f t="shared" si="86"/>
        <v>23.565185623006453</v>
      </c>
      <c r="AB177" s="25">
        <f t="shared" si="86"/>
        <v>23.288278895614159</v>
      </c>
      <c r="AC177" s="25">
        <f t="shared" si="86"/>
        <v>22.503373584818288</v>
      </c>
      <c r="AD177" s="25">
        <f t="shared" si="86"/>
        <v>22.57911275538298</v>
      </c>
      <c r="AE177" s="25">
        <f t="shared" si="86"/>
        <v>22.506105893078303</v>
      </c>
      <c r="AF177" s="25">
        <f t="shared" si="86"/>
        <v>21.994864853164707</v>
      </c>
      <c r="AG177" s="25">
        <f t="shared" si="86"/>
        <v>22.708460194139356</v>
      </c>
      <c r="AH177" s="25">
        <f t="shared" si="86"/>
        <v>24.121871569559044</v>
      </c>
      <c r="AK177" s="1" t="s">
        <v>5</v>
      </c>
      <c r="AL177">
        <v>32.956033227826815</v>
      </c>
    </row>
    <row r="178" spans="2:38" x14ac:dyDescent="0.25">
      <c r="B178" s="26"/>
      <c r="C178" s="1" t="s">
        <v>13</v>
      </c>
      <c r="D178" s="25">
        <f>D127/D125</f>
        <v>19.625570109256198</v>
      </c>
      <c r="E178" s="25">
        <f t="shared" ref="E178:AH178" si="87">E127/E125</f>
        <v>19.385092717217578</v>
      </c>
      <c r="F178" s="25">
        <f t="shared" si="87"/>
        <v>19.199655617413072</v>
      </c>
      <c r="G178" s="25">
        <f t="shared" si="87"/>
        <v>19.709627409318482</v>
      </c>
      <c r="H178" s="25">
        <f t="shared" si="87"/>
        <v>21.654957659090751</v>
      </c>
      <c r="I178" s="25">
        <f t="shared" si="87"/>
        <v>22.219594771273872</v>
      </c>
      <c r="J178" s="25">
        <f t="shared" si="87"/>
        <v>22.483787204109412</v>
      </c>
      <c r="K178" s="25">
        <f t="shared" si="87"/>
        <v>23.335812799538591</v>
      </c>
      <c r="L178" s="25">
        <f t="shared" si="87"/>
        <v>22.411651737470081</v>
      </c>
      <c r="M178" s="25">
        <f t="shared" si="87"/>
        <v>22.028507618645147</v>
      </c>
      <c r="N178" s="25">
        <f t="shared" si="87"/>
        <v>22.301944147262034</v>
      </c>
      <c r="O178" s="25">
        <f t="shared" si="87"/>
        <v>22.199064337451883</v>
      </c>
      <c r="P178" s="25">
        <f t="shared" si="87"/>
        <v>23.171446071669617</v>
      </c>
      <c r="Q178" s="25">
        <f t="shared" si="87"/>
        <v>24.566353838782987</v>
      </c>
      <c r="R178" s="25">
        <f t="shared" si="87"/>
        <v>24.825075640729125</v>
      </c>
      <c r="S178" s="25">
        <f t="shared" si="87"/>
        <v>25.273576259912229</v>
      </c>
      <c r="T178" s="25">
        <f t="shared" si="87"/>
        <v>24.749547086085013</v>
      </c>
      <c r="U178" s="25">
        <f t="shared" si="87"/>
        <v>24.538406177203804</v>
      </c>
      <c r="V178" s="25">
        <f t="shared" si="87"/>
        <v>24.940674095571413</v>
      </c>
      <c r="W178" s="25">
        <f t="shared" si="87"/>
        <v>24.438356849055701</v>
      </c>
      <c r="X178" s="25">
        <f t="shared" si="87"/>
        <v>24.44077802088368</v>
      </c>
      <c r="Y178" s="25">
        <f t="shared" si="87"/>
        <v>24.068278031953206</v>
      </c>
      <c r="Z178" s="25">
        <f t="shared" si="87"/>
        <v>23.898667245575957</v>
      </c>
      <c r="AA178" s="25">
        <f t="shared" si="87"/>
        <v>24.355619609340593</v>
      </c>
      <c r="AB178" s="25">
        <f t="shared" si="87"/>
        <v>24.824355164630216</v>
      </c>
      <c r="AC178" s="25">
        <f t="shared" si="87"/>
        <v>25.531046661061556</v>
      </c>
      <c r="AD178" s="25">
        <f t="shared" si="87"/>
        <v>25.653198437336538</v>
      </c>
      <c r="AE178" s="25">
        <f t="shared" si="87"/>
        <v>25.409241607845736</v>
      </c>
      <c r="AF178" s="25">
        <f t="shared" si="87"/>
        <v>24.974986427512192</v>
      </c>
      <c r="AG178" s="25">
        <f t="shared" si="87"/>
        <v>24.670495691149842</v>
      </c>
      <c r="AH178" s="25">
        <f t="shared" si="87"/>
        <v>26.41828567804799</v>
      </c>
      <c r="AK178" s="1" t="s">
        <v>4</v>
      </c>
      <c r="AL178">
        <v>33.311059377783295</v>
      </c>
    </row>
    <row r="179" spans="2:38" x14ac:dyDescent="0.25">
      <c r="B179" s="26"/>
      <c r="C179" s="1" t="s">
        <v>14</v>
      </c>
      <c r="D179" s="25">
        <f>D130/D128</f>
        <v>23.358289902211386</v>
      </c>
      <c r="E179" s="25">
        <f t="shared" ref="E179:AH179" si="88">E130/E128</f>
        <v>23.201986264978128</v>
      </c>
      <c r="F179" s="25">
        <f t="shared" si="88"/>
        <v>22.780876539137921</v>
      </c>
      <c r="G179" s="25">
        <f t="shared" si="88"/>
        <v>22.49876993796223</v>
      </c>
      <c r="H179" s="25">
        <f t="shared" si="88"/>
        <v>22.79070414337923</v>
      </c>
      <c r="I179" s="25">
        <f t="shared" si="88"/>
        <v>22.976542364457238</v>
      </c>
      <c r="J179" s="25">
        <f t="shared" si="88"/>
        <v>23.388323741488136</v>
      </c>
      <c r="K179" s="25">
        <f t="shared" si="88"/>
        <v>23.626130462283538</v>
      </c>
      <c r="L179" s="25">
        <f t="shared" si="88"/>
        <v>23.843516906075656</v>
      </c>
      <c r="M179" s="25">
        <f t="shared" si="88"/>
        <v>24.188889818941078</v>
      </c>
      <c r="N179" s="25">
        <f t="shared" si="88"/>
        <v>24.210198989788893</v>
      </c>
      <c r="O179" s="25">
        <f t="shared" si="88"/>
        <v>24.227142935840973</v>
      </c>
      <c r="P179" s="25">
        <f t="shared" si="88"/>
        <v>24.328105491932604</v>
      </c>
      <c r="Q179" s="25">
        <f t="shared" si="88"/>
        <v>24.895079228029207</v>
      </c>
      <c r="R179" s="25">
        <f t="shared" si="88"/>
        <v>25.85520952602478</v>
      </c>
      <c r="S179" s="25">
        <f t="shared" si="88"/>
        <v>26.776875235629536</v>
      </c>
      <c r="T179" s="25">
        <f t="shared" si="88"/>
        <v>27.52846703151166</v>
      </c>
      <c r="U179" s="25">
        <f t="shared" si="88"/>
        <v>28.183910674395591</v>
      </c>
      <c r="V179" s="25">
        <f t="shared" si="88"/>
        <v>28.438101407854461</v>
      </c>
      <c r="W179" s="25">
        <f t="shared" si="88"/>
        <v>28.449556755365698</v>
      </c>
      <c r="X179" s="25">
        <f t="shared" si="88"/>
        <v>29.180591915196384</v>
      </c>
      <c r="Y179" s="25">
        <f t="shared" si="88"/>
        <v>29.252261879052707</v>
      </c>
      <c r="Z179" s="25">
        <f t="shared" si="88"/>
        <v>30.36680767457247</v>
      </c>
      <c r="AA179" s="25">
        <f t="shared" si="88"/>
        <v>30.723842236473267</v>
      </c>
      <c r="AB179" s="25">
        <f t="shared" si="88"/>
        <v>30.558896272465482</v>
      </c>
      <c r="AC179" s="25">
        <f t="shared" si="88"/>
        <v>30.905447031611722</v>
      </c>
      <c r="AD179" s="25">
        <f t="shared" si="88"/>
        <v>30.865110022387547</v>
      </c>
      <c r="AE179" s="25">
        <f t="shared" si="88"/>
        <v>32.420212119381759</v>
      </c>
      <c r="AF179" s="25">
        <f t="shared" si="88"/>
        <v>34.055253610538799</v>
      </c>
      <c r="AG179" s="25">
        <f t="shared" si="88"/>
        <v>35.692437895328233</v>
      </c>
      <c r="AH179" s="25">
        <f t="shared" si="88"/>
        <v>41.57555616790556</v>
      </c>
      <c r="AK179" s="1" t="s">
        <v>15</v>
      </c>
      <c r="AL179">
        <v>33.55560496087864</v>
      </c>
    </row>
    <row r="180" spans="2:38" x14ac:dyDescent="0.25">
      <c r="B180" s="26"/>
      <c r="C180" s="1" t="s">
        <v>15</v>
      </c>
      <c r="D180" s="25">
        <f>D133/D131</f>
        <v>21.802802552379706</v>
      </c>
      <c r="E180" s="25">
        <f t="shared" ref="E180:AH180" si="89">E133/E131</f>
        <v>21.453486878758046</v>
      </c>
      <c r="F180" s="25">
        <f t="shared" si="89"/>
        <v>21.254690000306812</v>
      </c>
      <c r="G180" s="25">
        <f t="shared" si="89"/>
        <v>21.034506727570626</v>
      </c>
      <c r="H180" s="25">
        <f t="shared" si="89"/>
        <v>20.2844546391233</v>
      </c>
      <c r="I180" s="25">
        <f t="shared" si="89"/>
        <v>20.549759781601825</v>
      </c>
      <c r="J180" s="25">
        <f t="shared" si="89"/>
        <v>21.022205705656088</v>
      </c>
      <c r="K180" s="25">
        <f t="shared" si="89"/>
        <v>21.975830081899542</v>
      </c>
      <c r="L180" s="25">
        <f t="shared" si="89"/>
        <v>23.052243113710794</v>
      </c>
      <c r="M180" s="25">
        <f t="shared" si="89"/>
        <v>23.781908480701009</v>
      </c>
      <c r="N180" s="25">
        <f t="shared" si="89"/>
        <v>24.624939737035394</v>
      </c>
      <c r="O180" s="25">
        <f t="shared" si="89"/>
        <v>24.968945940047753</v>
      </c>
      <c r="P180" s="25">
        <f t="shared" si="89"/>
        <v>25.964404238025246</v>
      </c>
      <c r="Q180" s="25">
        <f t="shared" si="89"/>
        <v>26.605983170120439</v>
      </c>
      <c r="R180" s="25">
        <f t="shared" si="89"/>
        <v>26.208509194004336</v>
      </c>
      <c r="S180" s="25">
        <f t="shared" si="89"/>
        <v>26.051490290323471</v>
      </c>
      <c r="T180" s="25">
        <f t="shared" si="89"/>
        <v>26.039767526144161</v>
      </c>
      <c r="U180" s="25">
        <f t="shared" si="89"/>
        <v>25.992669267388475</v>
      </c>
      <c r="V180" s="25">
        <f t="shared" si="89"/>
        <v>26.38383836112861</v>
      </c>
      <c r="W180" s="25">
        <f t="shared" si="89"/>
        <v>26.874563603539002</v>
      </c>
      <c r="X180" s="25">
        <f t="shared" si="89"/>
        <v>27.191277545019101</v>
      </c>
      <c r="Y180" s="25">
        <f t="shared" si="89"/>
        <v>27.838677918053076</v>
      </c>
      <c r="Z180" s="25">
        <f t="shared" si="89"/>
        <v>29.058476110026366</v>
      </c>
      <c r="AA180" s="25">
        <f t="shared" si="89"/>
        <v>29.866628871408679</v>
      </c>
      <c r="AB180" s="25">
        <f t="shared" si="89"/>
        <v>30.788111989587691</v>
      </c>
      <c r="AC180" s="25">
        <f t="shared" si="89"/>
        <v>31.232017057123993</v>
      </c>
      <c r="AD180" s="25">
        <f t="shared" si="89"/>
        <v>31.094424130794852</v>
      </c>
      <c r="AE180" s="25">
        <f t="shared" si="89"/>
        <v>31.161064634762383</v>
      </c>
      <c r="AF180" s="25">
        <f t="shared" si="89"/>
        <v>31.266497153979078</v>
      </c>
      <c r="AG180" s="25">
        <f t="shared" si="89"/>
        <v>31.535993849870959</v>
      </c>
      <c r="AH180" s="25">
        <f t="shared" si="89"/>
        <v>33.55560496087864</v>
      </c>
      <c r="AK180" s="1" t="s">
        <v>10</v>
      </c>
      <c r="AL180">
        <v>36.333259153070117</v>
      </c>
    </row>
    <row r="181" spans="2:38" x14ac:dyDescent="0.25">
      <c r="B181" s="26"/>
      <c r="C181" s="1" t="s">
        <v>16</v>
      </c>
      <c r="D181" s="25">
        <f>D136/D134</f>
        <v>15.132814911345202</v>
      </c>
      <c r="E181" s="25">
        <f t="shared" ref="E181:AH181" si="90">E136/E134</f>
        <v>14.843356036909839</v>
      </c>
      <c r="F181" s="25">
        <f t="shared" si="90"/>
        <v>15.067815634237519</v>
      </c>
      <c r="G181" s="25">
        <f t="shared" si="90"/>
        <v>15.19974490188045</v>
      </c>
      <c r="H181" s="25">
        <f t="shared" si="90"/>
        <v>15.619170289421929</v>
      </c>
      <c r="I181" s="25">
        <f t="shared" si="90"/>
        <v>15.461309330740582</v>
      </c>
      <c r="J181" s="25">
        <f t="shared" si="90"/>
        <v>15.551537005183636</v>
      </c>
      <c r="K181" s="25">
        <f t="shared" si="90"/>
        <v>15.369758137169933</v>
      </c>
      <c r="L181" s="25">
        <f t="shared" si="90"/>
        <v>15.338112831596352</v>
      </c>
      <c r="M181" s="25">
        <f t="shared" si="90"/>
        <v>15.879157775337095</v>
      </c>
      <c r="N181" s="25">
        <f t="shared" si="90"/>
        <v>15.953735054958637</v>
      </c>
      <c r="O181" s="25">
        <f t="shared" si="90"/>
        <v>15.839409477186329</v>
      </c>
      <c r="P181" s="25">
        <f t="shared" si="90"/>
        <v>15.521628840526372</v>
      </c>
      <c r="Q181" s="25">
        <f t="shared" si="90"/>
        <v>15.366482829001018</v>
      </c>
      <c r="R181" s="25">
        <f t="shared" si="90"/>
        <v>15.630016953634689</v>
      </c>
      <c r="S181" s="25">
        <f t="shared" si="90"/>
        <v>16.622970571148642</v>
      </c>
      <c r="T181" s="25">
        <f t="shared" si="90"/>
        <v>17.749054540870979</v>
      </c>
      <c r="U181" s="25">
        <f t="shared" si="90"/>
        <v>18.429702946365989</v>
      </c>
      <c r="V181" s="25">
        <f t="shared" si="90"/>
        <v>18.314459269216993</v>
      </c>
      <c r="W181" s="25">
        <f t="shared" si="90"/>
        <v>18.396073273179571</v>
      </c>
      <c r="X181" s="25">
        <f t="shared" si="90"/>
        <v>18.7259677599579</v>
      </c>
      <c r="Y181" s="25">
        <f t="shared" si="90"/>
        <v>19.421206471763742</v>
      </c>
      <c r="Z181" s="25">
        <f t="shared" si="90"/>
        <v>20.914958775356279</v>
      </c>
      <c r="AA181" s="25">
        <f t="shared" si="90"/>
        <v>21.936402679581064</v>
      </c>
      <c r="AB181" s="25">
        <f t="shared" si="90"/>
        <v>22.179608521651339</v>
      </c>
      <c r="AC181" s="25">
        <f t="shared" si="90"/>
        <v>21.788657269624355</v>
      </c>
      <c r="AD181" s="25">
        <f t="shared" si="90"/>
        <v>21.066067281164845</v>
      </c>
      <c r="AE181" s="25">
        <f t="shared" si="90"/>
        <v>20.42116087284575</v>
      </c>
      <c r="AF181" s="25">
        <f t="shared" si="90"/>
        <v>20.097559778011341</v>
      </c>
      <c r="AG181" s="25">
        <f t="shared" si="90"/>
        <v>19.763443343321839</v>
      </c>
      <c r="AH181" s="25">
        <f t="shared" si="90"/>
        <v>20.731791912294611</v>
      </c>
      <c r="AK181" s="1" t="s">
        <v>14</v>
      </c>
      <c r="AL181">
        <v>41.57555616790556</v>
      </c>
    </row>
    <row r="182" spans="2:38" x14ac:dyDescent="0.25">
      <c r="B182" s="26"/>
      <c r="C182" s="1" t="s">
        <v>17</v>
      </c>
      <c r="D182" s="25">
        <f>D139/D137</f>
        <v>17.341724244205849</v>
      </c>
      <c r="E182" s="25">
        <f t="shared" ref="E182:AH182" si="91">E139/E137</f>
        <v>16.692722657054816</v>
      </c>
      <c r="F182" s="25">
        <f t="shared" si="91"/>
        <v>16.014021568911875</v>
      </c>
      <c r="G182" s="25">
        <f t="shared" si="91"/>
        <v>15.327552747820894</v>
      </c>
      <c r="H182" s="25">
        <f t="shared" si="91"/>
        <v>15.281367065800357</v>
      </c>
      <c r="I182" s="25">
        <f t="shared" si="91"/>
        <v>14.635294101989219</v>
      </c>
      <c r="J182" s="25">
        <f t="shared" si="91"/>
        <v>14.862681693811574</v>
      </c>
      <c r="K182" s="25">
        <f t="shared" si="91"/>
        <v>15.403790337700789</v>
      </c>
      <c r="L182" s="25">
        <f t="shared" si="91"/>
        <v>15.63246364582875</v>
      </c>
      <c r="M182" s="25">
        <f t="shared" si="91"/>
        <v>15.540679530779865</v>
      </c>
      <c r="N182" s="25">
        <f t="shared" si="91"/>
        <v>15.182070841819485</v>
      </c>
      <c r="O182" s="25">
        <f t="shared" si="91"/>
        <v>14.547090822352475</v>
      </c>
      <c r="P182" s="25">
        <f t="shared" si="91"/>
        <v>14.023409012558121</v>
      </c>
      <c r="Q182" s="25">
        <f t="shared" si="91"/>
        <v>14.549258735894279</v>
      </c>
      <c r="R182" s="25">
        <f t="shared" si="91"/>
        <v>15.123611861931089</v>
      </c>
      <c r="S182" s="25">
        <f t="shared" si="91"/>
        <v>15.966069729181578</v>
      </c>
      <c r="T182" s="25">
        <f t="shared" si="91"/>
        <v>16.003195670708557</v>
      </c>
      <c r="U182" s="25">
        <f t="shared" si="91"/>
        <v>15.629385635446745</v>
      </c>
      <c r="V182" s="25">
        <f t="shared" si="91"/>
        <v>15.521172523326896</v>
      </c>
      <c r="W182" s="25">
        <f t="shared" si="91"/>
        <v>15.155213677540056</v>
      </c>
      <c r="X182" s="25">
        <f t="shared" si="91"/>
        <v>15.369865431202197</v>
      </c>
      <c r="Y182" s="25">
        <f t="shared" si="91"/>
        <v>16.158903709033684</v>
      </c>
      <c r="Z182" s="25">
        <f t="shared" si="91"/>
        <v>16.830083403986087</v>
      </c>
      <c r="AA182" s="25">
        <f t="shared" si="91"/>
        <v>16.743086071559734</v>
      </c>
      <c r="AB182" s="25">
        <f t="shared" si="91"/>
        <v>16.809470362850877</v>
      </c>
      <c r="AC182" s="25">
        <f t="shared" si="91"/>
        <v>16.401587598326124</v>
      </c>
      <c r="AD182" s="25">
        <f t="shared" si="91"/>
        <v>15.996357263467662</v>
      </c>
      <c r="AE182" s="25">
        <f t="shared" si="91"/>
        <v>16.66577913887588</v>
      </c>
      <c r="AF182" s="25">
        <f t="shared" si="91"/>
        <v>17.133467813233931</v>
      </c>
      <c r="AG182" s="25">
        <f t="shared" si="91"/>
        <v>17.429001379375073</v>
      </c>
      <c r="AH182" s="25">
        <f t="shared" si="91"/>
        <v>19.150993259681034</v>
      </c>
      <c r="AK182" s="1" t="s">
        <v>8</v>
      </c>
      <c r="AL182">
        <v>43.209872746567065</v>
      </c>
    </row>
    <row r="183" spans="2:38" x14ac:dyDescent="0.25">
      <c r="B183" s="26"/>
      <c r="C183" s="1" t="s">
        <v>18</v>
      </c>
      <c r="D183" s="25">
        <f>D142/D140</f>
        <v>23.16450908801659</v>
      </c>
      <c r="E183" s="25">
        <f t="shared" ref="E183:AH183" si="92">E142/E140</f>
        <v>22.38592162230853</v>
      </c>
      <c r="F183" s="25">
        <f t="shared" si="92"/>
        <v>22.439930748195909</v>
      </c>
      <c r="G183" s="25">
        <f t="shared" si="92"/>
        <v>22.893687069198542</v>
      </c>
      <c r="H183" s="25">
        <f t="shared" si="92"/>
        <v>22.979345667031193</v>
      </c>
      <c r="I183" s="25">
        <f t="shared" si="92"/>
        <v>22.991403127592775</v>
      </c>
      <c r="J183" s="25">
        <f t="shared" si="92"/>
        <v>23.486811349635801</v>
      </c>
      <c r="K183" s="25">
        <f t="shared" si="92"/>
        <v>23.01269799593322</v>
      </c>
      <c r="L183" s="25">
        <f t="shared" si="92"/>
        <v>22.648977340567864</v>
      </c>
      <c r="M183" s="25">
        <f t="shared" si="92"/>
        <v>22.291038372640855</v>
      </c>
      <c r="N183" s="25">
        <f t="shared" si="92"/>
        <v>21.078197250987703</v>
      </c>
      <c r="O183" s="25">
        <f t="shared" si="92"/>
        <v>20.564103677891307</v>
      </c>
      <c r="P183" s="25">
        <f t="shared" si="92"/>
        <v>20.365715902404634</v>
      </c>
      <c r="Q183" s="25">
        <f t="shared" si="92"/>
        <v>20.987852160390446</v>
      </c>
      <c r="R183" s="25">
        <f t="shared" si="92"/>
        <v>22.281085999529509</v>
      </c>
      <c r="S183" s="25">
        <f t="shared" si="92"/>
        <v>23.32923051146502</v>
      </c>
      <c r="T183" s="25">
        <f t="shared" si="92"/>
        <v>24.504988492802504</v>
      </c>
      <c r="U183" s="25">
        <f t="shared" si="92"/>
        <v>24.855265353654186</v>
      </c>
      <c r="V183" s="25">
        <f t="shared" si="92"/>
        <v>25.123875199923177</v>
      </c>
      <c r="W183" s="25">
        <f t="shared" si="92"/>
        <v>25.959539100466547</v>
      </c>
      <c r="X183" s="25">
        <f t="shared" si="92"/>
        <v>26.481654718340785</v>
      </c>
      <c r="Y183" s="25">
        <f t="shared" si="92"/>
        <v>27.662577850601046</v>
      </c>
      <c r="Z183" s="25">
        <f t="shared" si="92"/>
        <v>28.541636691314853</v>
      </c>
      <c r="AA183" s="25">
        <f t="shared" si="92"/>
        <v>28.588027222342795</v>
      </c>
      <c r="AB183" s="25">
        <f t="shared" si="92"/>
        <v>28.350851382014906</v>
      </c>
      <c r="AC183" s="25">
        <f t="shared" si="92"/>
        <v>28.198450922047932</v>
      </c>
      <c r="AD183" s="25">
        <f t="shared" si="92"/>
        <v>28.000120112715635</v>
      </c>
      <c r="AE183" s="25">
        <f t="shared" si="92"/>
        <v>27.96992308063486</v>
      </c>
      <c r="AF183" s="25">
        <f t="shared" si="92"/>
        <v>27.724957264294815</v>
      </c>
      <c r="AG183" s="25">
        <f t="shared" si="92"/>
        <v>27.615565177496595</v>
      </c>
      <c r="AH183" s="25">
        <f t="shared" si="92"/>
        <v>29.730071408573171</v>
      </c>
      <c r="AK183" s="1" t="s">
        <v>9</v>
      </c>
      <c r="AL183">
        <v>45.9353019211865</v>
      </c>
    </row>
    <row r="184" spans="2:38" x14ac:dyDescent="0.25">
      <c r="B184" s="26"/>
      <c r="C184" s="1" t="s">
        <v>21</v>
      </c>
      <c r="D184" s="25">
        <f>D145/D143</f>
        <v>16.86127933715396</v>
      </c>
      <c r="E184" s="25">
        <f t="shared" ref="E184:AH184" si="93">E145/E143</f>
        <v>16.093431313653845</v>
      </c>
      <c r="F184" s="25">
        <f t="shared" si="93"/>
        <v>16.059844902048535</v>
      </c>
      <c r="G184" s="25">
        <f t="shared" si="93"/>
        <v>14.903652290289074</v>
      </c>
      <c r="H184" s="25">
        <f t="shared" si="93"/>
        <v>14.263474036926258</v>
      </c>
      <c r="I184" s="25">
        <f t="shared" si="93"/>
        <v>13.882483206151477</v>
      </c>
      <c r="J184" s="25">
        <f t="shared" si="93"/>
        <v>13.759171462809745</v>
      </c>
      <c r="K184" s="25">
        <f t="shared" si="93"/>
        <v>13.550758394988001</v>
      </c>
      <c r="L184" s="25">
        <f t="shared" si="93"/>
        <v>13.859110934335146</v>
      </c>
      <c r="M184" s="25">
        <f t="shared" si="93"/>
        <v>14.046681735738417</v>
      </c>
      <c r="N184" s="25">
        <f t="shared" si="93"/>
        <v>14.025442783893032</v>
      </c>
      <c r="O184" s="25">
        <f t="shared" si="93"/>
        <v>14.74457658183279</v>
      </c>
      <c r="P184" s="25">
        <f t="shared" si="93"/>
        <v>15.201501650987986</v>
      </c>
      <c r="Q184" s="25">
        <f t="shared" si="93"/>
        <v>15.636528280087147</v>
      </c>
      <c r="R184" s="25">
        <f t="shared" si="93"/>
        <v>15.700870011111395</v>
      </c>
      <c r="S184" s="25">
        <f t="shared" si="93"/>
        <v>16.429597895364065</v>
      </c>
      <c r="T184" s="25">
        <f t="shared" si="93"/>
        <v>16.605644880534747</v>
      </c>
      <c r="U184" s="25">
        <f t="shared" si="93"/>
        <v>17.679106922692529</v>
      </c>
      <c r="V184" s="25">
        <f t="shared" si="93"/>
        <v>18.334415046017369</v>
      </c>
      <c r="W184" s="25">
        <f t="shared" si="93"/>
        <v>19.236432878994812</v>
      </c>
      <c r="X184" s="25">
        <f t="shared" si="93"/>
        <v>19.616163800963012</v>
      </c>
      <c r="Y184" s="25">
        <f t="shared" si="93"/>
        <v>18.829197255065342</v>
      </c>
      <c r="Z184" s="25">
        <f t="shared" si="93"/>
        <v>18.83731433299598</v>
      </c>
      <c r="AA184" s="25">
        <f t="shared" si="93"/>
        <v>19.194873224291896</v>
      </c>
      <c r="AB184" s="25">
        <f t="shared" si="93"/>
        <v>19.5510792197434</v>
      </c>
      <c r="AC184" s="25">
        <f t="shared" si="93"/>
        <v>20.938613605887316</v>
      </c>
      <c r="AD184" s="25">
        <f t="shared" si="93"/>
        <v>22.103166626436259</v>
      </c>
      <c r="AE184" s="25">
        <f t="shared" si="93"/>
        <v>21.74282374208504</v>
      </c>
      <c r="AF184" s="25">
        <f t="shared" si="93"/>
        <v>22.752957087272083</v>
      </c>
      <c r="AG184" s="25">
        <f t="shared" si="93"/>
        <v>22.959645530525499</v>
      </c>
      <c r="AH184" s="25">
        <f t="shared" si="93"/>
        <v>22.984422134908872</v>
      </c>
      <c r="AK184" s="1" t="s">
        <v>11</v>
      </c>
      <c r="AL184">
        <v>46.005872710812135</v>
      </c>
    </row>
    <row r="185" spans="2:38" x14ac:dyDescent="0.25">
      <c r="B185" s="26"/>
      <c r="C185" s="1" t="s">
        <v>19</v>
      </c>
      <c r="D185" s="25">
        <f>D148/D146</f>
        <v>15.905468545848688</v>
      </c>
      <c r="E185" s="25">
        <f t="shared" ref="E185:AH185" si="94">E148/E146</f>
        <v>14.569094386867913</v>
      </c>
      <c r="F185" s="25">
        <f t="shared" si="94"/>
        <v>14.6070817664537</v>
      </c>
      <c r="G185" s="25">
        <f t="shared" si="94"/>
        <v>15.024630085526246</v>
      </c>
      <c r="H185" s="25">
        <f t="shared" si="94"/>
        <v>15.199704189598632</v>
      </c>
      <c r="I185" s="25">
        <f t="shared" si="94"/>
        <v>15.650260193874248</v>
      </c>
      <c r="J185" s="25">
        <f t="shared" si="94"/>
        <v>15.399839480097436</v>
      </c>
      <c r="K185" s="25">
        <f t="shared" si="94"/>
        <v>14.962384340981943</v>
      </c>
      <c r="L185" s="25">
        <f t="shared" si="94"/>
        <v>14.536341037995363</v>
      </c>
      <c r="M185" s="25">
        <f t="shared" si="94"/>
        <v>14.568052104244238</v>
      </c>
      <c r="N185" s="25">
        <f t="shared" si="94"/>
        <v>14.784821768582805</v>
      </c>
      <c r="O185" s="25">
        <f t="shared" si="94"/>
        <v>15.251952119690657</v>
      </c>
      <c r="P185" s="25">
        <f t="shared" si="94"/>
        <v>15.812991009350434</v>
      </c>
      <c r="Q185" s="25">
        <f t="shared" si="94"/>
        <v>16.076214973448476</v>
      </c>
      <c r="R185" s="25">
        <f t="shared" si="94"/>
        <v>16.559797213357999</v>
      </c>
      <c r="S185" s="25">
        <f t="shared" si="94"/>
        <v>16.6330937707156</v>
      </c>
      <c r="T185" s="25">
        <f t="shared" si="94"/>
        <v>16.772913862288238</v>
      </c>
      <c r="U185" s="25">
        <f t="shared" si="94"/>
        <v>16.961337172156163</v>
      </c>
      <c r="V185" s="25">
        <f t="shared" si="94"/>
        <v>16.672546753556823</v>
      </c>
      <c r="W185" s="25">
        <f t="shared" si="94"/>
        <v>16.390014786181347</v>
      </c>
      <c r="X185" s="25">
        <f t="shared" si="94"/>
        <v>16.478225538137739</v>
      </c>
      <c r="Y185" s="25">
        <f t="shared" si="94"/>
        <v>16.236506511501791</v>
      </c>
      <c r="Z185" s="25">
        <f t="shared" si="94"/>
        <v>16.424229086772066</v>
      </c>
      <c r="AA185" s="25">
        <f t="shared" si="94"/>
        <v>16.620840108101508</v>
      </c>
      <c r="AB185" s="25">
        <f t="shared" si="94"/>
        <v>16.489556800216281</v>
      </c>
      <c r="AC185" s="25">
        <f t="shared" si="94"/>
        <v>17.256599567948228</v>
      </c>
      <c r="AD185" s="25">
        <f t="shared" si="94"/>
        <v>17.215825900857329</v>
      </c>
      <c r="AE185" s="25">
        <f t="shared" si="94"/>
        <v>17.41359927390511</v>
      </c>
      <c r="AF185" s="25">
        <f t="shared" si="94"/>
        <v>17.359924466101713</v>
      </c>
      <c r="AG185" s="25">
        <f t="shared" si="94"/>
        <v>16.790989875048766</v>
      </c>
      <c r="AH185" s="25">
        <f t="shared" si="94"/>
        <v>18.301147380027484</v>
      </c>
      <c r="AK185" s="1" t="s">
        <v>6</v>
      </c>
      <c r="AL185">
        <v>47.137125151132778</v>
      </c>
    </row>
    <row r="186" spans="2:38" x14ac:dyDescent="0.25">
      <c r="B186" s="26"/>
      <c r="C186" s="1" t="s">
        <v>20</v>
      </c>
      <c r="D186" s="25">
        <f>D151/D149</f>
        <v>30.341026219295777</v>
      </c>
      <c r="E186" s="25">
        <f t="shared" ref="E186:AH186" si="95">E151/E149</f>
        <v>30.48858933646876</v>
      </c>
      <c r="F186" s="25">
        <f t="shared" si="95"/>
        <v>30.182051032857981</v>
      </c>
      <c r="G186" s="25">
        <f t="shared" si="95"/>
        <v>29.718215529580174</v>
      </c>
      <c r="H186" s="25">
        <f t="shared" si="95"/>
        <v>28.896079518119667</v>
      </c>
      <c r="I186" s="25">
        <f t="shared" si="95"/>
        <v>28.453211942254136</v>
      </c>
      <c r="J186" s="25">
        <f t="shared" si="95"/>
        <v>28.005934597747796</v>
      </c>
      <c r="K186" s="25">
        <f t="shared" si="95"/>
        <v>27.517852965012796</v>
      </c>
      <c r="L186" s="25">
        <f t="shared" si="95"/>
        <v>27.288182018182926</v>
      </c>
      <c r="M186" s="25">
        <f t="shared" si="95"/>
        <v>27.85120686580532</v>
      </c>
      <c r="N186" s="25">
        <f t="shared" si="95"/>
        <v>28.539313467473086</v>
      </c>
      <c r="O186" s="25">
        <f t="shared" si="95"/>
        <v>29.805151455336702</v>
      </c>
      <c r="P186" s="25">
        <f t="shared" si="95"/>
        <v>30.451613030747342</v>
      </c>
      <c r="Q186" s="25">
        <f t="shared" si="95"/>
        <v>30.148622193734052</v>
      </c>
      <c r="R186" s="25">
        <f t="shared" si="95"/>
        <v>29.707335096344952</v>
      </c>
      <c r="S186" s="25">
        <f t="shared" si="95"/>
        <v>29.510306253285457</v>
      </c>
      <c r="T186" s="25">
        <f t="shared" si="95"/>
        <v>29.076484886718486</v>
      </c>
      <c r="U186" s="25">
        <f t="shared" si="95"/>
        <v>28.835822800783887</v>
      </c>
      <c r="V186" s="25">
        <f t="shared" si="95"/>
        <v>29.215639107090745</v>
      </c>
      <c r="W186" s="25">
        <f t="shared" si="95"/>
        <v>29.594294913521942</v>
      </c>
      <c r="X186" s="25">
        <f t="shared" si="95"/>
        <v>31.017886896188038</v>
      </c>
      <c r="Y186" s="25">
        <f t="shared" si="95"/>
        <v>33.101815525853674</v>
      </c>
      <c r="Z186" s="25">
        <f t="shared" si="95"/>
        <v>33.429594657349057</v>
      </c>
      <c r="AA186" s="25">
        <f t="shared" si="95"/>
        <v>33.075490032323529</v>
      </c>
      <c r="AB186" s="25">
        <f t="shared" si="95"/>
        <v>32.104529781775874</v>
      </c>
      <c r="AC186" s="25">
        <f t="shared" si="95"/>
        <v>30.833472903619096</v>
      </c>
      <c r="AD186" s="25">
        <f t="shared" si="95"/>
        <v>30.550989465035478</v>
      </c>
      <c r="AE186" s="25">
        <f t="shared" si="95"/>
        <v>29.453729934825876</v>
      </c>
      <c r="AF186" s="25">
        <f t="shared" si="95"/>
        <v>28.455121360836287</v>
      </c>
      <c r="AG186" s="25">
        <f t="shared" si="95"/>
        <v>28.130423157500022</v>
      </c>
      <c r="AH186" s="25">
        <f t="shared" si="95"/>
        <v>28.378475251653924</v>
      </c>
      <c r="AK186" s="1" t="s">
        <v>7</v>
      </c>
      <c r="AL186">
        <v>58.4437331777536</v>
      </c>
    </row>
    <row r="187" spans="2:38" x14ac:dyDescent="0.25">
      <c r="B187" s="26"/>
      <c r="C187" s="1" t="s">
        <v>97</v>
      </c>
      <c r="D187" s="25">
        <f>SUM(D165:D186)/22</f>
        <v>22.338193464962675</v>
      </c>
      <c r="E187" s="25">
        <f t="shared" ref="E187:AH187" si="96">SUM(E165:E186)/22</f>
        <v>22.120308626693351</v>
      </c>
      <c r="F187" s="25">
        <f t="shared" si="96"/>
        <v>22.12839456599535</v>
      </c>
      <c r="G187" s="25">
        <f t="shared" si="96"/>
        <v>22.269857973107868</v>
      </c>
      <c r="H187" s="25">
        <f t="shared" si="96"/>
        <v>22.48351848625455</v>
      </c>
      <c r="I187" s="25">
        <f t="shared" si="96"/>
        <v>22.6632149571582</v>
      </c>
      <c r="J187" s="25">
        <f t="shared" si="96"/>
        <v>22.966116472275171</v>
      </c>
      <c r="K187" s="25">
        <f t="shared" si="96"/>
        <v>23.226433768565482</v>
      </c>
      <c r="L187" s="25">
        <f t="shared" si="96"/>
        <v>23.15755695057506</v>
      </c>
      <c r="M187" s="25">
        <f t="shared" si="96"/>
        <v>22.99849926934888</v>
      </c>
      <c r="N187" s="25">
        <f t="shared" si="96"/>
        <v>22.564251739987771</v>
      </c>
      <c r="O187" s="25">
        <f t="shared" si="96"/>
        <v>22.467150627137659</v>
      </c>
      <c r="P187" s="25">
        <f t="shared" si="96"/>
        <v>22.944282412880611</v>
      </c>
      <c r="Q187" s="25">
        <f t="shared" si="96"/>
        <v>23.561898794914249</v>
      </c>
      <c r="R187" s="25">
        <f t="shared" si="96"/>
        <v>24.494176056491042</v>
      </c>
      <c r="S187" s="25">
        <f t="shared" si="96"/>
        <v>25.392189949529609</v>
      </c>
      <c r="T187" s="25">
        <f t="shared" si="96"/>
        <v>26.003084166106341</v>
      </c>
      <c r="U187" s="25">
        <f t="shared" si="96"/>
        <v>26.839797254592181</v>
      </c>
      <c r="V187" s="25">
        <f t="shared" si="96"/>
        <v>27.502238869456118</v>
      </c>
      <c r="W187" s="25">
        <f t="shared" si="96"/>
        <v>28.064301146087743</v>
      </c>
      <c r="X187" s="25">
        <f t="shared" si="96"/>
        <v>28.628435765455279</v>
      </c>
      <c r="Y187" s="25">
        <f t="shared" si="96"/>
        <v>28.900261043851376</v>
      </c>
      <c r="Z187" s="25">
        <f t="shared" si="96"/>
        <v>29.160104411866232</v>
      </c>
      <c r="AA187" s="25">
        <f t="shared" si="96"/>
        <v>29.246022989194238</v>
      </c>
      <c r="AB187" s="25">
        <f t="shared" si="96"/>
        <v>29.423805347374824</v>
      </c>
      <c r="AC187" s="25">
        <f t="shared" si="96"/>
        <v>29.738696347452763</v>
      </c>
      <c r="AD187" s="25">
        <f t="shared" si="96"/>
        <v>29.812751269602174</v>
      </c>
      <c r="AE187" s="25">
        <f t="shared" si="96"/>
        <v>30.110946025777139</v>
      </c>
      <c r="AF187" s="25">
        <f t="shared" si="96"/>
        <v>30.088050236383552</v>
      </c>
      <c r="AG187" s="25">
        <f t="shared" si="96"/>
        <v>30.179203143109177</v>
      </c>
      <c r="AH187" s="25">
        <f t="shared" si="96"/>
        <v>32.587559496278708</v>
      </c>
    </row>
    <row r="188" spans="2:38" x14ac:dyDescent="0.25">
      <c r="B188" s="26"/>
      <c r="C188" s="1" t="s">
        <v>57</v>
      </c>
      <c r="D188" s="25">
        <f>D157/D155</f>
        <v>29.524641155996928</v>
      </c>
      <c r="E188" s="25">
        <f t="shared" ref="E188:AH188" si="97">E157/E155</f>
        <v>29.555356213711498</v>
      </c>
      <c r="F188" s="25">
        <f t="shared" si="97"/>
        <v>29.754659143589759</v>
      </c>
      <c r="G188" s="25">
        <f t="shared" si="97"/>
        <v>29.803277406551377</v>
      </c>
      <c r="H188" s="25">
        <f t="shared" si="97"/>
        <v>29.600898080130502</v>
      </c>
      <c r="I188" s="25">
        <f t="shared" si="97"/>
        <v>29.28961538775042</v>
      </c>
      <c r="J188" s="25">
        <f t="shared" si="97"/>
        <v>28.986352716273014</v>
      </c>
      <c r="K188" s="25">
        <f t="shared" si="97"/>
        <v>28.867386659122001</v>
      </c>
      <c r="L188" s="25">
        <f t="shared" si="97"/>
        <v>28.757358075742818</v>
      </c>
      <c r="M188" s="25">
        <f t="shared" si="97"/>
        <v>28.747243473125923</v>
      </c>
      <c r="N188" s="25">
        <f t="shared" si="97"/>
        <v>29.023712234281962</v>
      </c>
      <c r="O188" s="25">
        <f t="shared" si="97"/>
        <v>29.188005077606704</v>
      </c>
      <c r="P188" s="25">
        <f t="shared" si="97"/>
        <v>29.822695868384233</v>
      </c>
      <c r="Q188" s="25">
        <f t="shared" si="97"/>
        <v>30.52012863144499</v>
      </c>
      <c r="R188" s="25">
        <f t="shared" si="97"/>
        <v>30.89738827909461</v>
      </c>
      <c r="S188" s="25">
        <f t="shared" si="97"/>
        <v>31.607937253995804</v>
      </c>
      <c r="T188" s="25">
        <f t="shared" si="97"/>
        <v>32.460483278183403</v>
      </c>
      <c r="U188" s="25">
        <f t="shared" si="97"/>
        <v>33.348581707306934</v>
      </c>
      <c r="V188" s="25">
        <f t="shared" si="97"/>
        <v>34.118112598412921</v>
      </c>
      <c r="W188" s="25">
        <f t="shared" si="97"/>
        <v>34.528516507553142</v>
      </c>
      <c r="X188" s="25">
        <f t="shared" si="97"/>
        <v>34.678422609380696</v>
      </c>
      <c r="Y188" s="25">
        <f t="shared" si="97"/>
        <v>34.942888551772377</v>
      </c>
      <c r="Z188" s="25">
        <f t="shared" si="97"/>
        <v>35.57229357687126</v>
      </c>
      <c r="AA188" s="25">
        <f t="shared" si="97"/>
        <v>36.148210183703519</v>
      </c>
      <c r="AB188" s="25">
        <f t="shared" si="97"/>
        <v>36.815077454746046</v>
      </c>
      <c r="AC188" s="25">
        <f t="shared" si="97"/>
        <v>37.204503223131333</v>
      </c>
      <c r="AD188" s="25">
        <f t="shared" si="97"/>
        <v>37.272301581787403</v>
      </c>
      <c r="AE188" s="25">
        <f t="shared" si="97"/>
        <v>37.423225019009365</v>
      </c>
      <c r="AF188" s="25">
        <f t="shared" si="97"/>
        <v>37.315769508632435</v>
      </c>
      <c r="AG188" s="25">
        <f t="shared" si="97"/>
        <v>37.638197148714525</v>
      </c>
      <c r="AH188" s="25">
        <f t="shared" si="97"/>
        <v>40.924151604222303</v>
      </c>
    </row>
    <row r="189" spans="2:38" x14ac:dyDescent="0.25">
      <c r="B189" s="26"/>
    </row>
    <row r="190" spans="2:38" x14ac:dyDescent="0.25">
      <c r="B190" s="26"/>
    </row>
    <row r="191" spans="2:38" x14ac:dyDescent="0.25">
      <c r="B191" s="26"/>
    </row>
    <row r="192" spans="2:38" x14ac:dyDescent="0.25">
      <c r="B192" s="26"/>
    </row>
    <row r="193" spans="2:2" x14ac:dyDescent="0.25">
      <c r="B193" s="26"/>
    </row>
    <row r="194" spans="2:2" x14ac:dyDescent="0.25">
      <c r="B194" s="26"/>
    </row>
    <row r="195" spans="2:2" x14ac:dyDescent="0.25">
      <c r="B195" s="26"/>
    </row>
    <row r="196" spans="2:2" x14ac:dyDescent="0.25">
      <c r="B196" s="26"/>
    </row>
    <row r="197" spans="2:2" x14ac:dyDescent="0.25">
      <c r="B197" s="26"/>
    </row>
    <row r="198" spans="2:2" x14ac:dyDescent="0.25">
      <c r="B198" s="26"/>
    </row>
    <row r="199" spans="2:2" x14ac:dyDescent="0.25">
      <c r="B199" s="26"/>
    </row>
    <row r="200" spans="2:2" x14ac:dyDescent="0.25">
      <c r="B200" s="26"/>
    </row>
    <row r="201" spans="2:2" x14ac:dyDescent="0.25">
      <c r="B201" s="26"/>
    </row>
    <row r="202" spans="2:2" x14ac:dyDescent="0.25">
      <c r="B202" s="26"/>
    </row>
    <row r="203" spans="2:2" x14ac:dyDescent="0.25">
      <c r="B203" s="26"/>
    </row>
    <row r="204" spans="2:2" x14ac:dyDescent="0.25">
      <c r="B204" s="26"/>
    </row>
    <row r="205" spans="2:2" x14ac:dyDescent="0.25">
      <c r="B205" s="26"/>
    </row>
    <row r="206" spans="2:2" x14ac:dyDescent="0.25">
      <c r="B206" s="26"/>
    </row>
    <row r="207" spans="2:2" x14ac:dyDescent="0.25">
      <c r="B207" s="26"/>
    </row>
    <row r="208" spans="2:2" x14ac:dyDescent="0.25">
      <c r="B208" s="26"/>
    </row>
    <row r="209" spans="2:2" x14ac:dyDescent="0.25">
      <c r="B209" s="26"/>
    </row>
    <row r="210" spans="2:2" x14ac:dyDescent="0.25">
      <c r="B210" s="26"/>
    </row>
    <row r="211" spans="2:2" x14ac:dyDescent="0.25">
      <c r="B211" s="26"/>
    </row>
    <row r="212" spans="2:2" x14ac:dyDescent="0.25">
      <c r="B212" s="26"/>
    </row>
    <row r="213" spans="2:2" x14ac:dyDescent="0.25">
      <c r="B213" s="26"/>
    </row>
    <row r="214" spans="2:2" x14ac:dyDescent="0.25">
      <c r="B214" s="26"/>
    </row>
    <row r="215" spans="2:2" x14ac:dyDescent="0.25">
      <c r="B215" s="26"/>
    </row>
    <row r="216" spans="2:2" x14ac:dyDescent="0.25">
      <c r="B216" s="26"/>
    </row>
    <row r="217" spans="2:2" x14ac:dyDescent="0.25">
      <c r="B217" s="26"/>
    </row>
    <row r="218" spans="2:2" x14ac:dyDescent="0.25">
      <c r="B218" s="26"/>
    </row>
    <row r="219" spans="2:2" x14ac:dyDescent="0.25">
      <c r="B219" s="26"/>
    </row>
    <row r="220" spans="2:2" x14ac:dyDescent="0.25">
      <c r="B220" s="26"/>
    </row>
    <row r="221" spans="2:2" x14ac:dyDescent="0.25">
      <c r="B221" s="26"/>
    </row>
    <row r="222" spans="2:2" x14ac:dyDescent="0.25">
      <c r="B222" s="26"/>
    </row>
    <row r="223" spans="2:2" x14ac:dyDescent="0.25">
      <c r="B223" s="26"/>
    </row>
    <row r="224" spans="2:2" x14ac:dyDescent="0.25">
      <c r="B224" s="26"/>
    </row>
    <row r="225" spans="2:2" x14ac:dyDescent="0.25">
      <c r="B225" s="26"/>
    </row>
    <row r="226" spans="2:2" x14ac:dyDescent="0.25">
      <c r="B226" s="26"/>
    </row>
    <row r="227" spans="2:2" x14ac:dyDescent="0.25">
      <c r="B227" s="26"/>
    </row>
    <row r="228" spans="2:2" x14ac:dyDescent="0.25">
      <c r="B228" s="26"/>
    </row>
    <row r="229" spans="2:2" x14ac:dyDescent="0.25">
      <c r="B229" s="26"/>
    </row>
    <row r="230" spans="2:2" x14ac:dyDescent="0.25">
      <c r="B230" s="26"/>
    </row>
    <row r="231" spans="2:2" x14ac:dyDescent="0.25">
      <c r="B231" s="26"/>
    </row>
    <row r="232" spans="2:2" x14ac:dyDescent="0.25">
      <c r="B232" s="26"/>
    </row>
    <row r="233" spans="2:2" x14ac:dyDescent="0.25">
      <c r="B233" s="26"/>
    </row>
    <row r="234" spans="2:2" x14ac:dyDescent="0.25">
      <c r="B234" s="26"/>
    </row>
    <row r="235" spans="2:2" x14ac:dyDescent="0.25">
      <c r="B235" s="26"/>
    </row>
    <row r="236" spans="2:2" x14ac:dyDescent="0.25">
      <c r="B236" s="26"/>
    </row>
  </sheetData>
  <sortState ref="AK165:AL186">
    <sortCondition ref="AL165:AL186"/>
  </sortState>
  <mergeCells count="48">
    <mergeCell ref="B75:B77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39:B41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0:B112"/>
    <mergeCell ref="B113:B115"/>
    <mergeCell ref="B116:B118"/>
    <mergeCell ref="B119:B121"/>
    <mergeCell ref="B122:B124"/>
    <mergeCell ref="B125:B127"/>
    <mergeCell ref="B128:B130"/>
    <mergeCell ref="B146:B148"/>
    <mergeCell ref="B149:B151"/>
    <mergeCell ref="B152:B154"/>
    <mergeCell ref="B155:B157"/>
    <mergeCell ref="B131:B133"/>
    <mergeCell ref="B134:B136"/>
    <mergeCell ref="B137:B139"/>
    <mergeCell ref="B140:B142"/>
    <mergeCell ref="B143:B145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86:AH15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90"/>
  <sheetViews>
    <sheetView topLeftCell="AF1" workbookViewId="0">
      <selection activeCell="AL5" sqref="AL5:AM31"/>
    </sheetView>
  </sheetViews>
  <sheetFormatPr defaultRowHeight="15" x14ac:dyDescent="0.25"/>
  <cols>
    <col min="2" max="2" width="15.85546875" customWidth="1"/>
    <col min="3" max="36" width="12.7109375" bestFit="1" customWidth="1"/>
  </cols>
  <sheetData>
    <row r="3" spans="2:39" x14ac:dyDescent="0.25">
      <c r="B3" s="10" t="s">
        <v>86</v>
      </c>
      <c r="C3" s="7"/>
      <c r="D3" s="7"/>
      <c r="E3" s="7"/>
      <c r="F3" s="7"/>
    </row>
    <row r="5" spans="2:39" ht="30" x14ac:dyDescent="0.25">
      <c r="C5" s="2" t="s">
        <v>22</v>
      </c>
      <c r="D5" s="2" t="s">
        <v>23</v>
      </c>
      <c r="E5" s="2" t="s">
        <v>24</v>
      </c>
      <c r="F5" s="2" t="s">
        <v>25</v>
      </c>
      <c r="G5" s="2" t="s">
        <v>26</v>
      </c>
      <c r="H5" s="2" t="s">
        <v>27</v>
      </c>
      <c r="I5" s="2" t="s">
        <v>28</v>
      </c>
      <c r="J5" s="2" t="s">
        <v>29</v>
      </c>
      <c r="K5" s="2" t="s">
        <v>30</v>
      </c>
      <c r="L5" s="2" t="s">
        <v>31</v>
      </c>
      <c r="M5" s="2" t="s">
        <v>32</v>
      </c>
      <c r="N5" s="2" t="s">
        <v>33</v>
      </c>
      <c r="O5" s="2" t="s">
        <v>34</v>
      </c>
      <c r="P5" s="2" t="s">
        <v>35</v>
      </c>
      <c r="Q5" s="2" t="s">
        <v>36</v>
      </c>
      <c r="R5" s="2" t="s">
        <v>37</v>
      </c>
      <c r="S5" s="2" t="s">
        <v>38</v>
      </c>
      <c r="T5" s="2" t="s">
        <v>39</v>
      </c>
      <c r="U5" s="2" t="s">
        <v>40</v>
      </c>
      <c r="V5" s="2" t="s">
        <v>41</v>
      </c>
      <c r="W5" s="2" t="s">
        <v>42</v>
      </c>
      <c r="X5" s="2" t="s">
        <v>43</v>
      </c>
      <c r="Y5" s="2" t="s">
        <v>44</v>
      </c>
      <c r="Z5" s="2" t="s">
        <v>45</v>
      </c>
      <c r="AA5" s="2" t="s">
        <v>46</v>
      </c>
      <c r="AB5" s="2" t="s">
        <v>47</v>
      </c>
      <c r="AC5" s="2" t="s">
        <v>48</v>
      </c>
      <c r="AD5" s="2" t="s">
        <v>49</v>
      </c>
      <c r="AE5" s="2" t="s">
        <v>50</v>
      </c>
      <c r="AF5" s="2" t="s">
        <v>51</v>
      </c>
      <c r="AG5" s="2" t="s">
        <v>52</v>
      </c>
      <c r="AH5" s="2" t="s">
        <v>53</v>
      </c>
      <c r="AI5" s="2" t="s">
        <v>54</v>
      </c>
      <c r="AJ5" s="2" t="s">
        <v>55</v>
      </c>
    </row>
    <row r="6" spans="2:39" x14ac:dyDescent="0.25">
      <c r="B6" s="1" t="s">
        <v>0</v>
      </c>
      <c r="C6" s="25">
        <v>25.01915</v>
      </c>
      <c r="D6" s="25">
        <v>25.319989999999997</v>
      </c>
      <c r="E6" s="25">
        <v>25.119879999999998</v>
      </c>
      <c r="F6" s="25">
        <v>24.205069999999999</v>
      </c>
      <c r="G6" s="25">
        <v>23.731780000000001</v>
      </c>
      <c r="H6" s="25">
        <v>24.279999999999998</v>
      </c>
      <c r="I6" s="25">
        <v>22.632070000000002</v>
      </c>
      <c r="J6" s="25">
        <v>24.686309999999999</v>
      </c>
      <c r="K6" s="25">
        <v>24.804200000000002</v>
      </c>
      <c r="L6" s="25">
        <v>26.175890000000003</v>
      </c>
      <c r="M6" s="25">
        <v>25.132850000000001</v>
      </c>
      <c r="N6" s="25">
        <v>24.947500000000002</v>
      </c>
      <c r="O6" s="25">
        <v>27.04739</v>
      </c>
      <c r="P6" s="25">
        <v>25.895770000000002</v>
      </c>
      <c r="Q6" s="25">
        <v>25.843250000000001</v>
      </c>
      <c r="R6" s="25">
        <v>26.579019999999996</v>
      </c>
      <c r="S6" s="25">
        <v>26.03436</v>
      </c>
      <c r="T6" s="25">
        <v>26.617079999999998</v>
      </c>
      <c r="U6" s="25">
        <v>25.888440000000003</v>
      </c>
      <c r="V6" s="25">
        <v>26.88625</v>
      </c>
      <c r="W6" s="25">
        <v>28.371109999999998</v>
      </c>
      <c r="X6" s="25">
        <v>28.35707</v>
      </c>
      <c r="Y6" s="25">
        <v>27.13927</v>
      </c>
      <c r="Z6" s="25">
        <v>28.476620000000004</v>
      </c>
      <c r="AA6" s="25">
        <v>27.432289999999998</v>
      </c>
      <c r="AB6" s="25">
        <v>29.390460000000001</v>
      </c>
      <c r="AC6" s="25">
        <v>28.087530000000001</v>
      </c>
      <c r="AD6" s="25">
        <v>29.667389999999997</v>
      </c>
      <c r="AE6" s="25">
        <v>29.654239999999998</v>
      </c>
      <c r="AF6" s="25">
        <v>27.209299999999999</v>
      </c>
      <c r="AG6" s="25">
        <v>28.176570000000002</v>
      </c>
      <c r="AH6" s="25">
        <v>27.04853</v>
      </c>
      <c r="AI6" s="25">
        <v>28.473530000000004</v>
      </c>
      <c r="AJ6" s="25">
        <v>30.391259999999999</v>
      </c>
      <c r="AL6" s="1"/>
      <c r="AM6" s="25"/>
    </row>
    <row r="7" spans="2:39" x14ac:dyDescent="0.25">
      <c r="B7" s="1" t="s">
        <v>1</v>
      </c>
      <c r="C7" s="25">
        <v>24.568300000000001</v>
      </c>
      <c r="D7" s="25">
        <v>23.10472</v>
      </c>
      <c r="E7" s="25">
        <v>24.967860000000002</v>
      </c>
      <c r="F7" s="25">
        <v>22.99183</v>
      </c>
      <c r="G7" s="25">
        <v>23.473199999999999</v>
      </c>
      <c r="H7" s="25">
        <v>24.453340000000001</v>
      </c>
      <c r="I7" s="25">
        <v>23.798540000000003</v>
      </c>
      <c r="J7" s="25">
        <v>22.928789999999999</v>
      </c>
      <c r="K7" s="25">
        <v>22.88616</v>
      </c>
      <c r="L7" s="25">
        <v>22.03313</v>
      </c>
      <c r="M7" s="25">
        <v>22.241589999999999</v>
      </c>
      <c r="N7" s="25">
        <v>22.51595</v>
      </c>
      <c r="O7" s="25">
        <v>22.35003</v>
      </c>
      <c r="P7" s="25">
        <v>23.436789999999998</v>
      </c>
      <c r="Q7" s="25">
        <v>21.72775</v>
      </c>
      <c r="R7" s="25">
        <v>22.914999999999999</v>
      </c>
      <c r="S7" s="25">
        <v>24.978960000000001</v>
      </c>
      <c r="T7" s="25">
        <v>25.792739999999998</v>
      </c>
      <c r="U7" s="25">
        <v>25.274659999999997</v>
      </c>
      <c r="V7" s="25">
        <v>25.383759999999999</v>
      </c>
      <c r="W7" s="25">
        <v>22.859729999999999</v>
      </c>
      <c r="X7" s="25">
        <v>24.070509999999999</v>
      </c>
      <c r="Y7" s="25">
        <v>22.950029999999998</v>
      </c>
      <c r="Z7" s="25">
        <v>25.031849999999999</v>
      </c>
      <c r="AA7" s="25">
        <v>25.464670000000002</v>
      </c>
      <c r="AB7" s="25">
        <v>26.992380000000001</v>
      </c>
      <c r="AC7" s="25">
        <v>25.889669999999999</v>
      </c>
      <c r="AD7" s="25">
        <v>26.38822</v>
      </c>
      <c r="AE7" s="25">
        <v>25.245289999999997</v>
      </c>
      <c r="AF7" s="25">
        <v>26.092209999999998</v>
      </c>
      <c r="AG7" s="25">
        <v>25.053340000000002</v>
      </c>
      <c r="AH7" s="25">
        <v>26.374290000000002</v>
      </c>
      <c r="AI7" s="25">
        <v>25.985239999999997</v>
      </c>
      <c r="AJ7" s="25">
        <v>28.840209999999999</v>
      </c>
      <c r="AL7" s="1"/>
      <c r="AM7" s="25"/>
    </row>
    <row r="8" spans="2:39" x14ac:dyDescent="0.25">
      <c r="B8" s="1" t="s">
        <v>2</v>
      </c>
      <c r="C8" s="25">
        <v>22.519570000000002</v>
      </c>
      <c r="D8" s="25">
        <v>24.351189999999999</v>
      </c>
      <c r="E8" s="25">
        <v>23.83717</v>
      </c>
      <c r="F8" s="25">
        <v>23.677239999999998</v>
      </c>
      <c r="G8" s="25">
        <v>26.732519999999997</v>
      </c>
      <c r="H8" s="25">
        <v>28.342830000000003</v>
      </c>
      <c r="I8" s="25">
        <v>25.786270000000002</v>
      </c>
      <c r="J8" s="25">
        <v>28.28059</v>
      </c>
      <c r="K8" s="25">
        <v>25.450610000000001</v>
      </c>
      <c r="L8" s="25">
        <v>24.165610000000001</v>
      </c>
      <c r="M8" s="25">
        <v>25.770240000000001</v>
      </c>
      <c r="N8" s="25">
        <v>24.929019999999998</v>
      </c>
      <c r="O8" s="25">
        <v>24.288260000000001</v>
      </c>
      <c r="P8" s="25">
        <v>25.493700000000004</v>
      </c>
      <c r="Q8" s="25">
        <v>26.988410000000002</v>
      </c>
      <c r="R8" s="25">
        <v>25.159860000000002</v>
      </c>
      <c r="S8" s="25">
        <v>26.90288</v>
      </c>
      <c r="T8" s="25">
        <v>30.130689999999998</v>
      </c>
      <c r="U8" s="25">
        <v>28.240090000000002</v>
      </c>
      <c r="V8" s="25">
        <v>28.270299999999999</v>
      </c>
      <c r="W8" s="25">
        <v>27.695750000000004</v>
      </c>
      <c r="X8" s="25">
        <v>26.976129999999998</v>
      </c>
      <c r="Y8" s="25">
        <v>28.145849999999999</v>
      </c>
      <c r="Z8" s="25">
        <v>26.67887</v>
      </c>
      <c r="AA8" s="25">
        <v>26.893430000000002</v>
      </c>
      <c r="AB8" s="25">
        <v>27.198909999999998</v>
      </c>
      <c r="AC8" s="25">
        <v>27.219450000000002</v>
      </c>
      <c r="AD8" s="25">
        <v>28.209200000000003</v>
      </c>
      <c r="AE8" s="25">
        <v>20.822940000000003</v>
      </c>
      <c r="AF8" s="25">
        <v>24.943449999999999</v>
      </c>
      <c r="AG8" s="25">
        <v>27.189039999999999</v>
      </c>
      <c r="AH8" s="25">
        <v>24.611000000000001</v>
      </c>
      <c r="AI8" s="25">
        <v>26.940059999999999</v>
      </c>
      <c r="AJ8" s="25">
        <v>28.201379999999997</v>
      </c>
      <c r="AL8" s="1"/>
      <c r="AM8" s="25"/>
    </row>
    <row r="9" spans="2:39" x14ac:dyDescent="0.25">
      <c r="B9" s="1" t="s">
        <v>3</v>
      </c>
      <c r="C9" s="25">
        <v>25.066709999999997</v>
      </c>
      <c r="D9" s="25">
        <v>24.647009999999998</v>
      </c>
      <c r="E9" s="25">
        <v>23.24119</v>
      </c>
      <c r="F9" s="25">
        <v>23.732060000000001</v>
      </c>
      <c r="G9" s="25">
        <v>23.006070000000001</v>
      </c>
      <c r="H9" s="25">
        <v>23.637560000000001</v>
      </c>
      <c r="I9" s="25">
        <v>23.01474</v>
      </c>
      <c r="J9" s="25">
        <v>24.832450000000001</v>
      </c>
      <c r="K9" s="25">
        <v>23.979809999999997</v>
      </c>
      <c r="L9" s="25">
        <v>25.254640000000002</v>
      </c>
      <c r="M9" s="25">
        <v>25.452300000000001</v>
      </c>
      <c r="N9" s="25">
        <v>25.54768</v>
      </c>
      <c r="O9" s="25">
        <v>25.021310000000003</v>
      </c>
      <c r="P9" s="25">
        <v>23.558009999999999</v>
      </c>
      <c r="Q9" s="25">
        <v>24.86374</v>
      </c>
      <c r="R9" s="25">
        <v>26.911859999999997</v>
      </c>
      <c r="S9" s="25">
        <v>25.827509999999997</v>
      </c>
      <c r="T9" s="25">
        <v>22.952100000000002</v>
      </c>
      <c r="U9" s="25">
        <v>24.958369999999999</v>
      </c>
      <c r="V9" s="25">
        <v>23.876910000000002</v>
      </c>
      <c r="W9" s="25">
        <v>24.452439999999999</v>
      </c>
      <c r="X9" s="25">
        <v>24.73668</v>
      </c>
      <c r="Y9" s="25">
        <v>26.740839999999999</v>
      </c>
      <c r="Z9" s="25">
        <v>27.345680000000002</v>
      </c>
      <c r="AA9" s="25">
        <v>26.556190000000001</v>
      </c>
      <c r="AB9" s="25">
        <v>27.085429999999999</v>
      </c>
      <c r="AC9" s="25">
        <v>28.057349999999996</v>
      </c>
      <c r="AD9" s="25">
        <v>26.649260000000002</v>
      </c>
      <c r="AE9" s="25">
        <v>28.60304</v>
      </c>
      <c r="AF9" s="25">
        <v>26.432860000000002</v>
      </c>
      <c r="AG9" s="25">
        <v>25.966180000000001</v>
      </c>
      <c r="AH9" s="25">
        <v>24.932770000000001</v>
      </c>
      <c r="AI9" s="25">
        <v>27.873510000000003</v>
      </c>
      <c r="AJ9" s="25">
        <v>27.976659999999999</v>
      </c>
      <c r="AL9" s="1"/>
      <c r="AM9" s="25"/>
    </row>
    <row r="10" spans="2:39" x14ac:dyDescent="0.25">
      <c r="B10" s="1" t="s">
        <v>4</v>
      </c>
      <c r="C10" s="25">
        <v>25.386330000000001</v>
      </c>
      <c r="D10" s="25">
        <v>25.55902</v>
      </c>
      <c r="E10" s="25">
        <v>26.295400000000001</v>
      </c>
      <c r="F10" s="25">
        <v>25.03959</v>
      </c>
      <c r="G10" s="25">
        <v>25.93103</v>
      </c>
      <c r="H10" s="25">
        <v>25.799480000000003</v>
      </c>
      <c r="I10" s="25">
        <v>27.50564</v>
      </c>
      <c r="J10" s="25">
        <v>27.656229999999997</v>
      </c>
      <c r="K10" s="25">
        <v>27.041239999999998</v>
      </c>
      <c r="L10" s="25">
        <v>26.86328</v>
      </c>
      <c r="M10" s="25">
        <v>28.850940000000001</v>
      </c>
      <c r="N10" s="25">
        <v>27.353470000000002</v>
      </c>
      <c r="O10" s="25">
        <v>26.297730000000001</v>
      </c>
      <c r="P10" s="25">
        <v>26.766459999999999</v>
      </c>
      <c r="Q10" s="25">
        <v>27.103899999999996</v>
      </c>
      <c r="R10" s="25">
        <v>27.049410000000002</v>
      </c>
      <c r="S10" s="25">
        <v>27.436359999999997</v>
      </c>
      <c r="T10" s="25">
        <v>29.312700000000003</v>
      </c>
      <c r="U10" s="25">
        <v>28.08062</v>
      </c>
      <c r="V10" s="25">
        <v>26.991630000000001</v>
      </c>
      <c r="W10" s="25">
        <v>29.363379999999999</v>
      </c>
      <c r="X10" s="25">
        <v>28.599460000000001</v>
      </c>
      <c r="Y10" s="25">
        <v>27.304200000000002</v>
      </c>
      <c r="Z10" s="25">
        <v>26.996730000000003</v>
      </c>
      <c r="AA10" s="25">
        <v>26.025369999999999</v>
      </c>
      <c r="AB10" s="25">
        <v>28.969289999999997</v>
      </c>
      <c r="AC10" s="25">
        <v>27.331280000000003</v>
      </c>
      <c r="AD10" s="25">
        <v>30.440989999999999</v>
      </c>
      <c r="AE10" s="25">
        <v>29.210799999999999</v>
      </c>
      <c r="AF10" s="25">
        <v>29.532779999999999</v>
      </c>
      <c r="AG10" s="25">
        <v>29.286390000000001</v>
      </c>
      <c r="AH10" s="25">
        <v>27.98733</v>
      </c>
      <c r="AI10" s="25">
        <v>29.651610000000002</v>
      </c>
      <c r="AJ10" s="25">
        <v>33.88653</v>
      </c>
      <c r="AL10" s="1"/>
      <c r="AM10" s="25"/>
    </row>
    <row r="11" spans="2:39" x14ac:dyDescent="0.25">
      <c r="B11" s="1" t="s">
        <v>5</v>
      </c>
      <c r="C11" s="25">
        <v>24.92905</v>
      </c>
      <c r="D11" s="25">
        <v>23.36796</v>
      </c>
      <c r="E11" s="25">
        <v>23.649349999999998</v>
      </c>
      <c r="F11" s="25">
        <v>25.589780000000001</v>
      </c>
      <c r="G11" s="25">
        <v>25.04017</v>
      </c>
      <c r="H11" s="25">
        <v>26.663500000000003</v>
      </c>
      <c r="I11" s="25">
        <v>23.807020000000001</v>
      </c>
      <c r="J11" s="25">
        <v>26.703919999999997</v>
      </c>
      <c r="K11" s="25">
        <v>26.317160000000001</v>
      </c>
      <c r="L11" s="25">
        <v>25.101109999999998</v>
      </c>
      <c r="M11" s="25">
        <v>26.866030000000002</v>
      </c>
      <c r="N11" s="25">
        <v>25.41253</v>
      </c>
      <c r="O11" s="25">
        <v>24.90607</v>
      </c>
      <c r="P11" s="25">
        <v>26.614979999999999</v>
      </c>
      <c r="Q11" s="25">
        <v>27.227329999999998</v>
      </c>
      <c r="R11" s="25">
        <v>25.486689999999999</v>
      </c>
      <c r="S11" s="25">
        <v>26.65559</v>
      </c>
      <c r="T11" s="25">
        <v>27.471990000000002</v>
      </c>
      <c r="U11" s="25">
        <v>27.58371</v>
      </c>
      <c r="V11" s="25">
        <v>27.502009999999999</v>
      </c>
      <c r="W11" s="25">
        <v>26.38129</v>
      </c>
      <c r="X11" s="25">
        <v>26.825120000000002</v>
      </c>
      <c r="Y11" s="25">
        <v>26.873940000000001</v>
      </c>
      <c r="Z11" s="25">
        <v>28.379929999999998</v>
      </c>
      <c r="AA11" s="25">
        <v>28.364519999999999</v>
      </c>
      <c r="AB11" s="25">
        <v>26.828020000000002</v>
      </c>
      <c r="AC11" s="25">
        <v>27.760570000000001</v>
      </c>
      <c r="AD11" s="25">
        <v>27.463819999999998</v>
      </c>
      <c r="AE11" s="25">
        <v>27.652880000000003</v>
      </c>
      <c r="AF11" s="25">
        <v>27.457419999999999</v>
      </c>
      <c r="AG11" s="25">
        <v>29.45298</v>
      </c>
      <c r="AH11" s="25">
        <v>26.531310000000001</v>
      </c>
      <c r="AI11" s="25">
        <v>27.5246</v>
      </c>
      <c r="AJ11" s="25">
        <v>31.080550000000002</v>
      </c>
      <c r="AL11" s="1"/>
      <c r="AM11" s="25"/>
    </row>
    <row r="12" spans="2:39" x14ac:dyDescent="0.25">
      <c r="B12" s="1" t="s">
        <v>6</v>
      </c>
      <c r="C12" s="25">
        <v>27.13524</v>
      </c>
      <c r="D12" s="25">
        <v>27.82574</v>
      </c>
      <c r="E12" s="25">
        <v>29.283480000000001</v>
      </c>
      <c r="F12" s="25">
        <v>26.109569999999998</v>
      </c>
      <c r="G12" s="25">
        <v>28.489150000000002</v>
      </c>
      <c r="H12" s="25">
        <v>27.684019999999997</v>
      </c>
      <c r="I12" s="25">
        <v>27.726060000000004</v>
      </c>
      <c r="J12" s="25">
        <v>27.961550000000003</v>
      </c>
      <c r="K12" s="25">
        <v>29.573820000000001</v>
      </c>
      <c r="L12" s="25">
        <v>27.582060000000002</v>
      </c>
      <c r="M12" s="25">
        <v>28.456799999999998</v>
      </c>
      <c r="N12" s="25">
        <v>27.624610000000001</v>
      </c>
      <c r="O12" s="25">
        <v>30.411809999999999</v>
      </c>
      <c r="P12" s="25">
        <v>27.817689999999999</v>
      </c>
      <c r="Q12" s="25">
        <v>27.928129999999999</v>
      </c>
      <c r="R12" s="25">
        <v>29.371979999999997</v>
      </c>
      <c r="S12" s="25">
        <v>28.429189999999998</v>
      </c>
      <c r="T12" s="25">
        <v>26.048179999999999</v>
      </c>
      <c r="U12" s="25">
        <v>27.551300000000001</v>
      </c>
      <c r="V12" s="25">
        <v>27.62603</v>
      </c>
      <c r="W12" s="25">
        <v>28.693459999999998</v>
      </c>
      <c r="X12" s="25">
        <v>27.468759999999996</v>
      </c>
      <c r="Y12" s="25">
        <v>28.31305</v>
      </c>
      <c r="Z12" s="25">
        <v>29.492600000000003</v>
      </c>
      <c r="AA12" s="25">
        <v>29.653950000000002</v>
      </c>
      <c r="AB12" s="25">
        <v>31.371639999999999</v>
      </c>
      <c r="AC12" s="25">
        <v>30.45138</v>
      </c>
      <c r="AD12" s="25">
        <v>29.975360000000002</v>
      </c>
      <c r="AE12" s="25">
        <v>31.684149999999999</v>
      </c>
      <c r="AF12" s="25">
        <v>31.807760000000002</v>
      </c>
      <c r="AG12" s="25">
        <v>32.748049999999999</v>
      </c>
      <c r="AH12" s="25">
        <v>32.886739999999996</v>
      </c>
      <c r="AI12" s="25">
        <v>33.34628</v>
      </c>
      <c r="AJ12" s="25">
        <v>36.574240000000003</v>
      </c>
      <c r="AL12" s="1"/>
      <c r="AM12" s="25"/>
    </row>
    <row r="13" spans="2:39" x14ac:dyDescent="0.25">
      <c r="B13" s="1" t="s">
        <v>7</v>
      </c>
      <c r="C13" s="25">
        <v>24.971309999999999</v>
      </c>
      <c r="D13" s="25">
        <v>25.080039999999997</v>
      </c>
      <c r="E13" s="25">
        <v>25.185249999999996</v>
      </c>
      <c r="F13" s="25">
        <v>25.519760000000002</v>
      </c>
      <c r="G13" s="25">
        <v>24.005119999999998</v>
      </c>
      <c r="H13" s="25">
        <v>29.233409999999999</v>
      </c>
      <c r="I13" s="25">
        <v>27.574169999999999</v>
      </c>
      <c r="J13" s="25">
        <v>26.721</v>
      </c>
      <c r="K13" s="25">
        <v>28.461930000000002</v>
      </c>
      <c r="L13" s="25">
        <v>26.012809999999998</v>
      </c>
      <c r="M13" s="25">
        <v>26.64912</v>
      </c>
      <c r="N13" s="25">
        <v>28.466730000000002</v>
      </c>
      <c r="O13" s="25">
        <v>28.33907</v>
      </c>
      <c r="P13" s="25">
        <v>29.243799999999997</v>
      </c>
      <c r="Q13" s="25">
        <v>26.438080000000003</v>
      </c>
      <c r="R13" s="25">
        <v>25.881630000000001</v>
      </c>
      <c r="S13" s="25">
        <v>27.285080000000001</v>
      </c>
      <c r="T13" s="25">
        <v>30.304609999999997</v>
      </c>
      <c r="U13" s="25">
        <v>31.431850000000001</v>
      </c>
      <c r="V13" s="25">
        <v>29.361569999999997</v>
      </c>
      <c r="W13" s="25">
        <v>27.50573</v>
      </c>
      <c r="X13" s="25">
        <v>26.260090000000002</v>
      </c>
      <c r="Y13" s="25">
        <v>28.80226</v>
      </c>
      <c r="Z13" s="25">
        <v>25.861650000000004</v>
      </c>
      <c r="AA13" s="25">
        <v>26.650940000000002</v>
      </c>
      <c r="AB13" s="25">
        <v>29.228900000000003</v>
      </c>
      <c r="AC13" s="25">
        <v>31.62135</v>
      </c>
      <c r="AD13" s="25">
        <v>29.022040000000001</v>
      </c>
      <c r="AE13" s="25">
        <v>30.784400000000002</v>
      </c>
      <c r="AF13" s="25">
        <v>31.996609999999997</v>
      </c>
      <c r="AG13" s="25">
        <v>30.686259999999997</v>
      </c>
      <c r="AH13" s="25">
        <v>30.091529999999999</v>
      </c>
      <c r="AI13" s="25">
        <v>32.02102</v>
      </c>
      <c r="AJ13" s="25">
        <v>35.544160000000005</v>
      </c>
      <c r="AL13" s="1"/>
      <c r="AM13" s="25"/>
    </row>
    <row r="14" spans="2:39" x14ac:dyDescent="0.25">
      <c r="B14" s="1" t="s">
        <v>8</v>
      </c>
      <c r="C14" s="25">
        <v>27.518460000000001</v>
      </c>
      <c r="D14" s="25">
        <v>27.311520000000002</v>
      </c>
      <c r="E14" s="25">
        <v>27.723599999999998</v>
      </c>
      <c r="F14" s="25">
        <v>26.676200000000001</v>
      </c>
      <c r="G14" s="25">
        <v>28.296240000000001</v>
      </c>
      <c r="H14" s="25">
        <v>28.07694</v>
      </c>
      <c r="I14" s="25">
        <v>28.328950000000003</v>
      </c>
      <c r="J14" s="25">
        <v>28.422920000000001</v>
      </c>
      <c r="K14" s="25">
        <v>29.524010000000001</v>
      </c>
      <c r="L14" s="25">
        <v>29.226819999999996</v>
      </c>
      <c r="M14" s="25">
        <v>29.003309999999999</v>
      </c>
      <c r="N14" s="25">
        <v>28.331210000000002</v>
      </c>
      <c r="O14" s="25">
        <v>27.438050000000004</v>
      </c>
      <c r="P14" s="25">
        <v>28.34019</v>
      </c>
      <c r="Q14" s="25">
        <v>27.629660000000001</v>
      </c>
      <c r="R14" s="25">
        <v>29.389520000000001</v>
      </c>
      <c r="S14" s="25">
        <v>29.955009999999998</v>
      </c>
      <c r="T14" s="25">
        <v>28.12473</v>
      </c>
      <c r="U14" s="25">
        <v>30.411709999999996</v>
      </c>
      <c r="V14" s="25">
        <v>29.948889999999999</v>
      </c>
      <c r="W14" s="25">
        <v>28.558790000000002</v>
      </c>
      <c r="X14" s="25">
        <v>29.617789999999999</v>
      </c>
      <c r="Y14" s="25">
        <v>31.20074</v>
      </c>
      <c r="Z14" s="25">
        <v>30.013420000000004</v>
      </c>
      <c r="AA14" s="25">
        <v>30.589410000000001</v>
      </c>
      <c r="AB14" s="25">
        <v>29.866920000000004</v>
      </c>
      <c r="AC14" s="25">
        <v>29.772600000000001</v>
      </c>
      <c r="AD14" s="25">
        <v>28.574119999999997</v>
      </c>
      <c r="AE14" s="25">
        <v>28.99297</v>
      </c>
      <c r="AF14" s="25">
        <v>29.08128</v>
      </c>
      <c r="AG14" s="25">
        <v>29.84544</v>
      </c>
      <c r="AH14" s="25">
        <v>29.661520000000003</v>
      </c>
      <c r="AI14" s="25">
        <v>28.596169999999997</v>
      </c>
      <c r="AJ14" s="25">
        <v>32.572659999999999</v>
      </c>
      <c r="AL14" s="1"/>
      <c r="AM14" s="25"/>
    </row>
    <row r="15" spans="2:39" x14ac:dyDescent="0.25">
      <c r="B15" s="1" t="s">
        <v>9</v>
      </c>
      <c r="C15" s="25">
        <v>26.371509999999997</v>
      </c>
      <c r="D15" s="25">
        <v>26.322020000000002</v>
      </c>
      <c r="E15" s="25">
        <v>26.326719999999998</v>
      </c>
      <c r="F15" s="25">
        <v>24.98657</v>
      </c>
      <c r="G15" s="25">
        <v>25.30152</v>
      </c>
      <c r="H15" s="25">
        <v>24.92041</v>
      </c>
      <c r="I15" s="25">
        <v>25.992070000000002</v>
      </c>
      <c r="J15" s="25">
        <v>26.447379999999999</v>
      </c>
      <c r="K15" s="25">
        <v>26.87792</v>
      </c>
      <c r="L15" s="25">
        <v>28.325689999999998</v>
      </c>
      <c r="M15" s="25">
        <v>25.541350000000001</v>
      </c>
      <c r="N15" s="25">
        <v>24.421759999999999</v>
      </c>
      <c r="O15" s="25">
        <v>26.421090000000003</v>
      </c>
      <c r="P15" s="25">
        <v>26.743460000000002</v>
      </c>
      <c r="Q15" s="25">
        <v>26.250820000000001</v>
      </c>
      <c r="R15" s="25">
        <v>26.631250000000001</v>
      </c>
      <c r="S15" s="25">
        <v>27.731619999999999</v>
      </c>
      <c r="T15" s="25">
        <v>28.215649999999997</v>
      </c>
      <c r="U15" s="25">
        <v>24.646090000000001</v>
      </c>
      <c r="V15" s="25">
        <v>27.612399999999997</v>
      </c>
      <c r="W15" s="25">
        <v>28.523070000000001</v>
      </c>
      <c r="X15" s="25">
        <v>28.919479999999997</v>
      </c>
      <c r="Y15" s="25">
        <v>30.12321</v>
      </c>
      <c r="Z15" s="25">
        <v>30.610749999999996</v>
      </c>
      <c r="AA15" s="25">
        <v>29.832100000000001</v>
      </c>
      <c r="AB15" s="25">
        <v>31.743519999999997</v>
      </c>
      <c r="AC15" s="25">
        <v>30.983810000000002</v>
      </c>
      <c r="AD15" s="25">
        <v>29.829560000000001</v>
      </c>
      <c r="AE15" s="25">
        <v>30.52797</v>
      </c>
      <c r="AF15" s="25">
        <v>29.267159999999997</v>
      </c>
      <c r="AG15" s="25">
        <v>31.012650000000004</v>
      </c>
      <c r="AH15" s="25">
        <v>30.232870000000002</v>
      </c>
      <c r="AI15" s="25">
        <v>33.345880000000001</v>
      </c>
      <c r="AJ15" s="25">
        <v>32.836060000000003</v>
      </c>
      <c r="AL15" s="1"/>
      <c r="AM15" s="25"/>
    </row>
    <row r="16" spans="2:39" x14ac:dyDescent="0.25">
      <c r="B16" s="1" t="s">
        <v>10</v>
      </c>
      <c r="C16" s="25">
        <v>27.24709</v>
      </c>
      <c r="D16" s="25">
        <v>26.881119999999996</v>
      </c>
      <c r="E16" s="25">
        <v>25.935459999999999</v>
      </c>
      <c r="F16" s="25">
        <v>23.55132</v>
      </c>
      <c r="G16" s="25">
        <v>28.858669999999996</v>
      </c>
      <c r="H16" s="25">
        <v>26.724720000000001</v>
      </c>
      <c r="I16" s="25">
        <v>27.408379999999998</v>
      </c>
      <c r="J16" s="25">
        <v>26.155479999999997</v>
      </c>
      <c r="K16" s="25">
        <v>25.476569999999999</v>
      </c>
      <c r="L16" s="25">
        <v>25.450309999999998</v>
      </c>
      <c r="M16" s="25">
        <v>25.628129999999999</v>
      </c>
      <c r="N16" s="25">
        <v>27.1374</v>
      </c>
      <c r="O16" s="25">
        <v>27.004950000000001</v>
      </c>
      <c r="P16" s="25">
        <v>26.04974</v>
      </c>
      <c r="Q16" s="25">
        <v>27.280009999999997</v>
      </c>
      <c r="R16" s="25">
        <v>26.45675</v>
      </c>
      <c r="S16" s="25">
        <v>27.551120000000001</v>
      </c>
      <c r="T16" s="25">
        <v>28.939350000000001</v>
      </c>
      <c r="U16" s="25">
        <v>27.45326</v>
      </c>
      <c r="V16" s="25">
        <v>32.013930000000002</v>
      </c>
      <c r="W16" s="25">
        <v>31.066220000000001</v>
      </c>
      <c r="X16" s="25">
        <v>31.26549</v>
      </c>
      <c r="Y16" s="25">
        <v>31.054819999999999</v>
      </c>
      <c r="Z16" s="25">
        <v>31.70383</v>
      </c>
      <c r="AA16" s="25">
        <v>31.771129999999996</v>
      </c>
      <c r="AB16" s="25">
        <v>30.896970000000003</v>
      </c>
      <c r="AC16" s="25">
        <v>30.73847</v>
      </c>
      <c r="AD16" s="25">
        <v>31.908660000000001</v>
      </c>
      <c r="AE16" s="25">
        <v>29.774180000000001</v>
      </c>
      <c r="AF16" s="25">
        <v>29.051569999999998</v>
      </c>
      <c r="AG16" s="25">
        <v>29.207850000000001</v>
      </c>
      <c r="AH16" s="25">
        <v>30.566870000000002</v>
      </c>
      <c r="AI16" s="25">
        <v>29.478080000000002</v>
      </c>
      <c r="AJ16" s="25">
        <v>31.7666</v>
      </c>
      <c r="AL16" s="1"/>
      <c r="AM16" s="25"/>
    </row>
    <row r="17" spans="2:39" x14ac:dyDescent="0.25">
      <c r="B17" s="1" t="s">
        <v>11</v>
      </c>
      <c r="C17" s="25">
        <v>25.646570000000001</v>
      </c>
      <c r="D17" s="25">
        <v>25.314070000000001</v>
      </c>
      <c r="E17" s="25">
        <v>25.166440000000001</v>
      </c>
      <c r="F17" s="25">
        <v>28.765639999999998</v>
      </c>
      <c r="G17" s="25">
        <v>26.14669</v>
      </c>
      <c r="H17" s="25">
        <v>26.96397</v>
      </c>
      <c r="I17" s="25">
        <v>27.264579999999999</v>
      </c>
      <c r="J17" s="25">
        <v>24.79261</v>
      </c>
      <c r="K17" s="25">
        <v>26.84198</v>
      </c>
      <c r="L17" s="25">
        <v>27.106249999999999</v>
      </c>
      <c r="M17" s="25">
        <v>27.18657</v>
      </c>
      <c r="N17" s="25">
        <v>26.615100000000002</v>
      </c>
      <c r="O17" s="25">
        <v>25.89087</v>
      </c>
      <c r="P17" s="25">
        <v>27.900880000000001</v>
      </c>
      <c r="Q17" s="25">
        <v>28.287739999999999</v>
      </c>
      <c r="R17" s="25">
        <v>28.624959999999998</v>
      </c>
      <c r="S17" s="25">
        <v>27.748250000000002</v>
      </c>
      <c r="T17" s="25">
        <v>30.548340000000003</v>
      </c>
      <c r="U17" s="25">
        <v>30.94078</v>
      </c>
      <c r="V17" s="25">
        <v>30.327670000000001</v>
      </c>
      <c r="W17" s="25">
        <v>30.886799999999997</v>
      </c>
      <c r="X17" s="25">
        <v>30.401250000000001</v>
      </c>
      <c r="Y17" s="25">
        <v>30.77411</v>
      </c>
      <c r="Z17" s="25">
        <v>28.744239999999998</v>
      </c>
      <c r="AA17" s="25">
        <v>29.900600000000001</v>
      </c>
      <c r="AB17" s="25">
        <v>30.070419999999999</v>
      </c>
      <c r="AC17" s="25">
        <v>29.431829999999998</v>
      </c>
      <c r="AD17" s="25">
        <v>28.301690000000001</v>
      </c>
      <c r="AE17" s="25">
        <v>28.007169999999999</v>
      </c>
      <c r="AF17" s="25">
        <v>29.871680000000001</v>
      </c>
      <c r="AG17" s="25">
        <v>31.016460000000002</v>
      </c>
      <c r="AH17" s="25">
        <v>27.811219999999999</v>
      </c>
      <c r="AI17" s="25">
        <v>30.844319999999996</v>
      </c>
      <c r="AJ17" s="25">
        <v>34.866720000000001</v>
      </c>
      <c r="AL17" s="1"/>
      <c r="AM17" s="25"/>
    </row>
    <row r="18" spans="2:39" x14ac:dyDescent="0.25">
      <c r="B18" s="1" t="s">
        <v>12</v>
      </c>
      <c r="C18" s="25">
        <v>24.083449999999999</v>
      </c>
      <c r="D18" s="25">
        <v>22.959990000000001</v>
      </c>
      <c r="E18" s="25">
        <v>24.383289999999999</v>
      </c>
      <c r="F18" s="25">
        <v>22.22512</v>
      </c>
      <c r="G18" s="25">
        <v>25.056440000000002</v>
      </c>
      <c r="H18" s="25">
        <v>24.732979999999998</v>
      </c>
      <c r="I18" s="25">
        <v>22.677479999999999</v>
      </c>
      <c r="J18" s="25">
        <v>21.51952</v>
      </c>
      <c r="K18" s="25">
        <v>23.233730000000001</v>
      </c>
      <c r="L18" s="25">
        <v>25.57377</v>
      </c>
      <c r="M18" s="25">
        <v>24.303910000000002</v>
      </c>
      <c r="N18" s="25">
        <v>23.006160000000001</v>
      </c>
      <c r="O18" s="25">
        <v>23.81297</v>
      </c>
      <c r="P18" s="25">
        <v>24.480070000000001</v>
      </c>
      <c r="Q18" s="25">
        <v>25.4986</v>
      </c>
      <c r="R18" s="25">
        <v>25.807400000000001</v>
      </c>
      <c r="S18" s="25">
        <v>25.64667</v>
      </c>
      <c r="T18" s="25">
        <v>26.556229999999996</v>
      </c>
      <c r="U18" s="25">
        <v>25.098530000000004</v>
      </c>
      <c r="V18" s="25">
        <v>25.427090000000003</v>
      </c>
      <c r="W18" s="25">
        <v>26.274750000000001</v>
      </c>
      <c r="X18" s="25">
        <v>26.866459999999996</v>
      </c>
      <c r="Y18" s="25">
        <v>26.124920000000003</v>
      </c>
      <c r="Z18" s="25">
        <v>25.324170000000002</v>
      </c>
      <c r="AA18" s="25">
        <v>28.608879999999999</v>
      </c>
      <c r="AB18" s="25">
        <v>27.27497</v>
      </c>
      <c r="AC18" s="25">
        <v>26.760400000000001</v>
      </c>
      <c r="AD18" s="25">
        <v>26.180399999999999</v>
      </c>
      <c r="AE18" s="25">
        <v>26.931440000000002</v>
      </c>
      <c r="AF18" s="25">
        <v>28.263830000000002</v>
      </c>
      <c r="AG18" s="25">
        <v>27.620040000000003</v>
      </c>
      <c r="AH18" s="25">
        <v>25.647089999999999</v>
      </c>
      <c r="AI18" s="25">
        <v>28.389160000000004</v>
      </c>
      <c r="AJ18" s="25">
        <v>29.080010000000001</v>
      </c>
      <c r="AL18" s="1"/>
      <c r="AM18" s="25"/>
    </row>
    <row r="19" spans="2:39" x14ac:dyDescent="0.25">
      <c r="B19" s="1" t="s">
        <v>13</v>
      </c>
      <c r="C19" s="25">
        <v>25.897860000000001</v>
      </c>
      <c r="D19" s="25">
        <v>26.349119999999999</v>
      </c>
      <c r="E19" s="25">
        <v>24.49962</v>
      </c>
      <c r="F19" s="25">
        <v>25.552200000000003</v>
      </c>
      <c r="G19" s="25">
        <v>26.805250000000001</v>
      </c>
      <c r="H19" s="25">
        <v>26.972160000000002</v>
      </c>
      <c r="I19" s="25">
        <v>25.895189999999999</v>
      </c>
      <c r="J19" s="25">
        <v>26.530520000000003</v>
      </c>
      <c r="K19" s="25">
        <v>25.252690000000001</v>
      </c>
      <c r="L19" s="25">
        <v>26.181010000000001</v>
      </c>
      <c r="M19" s="25">
        <v>27.304309999999997</v>
      </c>
      <c r="N19" s="25">
        <v>25.490880000000001</v>
      </c>
      <c r="O19" s="25">
        <v>26.394539999999999</v>
      </c>
      <c r="P19" s="25">
        <v>26.451750000000001</v>
      </c>
      <c r="Q19" s="25">
        <v>26.603640000000002</v>
      </c>
      <c r="R19" s="25">
        <v>26.583289999999998</v>
      </c>
      <c r="S19" s="25">
        <v>26.037769999999998</v>
      </c>
      <c r="T19" s="25">
        <v>26.450790000000001</v>
      </c>
      <c r="U19" s="25">
        <v>27.121319999999997</v>
      </c>
      <c r="V19" s="25">
        <v>27.931950000000001</v>
      </c>
      <c r="W19" s="25">
        <v>28.845579999999998</v>
      </c>
      <c r="X19" s="25">
        <v>27.771820000000002</v>
      </c>
      <c r="Y19" s="25">
        <v>27.813890000000001</v>
      </c>
      <c r="Z19" s="25">
        <v>26.699630000000003</v>
      </c>
      <c r="AA19" s="25">
        <v>26.367849999999997</v>
      </c>
      <c r="AB19" s="25">
        <v>26.824579999999997</v>
      </c>
      <c r="AC19" s="25">
        <v>27.58597</v>
      </c>
      <c r="AD19" s="25">
        <v>27.066630000000004</v>
      </c>
      <c r="AE19" s="25">
        <v>26.100180000000002</v>
      </c>
      <c r="AF19" s="25">
        <v>26.737559999999998</v>
      </c>
      <c r="AG19" s="25">
        <v>27.129579999999997</v>
      </c>
      <c r="AH19" s="25">
        <v>26.599050000000002</v>
      </c>
      <c r="AI19" s="25">
        <v>27.46536</v>
      </c>
      <c r="AJ19" s="25">
        <v>30.346920000000001</v>
      </c>
      <c r="AL19" s="1"/>
      <c r="AM19" s="25"/>
    </row>
    <row r="20" spans="2:39" x14ac:dyDescent="0.25">
      <c r="B20" s="1" t="s">
        <v>14</v>
      </c>
      <c r="C20" s="25">
        <v>26.080209999999997</v>
      </c>
      <c r="D20" s="25">
        <v>26.788160000000001</v>
      </c>
      <c r="E20" s="25">
        <v>25.74981</v>
      </c>
      <c r="F20" s="25">
        <v>26.144970000000001</v>
      </c>
      <c r="G20" s="25">
        <v>25.6892</v>
      </c>
      <c r="H20" s="25">
        <v>25.801750000000002</v>
      </c>
      <c r="I20" s="25">
        <v>25.977600000000002</v>
      </c>
      <c r="J20" s="25">
        <v>26.309700000000003</v>
      </c>
      <c r="K20" s="25">
        <v>26.526339999999998</v>
      </c>
      <c r="L20" s="25">
        <v>27.13588</v>
      </c>
      <c r="M20" s="25">
        <v>27.298299999999998</v>
      </c>
      <c r="N20" s="25">
        <v>27.219949999999997</v>
      </c>
      <c r="O20" s="25">
        <v>26.556350000000002</v>
      </c>
      <c r="P20" s="25">
        <v>26.348650000000003</v>
      </c>
      <c r="Q20" s="25">
        <v>26.42549</v>
      </c>
      <c r="R20" s="25">
        <v>26.323419999999999</v>
      </c>
      <c r="S20" s="25">
        <v>28.23394</v>
      </c>
      <c r="T20" s="25">
        <v>28.94115</v>
      </c>
      <c r="U20" s="25">
        <v>28.923220000000001</v>
      </c>
      <c r="V20" s="25">
        <v>28.939520000000002</v>
      </c>
      <c r="W20" s="25">
        <v>29.316330000000001</v>
      </c>
      <c r="X20" s="25">
        <v>29.00282</v>
      </c>
      <c r="Y20" s="25">
        <v>27.545199999999998</v>
      </c>
      <c r="Z20" s="25">
        <v>28.418330000000005</v>
      </c>
      <c r="AA20" s="25">
        <v>28.19698</v>
      </c>
      <c r="AB20" s="25">
        <v>28.537050000000004</v>
      </c>
      <c r="AC20" s="25">
        <v>28.619990000000001</v>
      </c>
      <c r="AD20" s="25">
        <v>30.096699999999998</v>
      </c>
      <c r="AE20" s="25">
        <v>29.900790000000001</v>
      </c>
      <c r="AF20" s="25">
        <v>30.726870000000002</v>
      </c>
      <c r="AG20" s="25">
        <v>30.505739999999999</v>
      </c>
      <c r="AH20" s="25">
        <v>29.713469999999997</v>
      </c>
      <c r="AI20" s="25">
        <v>29.860680000000002</v>
      </c>
      <c r="AJ20" s="25">
        <v>34.994869999999999</v>
      </c>
      <c r="AL20" s="1"/>
      <c r="AM20" s="25"/>
    </row>
    <row r="21" spans="2:39" x14ac:dyDescent="0.25">
      <c r="B21" s="1" t="s">
        <v>15</v>
      </c>
      <c r="C21" s="25">
        <v>23.751430000000003</v>
      </c>
      <c r="D21" s="25">
        <v>23.80461</v>
      </c>
      <c r="E21" s="25">
        <v>24.214489999999998</v>
      </c>
      <c r="F21" s="25">
        <v>24.22522</v>
      </c>
      <c r="G21" s="25">
        <v>24.024049999999999</v>
      </c>
      <c r="H21" s="25">
        <v>24.03539</v>
      </c>
      <c r="I21" s="25">
        <v>23.411940000000001</v>
      </c>
      <c r="J21" s="25">
        <v>23.020399999999999</v>
      </c>
      <c r="K21" s="25">
        <v>23.61346</v>
      </c>
      <c r="L21" s="25">
        <v>23.474819999999998</v>
      </c>
      <c r="M21" s="25">
        <v>24.069430000000001</v>
      </c>
      <c r="N21" s="25">
        <v>24.205970000000001</v>
      </c>
      <c r="O21" s="25">
        <v>24.178620000000002</v>
      </c>
      <c r="P21" s="25">
        <v>24.738950000000003</v>
      </c>
      <c r="Q21" s="25">
        <v>24.59516</v>
      </c>
      <c r="R21" s="25">
        <v>25.366399999999999</v>
      </c>
      <c r="S21" s="25">
        <v>25.488480000000003</v>
      </c>
      <c r="T21" s="25">
        <v>25.058479999999999</v>
      </c>
      <c r="U21" s="25">
        <v>25.20486</v>
      </c>
      <c r="V21" s="25">
        <v>24.9893</v>
      </c>
      <c r="W21" s="25">
        <v>25.23732</v>
      </c>
      <c r="X21" s="25">
        <v>26.328010000000003</v>
      </c>
      <c r="Y21" s="25">
        <v>26.948329999999999</v>
      </c>
      <c r="Z21" s="25">
        <v>27.078429999999997</v>
      </c>
      <c r="AA21" s="25">
        <v>27.424169999999997</v>
      </c>
      <c r="AB21" s="25">
        <v>28.293099999999999</v>
      </c>
      <c r="AC21" s="25">
        <v>26.30284</v>
      </c>
      <c r="AD21" s="25">
        <v>27.23677</v>
      </c>
      <c r="AE21" s="25">
        <v>27.030249999999999</v>
      </c>
      <c r="AF21" s="25">
        <v>26.541510000000002</v>
      </c>
      <c r="AG21" s="25">
        <v>27.003310000000003</v>
      </c>
      <c r="AH21" s="25">
        <v>27.243270000000003</v>
      </c>
      <c r="AI21" s="25">
        <v>27.524009999999997</v>
      </c>
      <c r="AJ21" s="25">
        <v>29.782819999999997</v>
      </c>
      <c r="AL21" s="1"/>
      <c r="AM21" s="25"/>
    </row>
    <row r="22" spans="2:39" x14ac:dyDescent="0.25">
      <c r="B22" s="1" t="s">
        <v>16</v>
      </c>
      <c r="C22" s="25">
        <v>21.533179999999998</v>
      </c>
      <c r="D22" s="25">
        <v>21.496420000000001</v>
      </c>
      <c r="E22" s="25">
        <v>23.623749999999998</v>
      </c>
      <c r="F22" s="25">
        <v>22.850529999999999</v>
      </c>
      <c r="G22" s="25">
        <v>22.86966</v>
      </c>
      <c r="H22" s="25">
        <v>23.339770000000001</v>
      </c>
      <c r="I22" s="25">
        <v>22.448229999999999</v>
      </c>
      <c r="J22" s="25">
        <v>22.79823</v>
      </c>
      <c r="K22" s="25">
        <v>23.833169999999999</v>
      </c>
      <c r="L22" s="25">
        <v>23.469760000000001</v>
      </c>
      <c r="M22" s="25">
        <v>22.573419999999999</v>
      </c>
      <c r="N22" s="25">
        <v>24.349460000000001</v>
      </c>
      <c r="O22" s="25">
        <v>25.521329999999999</v>
      </c>
      <c r="P22" s="25">
        <v>24.125610000000002</v>
      </c>
      <c r="Q22" s="25">
        <v>25.909680000000002</v>
      </c>
      <c r="R22" s="25">
        <v>24.240829999999999</v>
      </c>
      <c r="S22" s="25">
        <v>25.210120000000003</v>
      </c>
      <c r="T22" s="25">
        <v>26.234539999999999</v>
      </c>
      <c r="U22" s="25">
        <v>26.975239999999999</v>
      </c>
      <c r="V22" s="25">
        <v>25.834520000000001</v>
      </c>
      <c r="W22" s="25">
        <v>25.659569999999999</v>
      </c>
      <c r="X22" s="25">
        <v>24.645289999999999</v>
      </c>
      <c r="Y22" s="25">
        <v>25.59646</v>
      </c>
      <c r="Z22" s="25">
        <v>24.012420000000002</v>
      </c>
      <c r="AA22" s="25">
        <v>24.09365</v>
      </c>
      <c r="AB22" s="25">
        <v>25.551069999999999</v>
      </c>
      <c r="AC22" s="25">
        <v>26.273000000000003</v>
      </c>
      <c r="AD22" s="25">
        <v>26.15521</v>
      </c>
      <c r="AE22" s="25">
        <v>26.172260000000001</v>
      </c>
      <c r="AF22" s="25">
        <v>25.954680000000003</v>
      </c>
      <c r="AG22" s="25">
        <v>26.461729999999999</v>
      </c>
      <c r="AH22" s="25">
        <v>26.328439999999997</v>
      </c>
      <c r="AI22" s="25">
        <v>29.001440000000002</v>
      </c>
      <c r="AJ22" s="25">
        <v>27.557280000000002</v>
      </c>
      <c r="AL22" s="1"/>
      <c r="AM22" s="25"/>
    </row>
    <row r="23" spans="2:39" x14ac:dyDescent="0.25">
      <c r="B23" s="1" t="s">
        <v>17</v>
      </c>
      <c r="C23" s="25">
        <v>24.459629999999997</v>
      </c>
      <c r="D23" s="25">
        <v>23.47118</v>
      </c>
      <c r="E23" s="25">
        <v>24.362839999999998</v>
      </c>
      <c r="F23" s="25">
        <v>25.596350000000001</v>
      </c>
      <c r="G23" s="25">
        <v>24.828949999999999</v>
      </c>
      <c r="H23" s="25">
        <v>23.301450000000003</v>
      </c>
      <c r="I23" s="25">
        <v>23.313659999999999</v>
      </c>
      <c r="J23" s="25">
        <v>23.520910000000001</v>
      </c>
      <c r="K23" s="25">
        <v>24.39311</v>
      </c>
      <c r="L23" s="25">
        <v>24.945399999999999</v>
      </c>
      <c r="M23" s="25">
        <v>26.70655</v>
      </c>
      <c r="N23" s="25">
        <v>24.826059999999998</v>
      </c>
      <c r="O23" s="25">
        <v>23.407900000000001</v>
      </c>
      <c r="P23" s="25">
        <v>25.032729999999997</v>
      </c>
      <c r="Q23" s="25">
        <v>24.949959999999997</v>
      </c>
      <c r="R23" s="25">
        <v>25.701590000000003</v>
      </c>
      <c r="S23" s="25">
        <v>24.523329999999998</v>
      </c>
      <c r="T23" s="25">
        <v>26.171899999999997</v>
      </c>
      <c r="U23" s="25">
        <v>28.12134</v>
      </c>
      <c r="V23" s="25">
        <v>24.007940000000001</v>
      </c>
      <c r="W23" s="25">
        <v>27.419110000000003</v>
      </c>
      <c r="X23" s="25">
        <v>26.577010000000001</v>
      </c>
      <c r="Y23" s="25">
        <v>26.07657</v>
      </c>
      <c r="Z23" s="25">
        <v>26.365759999999998</v>
      </c>
      <c r="AA23" s="25">
        <v>25.272480000000002</v>
      </c>
      <c r="AB23" s="25">
        <v>26.190200000000001</v>
      </c>
      <c r="AC23" s="25">
        <v>24.922620000000002</v>
      </c>
      <c r="AD23" s="25">
        <v>25.525179999999999</v>
      </c>
      <c r="AE23" s="25">
        <v>27.280799999999999</v>
      </c>
      <c r="AF23" s="25">
        <v>26.670960000000001</v>
      </c>
      <c r="AG23" s="25">
        <v>26.646750000000001</v>
      </c>
      <c r="AH23" s="25">
        <v>27.654689999999999</v>
      </c>
      <c r="AI23" s="25">
        <v>26.325349999999997</v>
      </c>
      <c r="AJ23" s="25">
        <v>32.090159999999997</v>
      </c>
      <c r="AL23" s="1"/>
      <c r="AM23" s="25"/>
    </row>
    <row r="24" spans="2:39" x14ac:dyDescent="0.25">
      <c r="B24" s="1" t="s">
        <v>18</v>
      </c>
      <c r="C24" s="25">
        <v>27.931450000000002</v>
      </c>
      <c r="D24" s="25">
        <v>26.052199999999999</v>
      </c>
      <c r="E24" s="25">
        <v>26.793689999999998</v>
      </c>
      <c r="F24" s="25">
        <v>25.842690000000001</v>
      </c>
      <c r="G24" s="25">
        <v>25.840770000000003</v>
      </c>
      <c r="H24" s="25">
        <v>25.519849999999998</v>
      </c>
      <c r="I24" s="25">
        <v>26.500580000000003</v>
      </c>
      <c r="J24" s="25">
        <v>25.827679999999997</v>
      </c>
      <c r="K24" s="25">
        <v>26.901350000000001</v>
      </c>
      <c r="L24" s="25">
        <v>28.176309999999997</v>
      </c>
      <c r="M24" s="25">
        <v>27.319690000000001</v>
      </c>
      <c r="N24" s="25">
        <v>27.685910000000003</v>
      </c>
      <c r="O24" s="25">
        <v>27.237020000000001</v>
      </c>
      <c r="P24" s="25">
        <v>26.194060000000004</v>
      </c>
      <c r="Q24" s="25">
        <v>27.979929999999996</v>
      </c>
      <c r="R24" s="25">
        <v>26.627119999999998</v>
      </c>
      <c r="S24" s="25">
        <v>26.093670000000003</v>
      </c>
      <c r="T24" s="25">
        <v>27.72542</v>
      </c>
      <c r="U24" s="25">
        <v>27.398350000000001</v>
      </c>
      <c r="V24" s="25">
        <v>27.941909999999996</v>
      </c>
      <c r="W24" s="25">
        <v>27.547729999999998</v>
      </c>
      <c r="X24" s="25">
        <v>28.777799999999999</v>
      </c>
      <c r="Y24" s="25">
        <v>29.327959999999997</v>
      </c>
      <c r="Z24" s="25">
        <v>28.812860000000001</v>
      </c>
      <c r="AA24" s="25">
        <v>30.40277</v>
      </c>
      <c r="AB24" s="25">
        <v>28.395910000000001</v>
      </c>
      <c r="AC24" s="25">
        <v>28.264970000000002</v>
      </c>
      <c r="AD24" s="25">
        <v>27.637889999999999</v>
      </c>
      <c r="AE24" s="25">
        <v>30.453409999999998</v>
      </c>
      <c r="AF24" s="25">
        <v>28.768989999999999</v>
      </c>
      <c r="AG24" s="25">
        <v>29.00048</v>
      </c>
      <c r="AH24" s="25">
        <v>28.315360000000002</v>
      </c>
      <c r="AI24" s="25">
        <v>28.882390000000001</v>
      </c>
      <c r="AJ24" s="25">
        <v>33.003680000000003</v>
      </c>
      <c r="AL24" s="1"/>
      <c r="AM24" s="25"/>
    </row>
    <row r="25" spans="2:39" x14ac:dyDescent="0.25">
      <c r="B25" s="1" t="s">
        <v>21</v>
      </c>
      <c r="C25" s="25">
        <v>23.23573</v>
      </c>
      <c r="D25" s="25">
        <v>21.93065</v>
      </c>
      <c r="E25" s="25">
        <v>24.437560000000001</v>
      </c>
      <c r="F25" s="25">
        <v>23.484169999999999</v>
      </c>
      <c r="G25" s="25">
        <v>23.305260000000001</v>
      </c>
      <c r="H25" s="25">
        <v>25.92794</v>
      </c>
      <c r="I25" s="25">
        <v>23.852609999999999</v>
      </c>
      <c r="J25" s="25">
        <v>23.056070000000002</v>
      </c>
      <c r="K25" s="25">
        <v>21.291830000000001</v>
      </c>
      <c r="L25" s="25">
        <v>24.132580000000001</v>
      </c>
      <c r="M25" s="25">
        <v>23.001670000000001</v>
      </c>
      <c r="N25" s="25">
        <v>22.555439999999997</v>
      </c>
      <c r="O25" s="25">
        <v>22.813790000000001</v>
      </c>
      <c r="P25" s="25">
        <v>22.561679999999999</v>
      </c>
      <c r="Q25" s="25">
        <v>27.410030000000003</v>
      </c>
      <c r="R25" s="25">
        <v>25.931609999999999</v>
      </c>
      <c r="S25" s="25">
        <v>23.971039999999999</v>
      </c>
      <c r="T25" s="25">
        <v>24.00863</v>
      </c>
      <c r="U25" s="25">
        <v>25.439350000000001</v>
      </c>
      <c r="V25" s="25">
        <v>24.473780000000001</v>
      </c>
      <c r="W25" s="25">
        <v>26.71893</v>
      </c>
      <c r="X25" s="25">
        <v>25.389859999999999</v>
      </c>
      <c r="Y25" s="25">
        <v>26.555240000000001</v>
      </c>
      <c r="Z25" s="25">
        <v>26.473590000000002</v>
      </c>
      <c r="AA25" s="25">
        <v>27.42671</v>
      </c>
      <c r="AB25" s="25">
        <v>25.796520000000001</v>
      </c>
      <c r="AC25" s="25">
        <v>25.226839999999999</v>
      </c>
      <c r="AD25" s="25">
        <v>24.760550000000002</v>
      </c>
      <c r="AE25" s="25">
        <v>26.018340000000002</v>
      </c>
      <c r="AF25" s="25">
        <v>25.550539999999998</v>
      </c>
      <c r="AG25" s="25">
        <v>27.87659</v>
      </c>
      <c r="AH25" s="25">
        <v>24.397669999999998</v>
      </c>
      <c r="AI25" s="25">
        <v>23.74371</v>
      </c>
      <c r="AJ25" s="25">
        <v>26.71669</v>
      </c>
      <c r="AL25" s="1"/>
      <c r="AM25" s="25"/>
    </row>
    <row r="26" spans="2:39" x14ac:dyDescent="0.25">
      <c r="B26" s="1" t="s">
        <v>19</v>
      </c>
      <c r="C26" s="25">
        <v>22.14903</v>
      </c>
      <c r="D26" s="25">
        <v>22.563369999999999</v>
      </c>
      <c r="E26" s="25">
        <v>21.852039999999999</v>
      </c>
      <c r="F26" s="25">
        <v>21.861269999999998</v>
      </c>
      <c r="G26" s="25">
        <v>21.923770000000001</v>
      </c>
      <c r="H26" s="25">
        <v>21.403089999999999</v>
      </c>
      <c r="I26" s="25">
        <v>24.09862</v>
      </c>
      <c r="J26" s="25">
        <v>23.298640000000002</v>
      </c>
      <c r="K26" s="25">
        <v>22.035240000000002</v>
      </c>
      <c r="L26" s="25">
        <v>22.331580000000002</v>
      </c>
      <c r="M26" s="25">
        <v>22.249959999999998</v>
      </c>
      <c r="N26" s="25">
        <v>22.13598</v>
      </c>
      <c r="O26" s="25">
        <v>24.85998</v>
      </c>
      <c r="P26" s="25">
        <v>25.172699999999999</v>
      </c>
      <c r="Q26" s="25">
        <v>24.957909999999998</v>
      </c>
      <c r="R26" s="25">
        <v>24.74943</v>
      </c>
      <c r="S26" s="25">
        <v>25.121939999999999</v>
      </c>
      <c r="T26" s="25">
        <v>25.398359999999997</v>
      </c>
      <c r="U26" s="25">
        <v>23.524760000000001</v>
      </c>
      <c r="V26" s="25">
        <v>22.84102</v>
      </c>
      <c r="W26" s="25">
        <v>24.12857</v>
      </c>
      <c r="X26" s="25">
        <v>22.71566</v>
      </c>
      <c r="Y26" s="25">
        <v>23.442260000000001</v>
      </c>
      <c r="Z26" s="25">
        <v>23.396819999999998</v>
      </c>
      <c r="AA26" s="25">
        <v>24.454080000000001</v>
      </c>
      <c r="AB26" s="25">
        <v>24.042920000000002</v>
      </c>
      <c r="AC26" s="25">
        <v>22.624569999999999</v>
      </c>
      <c r="AD26" s="25">
        <v>24.01013</v>
      </c>
      <c r="AE26" s="25">
        <v>25.396879999999999</v>
      </c>
      <c r="AF26" s="25">
        <v>24.9283</v>
      </c>
      <c r="AG26" s="25">
        <v>23.6264</v>
      </c>
      <c r="AH26" s="25">
        <v>24.692339999999998</v>
      </c>
      <c r="AI26" s="25">
        <v>24.295079999999999</v>
      </c>
      <c r="AJ26" s="25">
        <v>27.893210000000003</v>
      </c>
      <c r="AL26" s="1"/>
      <c r="AM26" s="25"/>
    </row>
    <row r="27" spans="2:39" x14ac:dyDescent="0.25">
      <c r="B27" s="1" t="s">
        <v>20</v>
      </c>
      <c r="C27" s="25">
        <v>27.621020000000001</v>
      </c>
      <c r="D27" s="25">
        <v>27.644360000000002</v>
      </c>
      <c r="E27" s="25">
        <v>27.314680000000003</v>
      </c>
      <c r="F27" s="25">
        <v>26.07198</v>
      </c>
      <c r="G27" s="25">
        <v>26.249749999999999</v>
      </c>
      <c r="H27" s="25">
        <v>27.684989999999999</v>
      </c>
      <c r="I27" s="25">
        <v>26.999210000000001</v>
      </c>
      <c r="J27" s="25">
        <v>28.26859</v>
      </c>
      <c r="K27" s="25">
        <v>26.92248</v>
      </c>
      <c r="L27" s="25">
        <v>27.613500000000002</v>
      </c>
      <c r="M27" s="25">
        <v>26.802759999999999</v>
      </c>
      <c r="N27" s="25">
        <v>28.63824</v>
      </c>
      <c r="O27" s="25">
        <v>28.240929999999999</v>
      </c>
      <c r="P27" s="25">
        <v>26.855550000000001</v>
      </c>
      <c r="Q27" s="25">
        <v>27.568330000000003</v>
      </c>
      <c r="R27" s="25">
        <v>27.131810000000002</v>
      </c>
      <c r="S27" s="25">
        <v>28.367569999999997</v>
      </c>
      <c r="T27" s="25">
        <v>28.004919999999998</v>
      </c>
      <c r="U27" s="25">
        <v>27.998840000000001</v>
      </c>
      <c r="V27" s="25">
        <v>28.590169999999997</v>
      </c>
      <c r="W27" s="25">
        <v>27.826030000000003</v>
      </c>
      <c r="X27" s="25">
        <v>28.426269999999999</v>
      </c>
      <c r="Y27" s="25">
        <v>29.450730000000004</v>
      </c>
      <c r="Z27" s="25">
        <v>29.782879999999999</v>
      </c>
      <c r="AA27" s="25">
        <v>29.672260000000001</v>
      </c>
      <c r="AB27" s="25">
        <v>29.309719999999999</v>
      </c>
      <c r="AC27" s="25">
        <v>29.504519999999999</v>
      </c>
      <c r="AD27" s="25">
        <v>27.885059999999999</v>
      </c>
      <c r="AE27" s="25">
        <v>27.800540000000002</v>
      </c>
      <c r="AF27" s="25">
        <v>28.548940000000002</v>
      </c>
      <c r="AG27" s="25">
        <v>27.995660000000001</v>
      </c>
      <c r="AH27" s="25">
        <v>27.700039999999998</v>
      </c>
      <c r="AI27" s="25">
        <v>27.783999999999999</v>
      </c>
      <c r="AJ27" s="25">
        <v>29.822029999999998</v>
      </c>
      <c r="AL27" s="1"/>
      <c r="AM27" s="25"/>
    </row>
    <row r="28" spans="2:39" x14ac:dyDescent="0.25">
      <c r="B28" s="1" t="s">
        <v>59</v>
      </c>
      <c r="C28" s="25">
        <v>25.004300000000001</v>
      </c>
      <c r="D28" s="25">
        <v>24.834569999999999</v>
      </c>
      <c r="E28" s="25">
        <v>25.040669999999999</v>
      </c>
      <c r="F28" s="25">
        <v>24.885429999999999</v>
      </c>
      <c r="G28" s="25">
        <v>25.006270000000004</v>
      </c>
      <c r="H28" s="25">
        <v>25.268400000000003</v>
      </c>
      <c r="I28" s="25">
        <v>24.835630000000002</v>
      </c>
      <c r="J28" s="25">
        <v>24.81446</v>
      </c>
      <c r="K28" s="25">
        <v>25.241299999999999</v>
      </c>
      <c r="L28" s="25">
        <v>25.510490000000001</v>
      </c>
      <c r="M28" s="25">
        <v>25.613429999999997</v>
      </c>
      <c r="N28" s="25">
        <v>25.497700000000002</v>
      </c>
      <c r="O28" s="25">
        <v>25.545289999999998</v>
      </c>
      <c r="P28" s="25">
        <v>25.737860000000001</v>
      </c>
      <c r="Q28" s="25">
        <v>25.991779999999999</v>
      </c>
      <c r="R28" s="25">
        <v>26.137159999999998</v>
      </c>
      <c r="S28" s="25">
        <v>26.594010000000001</v>
      </c>
      <c r="T28" s="25">
        <v>26.957710000000002</v>
      </c>
      <c r="U28" s="25">
        <v>26.987480000000001</v>
      </c>
      <c r="V28" s="25">
        <v>26.899050000000003</v>
      </c>
      <c r="W28" s="25">
        <v>27.064929999999997</v>
      </c>
      <c r="X28" s="25">
        <v>27.327729999999999</v>
      </c>
      <c r="Y28" s="25">
        <v>27.48141</v>
      </c>
      <c r="Z28" s="25">
        <v>27.491330000000001</v>
      </c>
      <c r="AA28" s="25">
        <v>27.907060000000001</v>
      </c>
      <c r="AB28" s="25">
        <v>28.18835</v>
      </c>
      <c r="AC28" s="25">
        <v>27.563729999999996</v>
      </c>
      <c r="AD28" s="25">
        <v>27.846690000000002</v>
      </c>
      <c r="AE28" s="25">
        <v>28.000830000000001</v>
      </c>
      <c r="AF28" s="25">
        <v>28.026119999999999</v>
      </c>
      <c r="AG28" s="25">
        <v>28.2987</v>
      </c>
      <c r="AH28" s="25">
        <v>27.69314</v>
      </c>
      <c r="AI28" s="25">
        <v>28.44406</v>
      </c>
      <c r="AJ28" s="25">
        <v>31.293430000000001</v>
      </c>
      <c r="AL28" s="1"/>
      <c r="AM28" s="25"/>
    </row>
    <row r="32" spans="2:39" x14ac:dyDescent="0.25">
      <c r="B32" s="10" t="s">
        <v>98</v>
      </c>
      <c r="C32" s="7"/>
      <c r="D32" s="7"/>
      <c r="E32" s="7"/>
      <c r="F32" s="7"/>
      <c r="G32" s="7"/>
    </row>
    <row r="34" spans="2:33" ht="30" x14ac:dyDescent="0.25">
      <c r="C34" s="2" t="s">
        <v>25</v>
      </c>
      <c r="D34" s="2" t="s">
        <v>26</v>
      </c>
      <c r="E34" s="2" t="s">
        <v>27</v>
      </c>
      <c r="F34" s="2" t="s">
        <v>28</v>
      </c>
      <c r="G34" s="2" t="s">
        <v>29</v>
      </c>
      <c r="H34" s="2" t="s">
        <v>30</v>
      </c>
      <c r="I34" s="2" t="s">
        <v>31</v>
      </c>
      <c r="J34" s="2" t="s">
        <v>32</v>
      </c>
      <c r="K34" s="2" t="s">
        <v>33</v>
      </c>
      <c r="L34" s="2" t="s">
        <v>34</v>
      </c>
      <c r="M34" s="2" t="s">
        <v>35</v>
      </c>
      <c r="N34" s="2" t="s">
        <v>36</v>
      </c>
      <c r="O34" s="2" t="s">
        <v>37</v>
      </c>
      <c r="P34" s="2" t="s">
        <v>38</v>
      </c>
      <c r="Q34" s="2" t="s">
        <v>39</v>
      </c>
      <c r="R34" s="2" t="s">
        <v>40</v>
      </c>
      <c r="S34" s="2" t="s">
        <v>41</v>
      </c>
      <c r="T34" s="2" t="s">
        <v>42</v>
      </c>
      <c r="U34" s="2" t="s">
        <v>43</v>
      </c>
      <c r="V34" s="2" t="s">
        <v>44</v>
      </c>
      <c r="W34" s="2" t="s">
        <v>45</v>
      </c>
      <c r="X34" s="2" t="s">
        <v>46</v>
      </c>
      <c r="Y34" s="2" t="s">
        <v>47</v>
      </c>
      <c r="Z34" s="2" t="s">
        <v>48</v>
      </c>
      <c r="AA34" s="2" t="s">
        <v>49</v>
      </c>
      <c r="AB34" s="2" t="s">
        <v>50</v>
      </c>
      <c r="AC34" s="2" t="s">
        <v>51</v>
      </c>
      <c r="AD34" s="2" t="s">
        <v>52</v>
      </c>
      <c r="AE34" s="2" t="s">
        <v>53</v>
      </c>
      <c r="AF34" s="2" t="s">
        <v>54</v>
      </c>
      <c r="AG34" s="2" t="s">
        <v>55</v>
      </c>
    </row>
    <row r="35" spans="2:33" x14ac:dyDescent="0.25">
      <c r="B35" s="1" t="s">
        <v>0</v>
      </c>
      <c r="C35">
        <f>SUM(C6:F6)/4</f>
        <v>24.916022499999997</v>
      </c>
      <c r="D35">
        <f t="shared" ref="D35:AG35" si="0">SUM(D6:G6)/4</f>
        <v>24.594179999999998</v>
      </c>
      <c r="E35">
        <f t="shared" si="0"/>
        <v>24.334182500000001</v>
      </c>
      <c r="F35">
        <f t="shared" si="0"/>
        <v>23.712229999999998</v>
      </c>
      <c r="G35">
        <f t="shared" si="0"/>
        <v>23.832540000000002</v>
      </c>
      <c r="H35">
        <f t="shared" si="0"/>
        <v>24.100645</v>
      </c>
      <c r="I35">
        <f t="shared" si="0"/>
        <v>24.574617500000002</v>
      </c>
      <c r="J35">
        <f t="shared" si="0"/>
        <v>25.199812500000004</v>
      </c>
      <c r="K35">
        <f t="shared" si="0"/>
        <v>25.265110000000004</v>
      </c>
      <c r="L35">
        <f t="shared" si="0"/>
        <v>25.8259075</v>
      </c>
      <c r="M35">
        <f t="shared" si="0"/>
        <v>25.7558775</v>
      </c>
      <c r="N35">
        <f t="shared" si="0"/>
        <v>25.933477499999999</v>
      </c>
      <c r="O35">
        <f t="shared" si="0"/>
        <v>26.341357500000001</v>
      </c>
      <c r="P35">
        <f t="shared" si="0"/>
        <v>26.088099999999997</v>
      </c>
      <c r="Q35">
        <f t="shared" si="0"/>
        <v>26.268427499999998</v>
      </c>
      <c r="R35">
        <f t="shared" si="0"/>
        <v>26.279724999999999</v>
      </c>
      <c r="S35">
        <f t="shared" si="0"/>
        <v>26.3565325</v>
      </c>
      <c r="T35">
        <f t="shared" si="0"/>
        <v>26.940720000000002</v>
      </c>
      <c r="U35">
        <f t="shared" si="0"/>
        <v>27.3757175</v>
      </c>
      <c r="V35">
        <f t="shared" si="0"/>
        <v>27.688424999999999</v>
      </c>
      <c r="W35">
        <f t="shared" si="0"/>
        <v>28.086017499999997</v>
      </c>
      <c r="X35">
        <f t="shared" si="0"/>
        <v>27.851312499999999</v>
      </c>
      <c r="Y35">
        <f t="shared" si="0"/>
        <v>28.109660000000002</v>
      </c>
      <c r="Z35">
        <f t="shared" si="0"/>
        <v>28.346725000000003</v>
      </c>
      <c r="AA35">
        <f t="shared" si="0"/>
        <v>28.644417499999999</v>
      </c>
      <c r="AB35">
        <f t="shared" si="0"/>
        <v>29.199905000000001</v>
      </c>
      <c r="AC35">
        <f t="shared" si="0"/>
        <v>28.654615</v>
      </c>
      <c r="AD35">
        <f t="shared" si="0"/>
        <v>28.676874999999999</v>
      </c>
      <c r="AE35">
        <f t="shared" si="0"/>
        <v>28.02216</v>
      </c>
      <c r="AF35">
        <f t="shared" si="0"/>
        <v>27.726982499999998</v>
      </c>
      <c r="AG35">
        <f t="shared" si="0"/>
        <v>28.522472500000003</v>
      </c>
    </row>
    <row r="36" spans="2:33" x14ac:dyDescent="0.25">
      <c r="B36" s="1" t="s">
        <v>1</v>
      </c>
      <c r="C36">
        <f t="shared" ref="C36:AG36" si="1">SUM(C7:F7)/4</f>
        <v>23.908177500000001</v>
      </c>
      <c r="D36">
        <f t="shared" si="1"/>
        <v>23.6344025</v>
      </c>
      <c r="E36">
        <f t="shared" si="1"/>
        <v>23.971557499999999</v>
      </c>
      <c r="F36">
        <f t="shared" si="1"/>
        <v>23.6792275</v>
      </c>
      <c r="G36">
        <f t="shared" si="1"/>
        <v>23.663467500000003</v>
      </c>
      <c r="H36">
        <f t="shared" si="1"/>
        <v>23.516707499999999</v>
      </c>
      <c r="I36">
        <f t="shared" si="1"/>
        <v>22.911655</v>
      </c>
      <c r="J36">
        <f t="shared" si="1"/>
        <v>22.5224175</v>
      </c>
      <c r="K36">
        <f t="shared" si="1"/>
        <v>22.419207500000002</v>
      </c>
      <c r="L36">
        <f t="shared" si="1"/>
        <v>22.285175000000002</v>
      </c>
      <c r="M36">
        <f t="shared" si="1"/>
        <v>22.636089999999999</v>
      </c>
      <c r="N36">
        <f t="shared" si="1"/>
        <v>22.507629999999999</v>
      </c>
      <c r="O36">
        <f t="shared" si="1"/>
        <v>22.607392499999996</v>
      </c>
      <c r="P36">
        <f t="shared" si="1"/>
        <v>23.264625000000002</v>
      </c>
      <c r="Q36">
        <f t="shared" si="1"/>
        <v>23.853612500000001</v>
      </c>
      <c r="R36">
        <f t="shared" si="1"/>
        <v>24.74034</v>
      </c>
      <c r="S36">
        <f t="shared" si="1"/>
        <v>25.357529999999997</v>
      </c>
      <c r="T36">
        <f t="shared" si="1"/>
        <v>24.827722499999997</v>
      </c>
      <c r="U36">
        <f t="shared" si="1"/>
        <v>24.397164999999998</v>
      </c>
      <c r="V36">
        <f t="shared" si="1"/>
        <v>23.816007499999998</v>
      </c>
      <c r="W36">
        <f t="shared" si="1"/>
        <v>23.728029999999997</v>
      </c>
      <c r="X36">
        <f t="shared" si="1"/>
        <v>24.379265</v>
      </c>
      <c r="Y36">
        <f t="shared" si="1"/>
        <v>25.1097325</v>
      </c>
      <c r="Z36">
        <f t="shared" si="1"/>
        <v>25.844642499999999</v>
      </c>
      <c r="AA36">
        <f t="shared" si="1"/>
        <v>26.183735000000002</v>
      </c>
      <c r="AB36">
        <f t="shared" si="1"/>
        <v>26.128889999999998</v>
      </c>
      <c r="AC36">
        <f t="shared" si="1"/>
        <v>25.903847499999998</v>
      </c>
      <c r="AD36">
        <f t="shared" si="1"/>
        <v>25.694765</v>
      </c>
      <c r="AE36">
        <f t="shared" si="1"/>
        <v>25.6912825</v>
      </c>
      <c r="AF36">
        <f t="shared" si="1"/>
        <v>25.876269999999998</v>
      </c>
      <c r="AG36">
        <f t="shared" si="1"/>
        <v>26.563269999999999</v>
      </c>
    </row>
    <row r="37" spans="2:33" x14ac:dyDescent="0.25">
      <c r="B37" s="1" t="s">
        <v>2</v>
      </c>
      <c r="C37">
        <f t="shared" ref="C37:AG37" si="2">SUM(C8:F8)/4</f>
        <v>23.596292500000001</v>
      </c>
      <c r="D37">
        <f t="shared" si="2"/>
        <v>24.649529999999999</v>
      </c>
      <c r="E37">
        <f t="shared" si="2"/>
        <v>25.64744</v>
      </c>
      <c r="F37">
        <f t="shared" si="2"/>
        <v>26.134715</v>
      </c>
      <c r="G37">
        <f t="shared" si="2"/>
        <v>27.285552500000001</v>
      </c>
      <c r="H37">
        <f t="shared" si="2"/>
        <v>26.965075000000002</v>
      </c>
      <c r="I37">
        <f t="shared" si="2"/>
        <v>25.920770000000001</v>
      </c>
      <c r="J37">
        <f t="shared" si="2"/>
        <v>25.916762500000001</v>
      </c>
      <c r="K37">
        <f t="shared" si="2"/>
        <v>25.078869999999998</v>
      </c>
      <c r="L37">
        <f t="shared" si="2"/>
        <v>24.788282500000001</v>
      </c>
      <c r="M37">
        <f t="shared" si="2"/>
        <v>25.120304999999998</v>
      </c>
      <c r="N37">
        <f t="shared" si="2"/>
        <v>25.424847500000002</v>
      </c>
      <c r="O37">
        <f t="shared" si="2"/>
        <v>25.482557500000006</v>
      </c>
      <c r="P37">
        <f t="shared" si="2"/>
        <v>26.136212500000003</v>
      </c>
      <c r="Q37">
        <f t="shared" si="2"/>
        <v>27.295460000000002</v>
      </c>
      <c r="R37">
        <f t="shared" si="2"/>
        <v>27.608380000000004</v>
      </c>
      <c r="S37">
        <f t="shared" si="2"/>
        <v>28.38599</v>
      </c>
      <c r="T37">
        <f t="shared" si="2"/>
        <v>28.584207499999998</v>
      </c>
      <c r="U37">
        <f t="shared" si="2"/>
        <v>27.795567500000001</v>
      </c>
      <c r="V37">
        <f t="shared" si="2"/>
        <v>27.772007500000001</v>
      </c>
      <c r="W37">
        <f t="shared" si="2"/>
        <v>27.37415</v>
      </c>
      <c r="X37">
        <f t="shared" si="2"/>
        <v>27.173569999999998</v>
      </c>
      <c r="Y37">
        <f t="shared" si="2"/>
        <v>27.229265000000002</v>
      </c>
      <c r="Z37">
        <f t="shared" si="2"/>
        <v>26.997664999999998</v>
      </c>
      <c r="AA37">
        <f t="shared" si="2"/>
        <v>27.380247500000003</v>
      </c>
      <c r="AB37">
        <f t="shared" si="2"/>
        <v>25.862625000000001</v>
      </c>
      <c r="AC37">
        <f t="shared" si="2"/>
        <v>25.298760000000001</v>
      </c>
      <c r="AD37">
        <f t="shared" si="2"/>
        <v>25.291157500000004</v>
      </c>
      <c r="AE37">
        <f t="shared" si="2"/>
        <v>24.391607500000003</v>
      </c>
      <c r="AF37">
        <f t="shared" si="2"/>
        <v>25.920887499999999</v>
      </c>
      <c r="AG37">
        <f t="shared" si="2"/>
        <v>26.73537</v>
      </c>
    </row>
    <row r="38" spans="2:33" x14ac:dyDescent="0.25">
      <c r="B38" s="1" t="s">
        <v>3</v>
      </c>
      <c r="C38">
        <f t="shared" ref="C38:AG38" si="3">SUM(C9:F9)/4</f>
        <v>24.171742500000001</v>
      </c>
      <c r="D38">
        <f t="shared" si="3"/>
        <v>23.656582499999999</v>
      </c>
      <c r="E38">
        <f t="shared" si="3"/>
        <v>23.404220000000002</v>
      </c>
      <c r="F38">
        <f t="shared" si="3"/>
        <v>23.347607499999999</v>
      </c>
      <c r="G38">
        <f t="shared" si="3"/>
        <v>23.622705000000003</v>
      </c>
      <c r="H38">
        <f t="shared" si="3"/>
        <v>23.866139999999998</v>
      </c>
      <c r="I38">
        <f t="shared" si="3"/>
        <v>24.270409999999998</v>
      </c>
      <c r="J38">
        <f t="shared" si="3"/>
        <v>24.879800000000003</v>
      </c>
      <c r="K38">
        <f t="shared" si="3"/>
        <v>25.058607499999997</v>
      </c>
      <c r="L38">
        <f t="shared" si="3"/>
        <v>25.318982500000001</v>
      </c>
      <c r="M38">
        <f t="shared" si="3"/>
        <v>24.894825000000001</v>
      </c>
      <c r="N38">
        <f t="shared" si="3"/>
        <v>24.747684999999997</v>
      </c>
      <c r="O38">
        <f t="shared" si="3"/>
        <v>25.088729999999998</v>
      </c>
      <c r="P38">
        <f t="shared" si="3"/>
        <v>25.290279999999996</v>
      </c>
      <c r="Q38">
        <f t="shared" si="3"/>
        <v>25.138802499999997</v>
      </c>
      <c r="R38">
        <f t="shared" si="3"/>
        <v>25.162459999999999</v>
      </c>
      <c r="S38">
        <f t="shared" si="3"/>
        <v>24.403722500000001</v>
      </c>
      <c r="T38">
        <f t="shared" si="3"/>
        <v>24.059955000000002</v>
      </c>
      <c r="U38">
        <f t="shared" si="3"/>
        <v>24.506099999999996</v>
      </c>
      <c r="V38">
        <f t="shared" si="3"/>
        <v>24.951717500000001</v>
      </c>
      <c r="W38">
        <f t="shared" si="3"/>
        <v>25.818909999999999</v>
      </c>
      <c r="X38">
        <f t="shared" si="3"/>
        <v>26.3448475</v>
      </c>
      <c r="Y38">
        <f t="shared" si="3"/>
        <v>26.932034999999999</v>
      </c>
      <c r="Z38">
        <f t="shared" si="3"/>
        <v>27.261162500000001</v>
      </c>
      <c r="AA38">
        <f t="shared" si="3"/>
        <v>27.0870575</v>
      </c>
      <c r="AB38">
        <f t="shared" si="3"/>
        <v>27.598770000000002</v>
      </c>
      <c r="AC38">
        <f t="shared" si="3"/>
        <v>27.435627500000002</v>
      </c>
      <c r="AD38">
        <f t="shared" si="3"/>
        <v>26.912835000000001</v>
      </c>
      <c r="AE38">
        <f t="shared" si="3"/>
        <v>26.483712500000003</v>
      </c>
      <c r="AF38">
        <f t="shared" si="3"/>
        <v>26.30133</v>
      </c>
      <c r="AG38">
        <f t="shared" si="3"/>
        <v>26.687279999999998</v>
      </c>
    </row>
    <row r="39" spans="2:33" x14ac:dyDescent="0.25">
      <c r="B39" s="1" t="s">
        <v>4</v>
      </c>
      <c r="C39">
        <f t="shared" ref="C39:AG39" si="4">SUM(C10:F10)/4</f>
        <v>25.570085000000002</v>
      </c>
      <c r="D39">
        <f t="shared" si="4"/>
        <v>25.70626</v>
      </c>
      <c r="E39">
        <f t="shared" si="4"/>
        <v>25.766375</v>
      </c>
      <c r="F39">
        <f t="shared" si="4"/>
        <v>26.068935</v>
      </c>
      <c r="G39">
        <f t="shared" si="4"/>
        <v>26.723095000000001</v>
      </c>
      <c r="H39">
        <f t="shared" si="4"/>
        <v>27.000647499999999</v>
      </c>
      <c r="I39">
        <f t="shared" si="4"/>
        <v>27.2665975</v>
      </c>
      <c r="J39">
        <f t="shared" si="4"/>
        <v>27.602922499999998</v>
      </c>
      <c r="K39">
        <f t="shared" si="4"/>
        <v>27.5272325</v>
      </c>
      <c r="L39">
        <f t="shared" si="4"/>
        <v>27.341355</v>
      </c>
      <c r="M39">
        <f t="shared" si="4"/>
        <v>27.317149999999998</v>
      </c>
      <c r="N39">
        <f t="shared" si="4"/>
        <v>26.880389999999998</v>
      </c>
      <c r="O39">
        <f t="shared" si="4"/>
        <v>26.804375</v>
      </c>
      <c r="P39">
        <f t="shared" si="4"/>
        <v>27.089032499999998</v>
      </c>
      <c r="Q39">
        <f t="shared" si="4"/>
        <v>27.725592500000001</v>
      </c>
      <c r="R39">
        <f t="shared" si="4"/>
        <v>27.969772500000001</v>
      </c>
      <c r="S39">
        <f t="shared" si="4"/>
        <v>27.955327499999999</v>
      </c>
      <c r="T39">
        <f t="shared" si="4"/>
        <v>28.437082500000002</v>
      </c>
      <c r="U39">
        <f t="shared" si="4"/>
        <v>28.258772499999999</v>
      </c>
      <c r="V39">
        <f t="shared" si="4"/>
        <v>28.064667499999999</v>
      </c>
      <c r="W39">
        <f t="shared" si="4"/>
        <v>28.065942500000002</v>
      </c>
      <c r="X39">
        <f t="shared" si="4"/>
        <v>27.231439999999999</v>
      </c>
      <c r="Y39">
        <f t="shared" si="4"/>
        <v>27.323897500000001</v>
      </c>
      <c r="Z39">
        <f t="shared" si="4"/>
        <v>27.330667500000001</v>
      </c>
      <c r="AA39">
        <f t="shared" si="4"/>
        <v>28.191732500000001</v>
      </c>
      <c r="AB39">
        <f t="shared" si="4"/>
        <v>28.98809</v>
      </c>
      <c r="AC39">
        <f t="shared" si="4"/>
        <v>29.1289625</v>
      </c>
      <c r="AD39">
        <f t="shared" si="4"/>
        <v>29.617739999999998</v>
      </c>
      <c r="AE39">
        <f t="shared" si="4"/>
        <v>29.004324999999998</v>
      </c>
      <c r="AF39">
        <f t="shared" si="4"/>
        <v>29.114527500000001</v>
      </c>
      <c r="AG39">
        <f t="shared" si="4"/>
        <v>30.202964999999999</v>
      </c>
    </row>
    <row r="40" spans="2:33" x14ac:dyDescent="0.25">
      <c r="B40" s="1" t="s">
        <v>5</v>
      </c>
      <c r="C40">
        <f t="shared" ref="C40:AG40" si="5">SUM(C11:F11)/4</f>
        <v>24.384035000000001</v>
      </c>
      <c r="D40">
        <f t="shared" si="5"/>
        <v>24.411815000000001</v>
      </c>
      <c r="E40">
        <f t="shared" si="5"/>
        <v>25.235700000000001</v>
      </c>
      <c r="F40">
        <f t="shared" si="5"/>
        <v>25.2751175</v>
      </c>
      <c r="G40">
        <f t="shared" si="5"/>
        <v>25.553652500000002</v>
      </c>
      <c r="H40">
        <f t="shared" si="5"/>
        <v>25.872900000000001</v>
      </c>
      <c r="I40">
        <f t="shared" si="5"/>
        <v>25.482302500000003</v>
      </c>
      <c r="J40">
        <f t="shared" si="5"/>
        <v>26.247054999999996</v>
      </c>
      <c r="K40">
        <f t="shared" si="5"/>
        <v>25.924207500000001</v>
      </c>
      <c r="L40">
        <f t="shared" si="5"/>
        <v>25.571435000000001</v>
      </c>
      <c r="M40">
        <f t="shared" si="5"/>
        <v>25.9499025</v>
      </c>
      <c r="N40">
        <f t="shared" si="5"/>
        <v>26.0402275</v>
      </c>
      <c r="O40">
        <f t="shared" si="5"/>
        <v>26.058767499999998</v>
      </c>
      <c r="P40">
        <f t="shared" si="5"/>
        <v>26.496147499999999</v>
      </c>
      <c r="Q40">
        <f t="shared" si="5"/>
        <v>26.7104</v>
      </c>
      <c r="R40">
        <f t="shared" si="5"/>
        <v>26.799495</v>
      </c>
      <c r="S40">
        <f t="shared" si="5"/>
        <v>27.303325000000001</v>
      </c>
      <c r="T40">
        <f t="shared" si="5"/>
        <v>27.234749999999998</v>
      </c>
      <c r="U40">
        <f t="shared" si="5"/>
        <v>27.073032499999997</v>
      </c>
      <c r="V40">
        <f t="shared" si="5"/>
        <v>26.895590000000002</v>
      </c>
      <c r="W40">
        <f t="shared" si="5"/>
        <v>27.115070000000003</v>
      </c>
      <c r="X40">
        <f t="shared" si="5"/>
        <v>27.610877500000001</v>
      </c>
      <c r="Y40">
        <f t="shared" si="5"/>
        <v>27.611602500000004</v>
      </c>
      <c r="Z40">
        <f t="shared" si="5"/>
        <v>27.833260000000003</v>
      </c>
      <c r="AA40">
        <f t="shared" si="5"/>
        <v>27.604232500000002</v>
      </c>
      <c r="AB40">
        <f t="shared" si="5"/>
        <v>27.426322500000005</v>
      </c>
      <c r="AC40">
        <f t="shared" si="5"/>
        <v>27.583672500000002</v>
      </c>
      <c r="AD40">
        <f t="shared" si="5"/>
        <v>28.006774999999998</v>
      </c>
      <c r="AE40">
        <f t="shared" si="5"/>
        <v>27.773647500000003</v>
      </c>
      <c r="AF40">
        <f t="shared" si="5"/>
        <v>27.741577499999998</v>
      </c>
      <c r="AG40">
        <f t="shared" si="5"/>
        <v>28.647360000000003</v>
      </c>
    </row>
    <row r="41" spans="2:33" x14ac:dyDescent="0.25">
      <c r="B41" s="1" t="s">
        <v>6</v>
      </c>
      <c r="C41">
        <f t="shared" ref="C41:AG41" si="6">SUM(C12:F12)/4</f>
        <v>27.588507499999999</v>
      </c>
      <c r="D41">
        <f t="shared" si="6"/>
        <v>27.926985000000002</v>
      </c>
      <c r="E41">
        <f t="shared" si="6"/>
        <v>27.891555000000004</v>
      </c>
      <c r="F41">
        <f t="shared" si="6"/>
        <v>27.502199999999998</v>
      </c>
      <c r="G41">
        <f t="shared" si="6"/>
        <v>27.965195000000001</v>
      </c>
      <c r="H41">
        <f t="shared" si="6"/>
        <v>28.236362500000002</v>
      </c>
      <c r="I41">
        <f t="shared" si="6"/>
        <v>28.210872500000001</v>
      </c>
      <c r="J41">
        <f t="shared" si="6"/>
        <v>28.3935575</v>
      </c>
      <c r="K41">
        <f t="shared" si="6"/>
        <v>28.3093225</v>
      </c>
      <c r="L41">
        <f t="shared" si="6"/>
        <v>28.518820000000002</v>
      </c>
      <c r="M41">
        <f t="shared" si="6"/>
        <v>28.577727499999998</v>
      </c>
      <c r="N41">
        <f t="shared" si="6"/>
        <v>28.445559999999997</v>
      </c>
      <c r="O41">
        <f t="shared" si="6"/>
        <v>28.882402499999998</v>
      </c>
      <c r="P41">
        <f t="shared" si="6"/>
        <v>28.386747499999998</v>
      </c>
      <c r="Q41">
        <f t="shared" si="6"/>
        <v>27.944369999999999</v>
      </c>
      <c r="R41">
        <f t="shared" si="6"/>
        <v>27.8501625</v>
      </c>
      <c r="S41">
        <f t="shared" si="6"/>
        <v>27.413674999999998</v>
      </c>
      <c r="T41">
        <f t="shared" si="6"/>
        <v>27.4797425</v>
      </c>
      <c r="U41">
        <f t="shared" si="6"/>
        <v>27.834887500000001</v>
      </c>
      <c r="V41">
        <f t="shared" si="6"/>
        <v>28.025325000000002</v>
      </c>
      <c r="W41">
        <f t="shared" si="6"/>
        <v>28.491967500000001</v>
      </c>
      <c r="X41">
        <f t="shared" si="6"/>
        <v>28.732089999999999</v>
      </c>
      <c r="Y41">
        <f t="shared" si="6"/>
        <v>29.707809999999998</v>
      </c>
      <c r="Z41">
        <f t="shared" si="6"/>
        <v>30.242392500000001</v>
      </c>
      <c r="AA41">
        <f t="shared" si="6"/>
        <v>30.363082499999997</v>
      </c>
      <c r="AB41">
        <f t="shared" si="6"/>
        <v>30.870632500000003</v>
      </c>
      <c r="AC41">
        <f t="shared" si="6"/>
        <v>30.9796625</v>
      </c>
      <c r="AD41">
        <f t="shared" si="6"/>
        <v>31.553829999999998</v>
      </c>
      <c r="AE41">
        <f t="shared" si="6"/>
        <v>32.281675</v>
      </c>
      <c r="AF41">
        <f t="shared" si="6"/>
        <v>32.697207500000005</v>
      </c>
      <c r="AG41">
        <f t="shared" si="6"/>
        <v>33.888827499999998</v>
      </c>
    </row>
    <row r="42" spans="2:33" x14ac:dyDescent="0.25">
      <c r="B42" s="1" t="s">
        <v>7</v>
      </c>
      <c r="C42">
        <f t="shared" ref="C42:AG42" si="7">SUM(C13:F13)/4</f>
        <v>25.18909</v>
      </c>
      <c r="D42">
        <f t="shared" si="7"/>
        <v>24.947542499999997</v>
      </c>
      <c r="E42">
        <f t="shared" si="7"/>
        <v>25.985884999999996</v>
      </c>
      <c r="F42">
        <f t="shared" si="7"/>
        <v>26.583114999999996</v>
      </c>
      <c r="G42">
        <f t="shared" si="7"/>
        <v>26.883424999999999</v>
      </c>
      <c r="H42">
        <f t="shared" si="7"/>
        <v>27.9976275</v>
      </c>
      <c r="I42">
        <f t="shared" si="7"/>
        <v>27.192477500000003</v>
      </c>
      <c r="J42">
        <f t="shared" si="7"/>
        <v>26.961214999999999</v>
      </c>
      <c r="K42">
        <f t="shared" si="7"/>
        <v>27.397647499999998</v>
      </c>
      <c r="L42">
        <f t="shared" si="7"/>
        <v>27.366932499999997</v>
      </c>
      <c r="M42">
        <f t="shared" si="7"/>
        <v>28.174679999999999</v>
      </c>
      <c r="N42">
        <f t="shared" si="7"/>
        <v>28.121919999999999</v>
      </c>
      <c r="O42">
        <f t="shared" si="7"/>
        <v>27.475645</v>
      </c>
      <c r="P42">
        <f t="shared" si="7"/>
        <v>27.2121475</v>
      </c>
      <c r="Q42">
        <f t="shared" si="7"/>
        <v>27.477350000000001</v>
      </c>
      <c r="R42">
        <f t="shared" si="7"/>
        <v>28.725792499999997</v>
      </c>
      <c r="S42">
        <f t="shared" si="7"/>
        <v>29.595777500000001</v>
      </c>
      <c r="T42">
        <f t="shared" si="7"/>
        <v>29.650939999999999</v>
      </c>
      <c r="U42">
        <f t="shared" si="7"/>
        <v>28.639810000000001</v>
      </c>
      <c r="V42">
        <f t="shared" si="7"/>
        <v>27.982412500000002</v>
      </c>
      <c r="W42">
        <f t="shared" si="7"/>
        <v>27.107432500000002</v>
      </c>
      <c r="X42">
        <f t="shared" si="7"/>
        <v>26.893735000000003</v>
      </c>
      <c r="Y42">
        <f t="shared" si="7"/>
        <v>27.635937500000004</v>
      </c>
      <c r="Z42">
        <f t="shared" si="7"/>
        <v>28.340710000000001</v>
      </c>
      <c r="AA42">
        <f t="shared" si="7"/>
        <v>29.130807500000003</v>
      </c>
      <c r="AB42">
        <f t="shared" si="7"/>
        <v>30.164172500000003</v>
      </c>
      <c r="AC42">
        <f t="shared" si="7"/>
        <v>30.856099999999998</v>
      </c>
      <c r="AD42">
        <f t="shared" si="7"/>
        <v>30.622327499999997</v>
      </c>
      <c r="AE42">
        <f t="shared" si="7"/>
        <v>30.889699999999998</v>
      </c>
      <c r="AF42">
        <f t="shared" si="7"/>
        <v>31.198854999999995</v>
      </c>
      <c r="AG42">
        <f t="shared" si="7"/>
        <v>32.085742500000002</v>
      </c>
    </row>
    <row r="43" spans="2:33" x14ac:dyDescent="0.25">
      <c r="B43" s="1" t="s">
        <v>8</v>
      </c>
      <c r="C43">
        <f t="shared" ref="C43:AG43" si="8">SUM(C14:F14)/4</f>
        <v>27.307445000000001</v>
      </c>
      <c r="D43">
        <f t="shared" si="8"/>
        <v>27.50189</v>
      </c>
      <c r="E43">
        <f t="shared" si="8"/>
        <v>27.693244999999997</v>
      </c>
      <c r="F43">
        <f t="shared" si="8"/>
        <v>27.844582500000005</v>
      </c>
      <c r="G43">
        <f t="shared" si="8"/>
        <v>28.281262500000004</v>
      </c>
      <c r="H43">
        <f t="shared" si="8"/>
        <v>28.588205000000002</v>
      </c>
      <c r="I43">
        <f t="shared" si="8"/>
        <v>28.875675000000001</v>
      </c>
      <c r="J43">
        <f t="shared" si="8"/>
        <v>29.044264999999999</v>
      </c>
      <c r="K43">
        <f t="shared" si="8"/>
        <v>29.021337499999998</v>
      </c>
      <c r="L43">
        <f t="shared" si="8"/>
        <v>28.499847500000001</v>
      </c>
      <c r="M43">
        <f t="shared" si="8"/>
        <v>28.278190000000002</v>
      </c>
      <c r="N43">
        <f t="shared" si="8"/>
        <v>27.934777500000003</v>
      </c>
      <c r="O43">
        <f t="shared" si="8"/>
        <v>28.199355000000004</v>
      </c>
      <c r="P43">
        <f t="shared" si="8"/>
        <v>28.828595</v>
      </c>
      <c r="Q43">
        <f t="shared" si="8"/>
        <v>28.774730000000002</v>
      </c>
      <c r="R43">
        <f t="shared" si="8"/>
        <v>29.470242499999998</v>
      </c>
      <c r="S43">
        <f t="shared" si="8"/>
        <v>29.610084999999998</v>
      </c>
      <c r="T43">
        <f t="shared" si="8"/>
        <v>29.261030000000002</v>
      </c>
      <c r="U43">
        <f t="shared" si="8"/>
        <v>29.634294999999998</v>
      </c>
      <c r="V43">
        <f t="shared" si="8"/>
        <v>29.831552500000001</v>
      </c>
      <c r="W43">
        <f t="shared" si="8"/>
        <v>29.847684999999998</v>
      </c>
      <c r="X43">
        <f t="shared" si="8"/>
        <v>30.355340000000002</v>
      </c>
      <c r="Y43">
        <f t="shared" si="8"/>
        <v>30.417622500000004</v>
      </c>
      <c r="Z43">
        <f t="shared" si="8"/>
        <v>30.0605875</v>
      </c>
      <c r="AA43">
        <f t="shared" si="8"/>
        <v>29.7007625</v>
      </c>
      <c r="AB43">
        <f t="shared" si="8"/>
        <v>29.301652499999999</v>
      </c>
      <c r="AC43">
        <f t="shared" si="8"/>
        <v>29.105242499999996</v>
      </c>
      <c r="AD43">
        <f t="shared" si="8"/>
        <v>29.123452499999999</v>
      </c>
      <c r="AE43">
        <f t="shared" si="8"/>
        <v>29.3953025</v>
      </c>
      <c r="AF43">
        <f t="shared" si="8"/>
        <v>29.296102500000003</v>
      </c>
      <c r="AG43">
        <f t="shared" si="8"/>
        <v>30.168947500000002</v>
      </c>
    </row>
    <row r="44" spans="2:33" x14ac:dyDescent="0.25">
      <c r="B44" s="1" t="s">
        <v>9</v>
      </c>
      <c r="C44">
        <f t="shared" ref="C44:AG44" si="9">SUM(C15:F15)/4</f>
        <v>26.001704999999998</v>
      </c>
      <c r="D44">
        <f t="shared" si="9"/>
        <v>25.7342075</v>
      </c>
      <c r="E44">
        <f t="shared" si="9"/>
        <v>25.383804999999999</v>
      </c>
      <c r="F44">
        <f t="shared" si="9"/>
        <v>25.3001425</v>
      </c>
      <c r="G44">
        <f t="shared" si="9"/>
        <v>25.665344999999999</v>
      </c>
      <c r="H44">
        <f t="shared" si="9"/>
        <v>26.059445</v>
      </c>
      <c r="I44">
        <f t="shared" si="9"/>
        <v>26.910764999999998</v>
      </c>
      <c r="J44">
        <f t="shared" si="9"/>
        <v>26.798085</v>
      </c>
      <c r="K44">
        <f t="shared" si="9"/>
        <v>26.291679999999999</v>
      </c>
      <c r="L44">
        <f t="shared" si="9"/>
        <v>26.177472500000004</v>
      </c>
      <c r="M44">
        <f t="shared" si="9"/>
        <v>25.781915000000001</v>
      </c>
      <c r="N44">
        <f t="shared" si="9"/>
        <v>25.9592825</v>
      </c>
      <c r="O44">
        <f t="shared" si="9"/>
        <v>26.511655000000005</v>
      </c>
      <c r="P44">
        <f t="shared" si="9"/>
        <v>26.839287499999998</v>
      </c>
      <c r="Q44">
        <f t="shared" si="9"/>
        <v>27.207334999999997</v>
      </c>
      <c r="R44">
        <f t="shared" si="9"/>
        <v>26.8061525</v>
      </c>
      <c r="S44">
        <f t="shared" si="9"/>
        <v>27.051439999999996</v>
      </c>
      <c r="T44">
        <f t="shared" si="9"/>
        <v>27.249302499999999</v>
      </c>
      <c r="U44">
        <f t="shared" si="9"/>
        <v>27.425259999999998</v>
      </c>
      <c r="V44">
        <f t="shared" si="9"/>
        <v>28.794539999999998</v>
      </c>
      <c r="W44">
        <f t="shared" si="9"/>
        <v>29.544127499999998</v>
      </c>
      <c r="X44">
        <f t="shared" si="9"/>
        <v>29.871384999999997</v>
      </c>
      <c r="Y44">
        <f t="shared" si="9"/>
        <v>30.577394999999996</v>
      </c>
      <c r="Z44">
        <f t="shared" si="9"/>
        <v>30.792544999999997</v>
      </c>
      <c r="AA44">
        <f t="shared" si="9"/>
        <v>30.597247500000002</v>
      </c>
      <c r="AB44">
        <f t="shared" si="9"/>
        <v>30.771214999999998</v>
      </c>
      <c r="AC44">
        <f t="shared" si="9"/>
        <v>30.152124999999998</v>
      </c>
      <c r="AD44">
        <f t="shared" si="9"/>
        <v>30.159334999999999</v>
      </c>
      <c r="AE44">
        <f t="shared" si="9"/>
        <v>30.260162500000003</v>
      </c>
      <c r="AF44">
        <f t="shared" si="9"/>
        <v>30.964640000000003</v>
      </c>
      <c r="AG44">
        <f t="shared" si="9"/>
        <v>31.856865000000003</v>
      </c>
    </row>
    <row r="45" spans="2:33" x14ac:dyDescent="0.25">
      <c r="B45" s="1" t="s">
        <v>10</v>
      </c>
      <c r="C45">
        <f t="shared" ref="C45:AG45" si="10">SUM(C16:F16)/4</f>
        <v>25.903747500000001</v>
      </c>
      <c r="D45">
        <f t="shared" si="10"/>
        <v>26.306642499999995</v>
      </c>
      <c r="E45">
        <f t="shared" si="10"/>
        <v>26.267542500000001</v>
      </c>
      <c r="F45">
        <f t="shared" si="10"/>
        <v>26.635772499999998</v>
      </c>
      <c r="G45">
        <f t="shared" si="10"/>
        <v>27.286812499999996</v>
      </c>
      <c r="H45">
        <f t="shared" si="10"/>
        <v>26.441287499999998</v>
      </c>
      <c r="I45">
        <f t="shared" si="10"/>
        <v>26.122684999999997</v>
      </c>
      <c r="J45">
        <f t="shared" si="10"/>
        <v>25.677622499999998</v>
      </c>
      <c r="K45">
        <f t="shared" si="10"/>
        <v>25.923102499999999</v>
      </c>
      <c r="L45">
        <f t="shared" si="10"/>
        <v>26.305197499999998</v>
      </c>
      <c r="M45">
        <f t="shared" si="10"/>
        <v>26.455054999999998</v>
      </c>
      <c r="N45">
        <f t="shared" si="10"/>
        <v>26.868025000000003</v>
      </c>
      <c r="O45">
        <f t="shared" si="10"/>
        <v>26.697862499999999</v>
      </c>
      <c r="P45">
        <f t="shared" si="10"/>
        <v>26.834404999999997</v>
      </c>
      <c r="Q45">
        <f t="shared" si="10"/>
        <v>27.556807500000001</v>
      </c>
      <c r="R45">
        <f t="shared" si="10"/>
        <v>27.60012</v>
      </c>
      <c r="S45">
        <f t="shared" si="10"/>
        <v>28.989415000000001</v>
      </c>
      <c r="T45">
        <f t="shared" si="10"/>
        <v>29.868190000000002</v>
      </c>
      <c r="U45">
        <f t="shared" si="10"/>
        <v>30.449725000000001</v>
      </c>
      <c r="V45">
        <f t="shared" si="10"/>
        <v>31.350115000000002</v>
      </c>
      <c r="W45">
        <f t="shared" si="10"/>
        <v>31.272589999999997</v>
      </c>
      <c r="X45">
        <f t="shared" si="10"/>
        <v>31.448817500000001</v>
      </c>
      <c r="Y45">
        <f t="shared" si="10"/>
        <v>31.3566875</v>
      </c>
      <c r="Z45">
        <f t="shared" si="10"/>
        <v>31.2776</v>
      </c>
      <c r="AA45">
        <f t="shared" si="10"/>
        <v>31.328807499999996</v>
      </c>
      <c r="AB45">
        <f t="shared" si="10"/>
        <v>30.82957</v>
      </c>
      <c r="AC45">
        <f t="shared" si="10"/>
        <v>30.368220000000001</v>
      </c>
      <c r="AD45">
        <f t="shared" si="10"/>
        <v>29.985565000000001</v>
      </c>
      <c r="AE45">
        <f t="shared" si="10"/>
        <v>29.6501175</v>
      </c>
      <c r="AF45">
        <f t="shared" si="10"/>
        <v>29.576092500000001</v>
      </c>
      <c r="AG45">
        <f t="shared" si="10"/>
        <v>30.254850000000001</v>
      </c>
    </row>
    <row r="46" spans="2:33" x14ac:dyDescent="0.25">
      <c r="B46" s="1" t="s">
        <v>11</v>
      </c>
      <c r="C46">
        <f t="shared" ref="C46:AG46" si="11">SUM(C17:F17)/4</f>
        <v>26.223179999999999</v>
      </c>
      <c r="D46">
        <f t="shared" si="11"/>
        <v>26.348210000000002</v>
      </c>
      <c r="E46">
        <f t="shared" si="11"/>
        <v>26.760684999999999</v>
      </c>
      <c r="F46">
        <f t="shared" si="11"/>
        <v>27.285219999999999</v>
      </c>
      <c r="G46">
        <f t="shared" si="11"/>
        <v>26.291962499999997</v>
      </c>
      <c r="H46">
        <f t="shared" si="11"/>
        <v>26.465784999999997</v>
      </c>
      <c r="I46">
        <f t="shared" si="11"/>
        <v>26.501355</v>
      </c>
      <c r="J46">
        <f t="shared" si="11"/>
        <v>26.481852500000002</v>
      </c>
      <c r="K46">
        <f t="shared" si="11"/>
        <v>26.937474999999999</v>
      </c>
      <c r="L46">
        <f t="shared" si="11"/>
        <v>26.699697499999999</v>
      </c>
      <c r="M46">
        <f t="shared" si="11"/>
        <v>26.898355000000002</v>
      </c>
      <c r="N46">
        <f t="shared" si="11"/>
        <v>27.173647500000001</v>
      </c>
      <c r="O46">
        <f t="shared" si="11"/>
        <v>27.676112499999999</v>
      </c>
      <c r="P46">
        <f t="shared" si="11"/>
        <v>28.1404575</v>
      </c>
      <c r="Q46">
        <f t="shared" si="11"/>
        <v>28.802322500000002</v>
      </c>
      <c r="R46">
        <f t="shared" si="11"/>
        <v>29.4655825</v>
      </c>
      <c r="S46">
        <f t="shared" si="11"/>
        <v>29.891260000000003</v>
      </c>
      <c r="T46">
        <f t="shared" si="11"/>
        <v>30.675897499999998</v>
      </c>
      <c r="U46">
        <f t="shared" si="11"/>
        <v>30.639125</v>
      </c>
      <c r="V46">
        <f t="shared" si="11"/>
        <v>30.597457499999997</v>
      </c>
      <c r="W46">
        <f t="shared" si="11"/>
        <v>30.201599999999999</v>
      </c>
      <c r="X46">
        <f t="shared" si="11"/>
        <v>29.95505</v>
      </c>
      <c r="Y46">
        <f t="shared" si="11"/>
        <v>29.872342499999998</v>
      </c>
      <c r="Z46">
        <f t="shared" si="11"/>
        <v>29.536772499999998</v>
      </c>
      <c r="AA46">
        <f t="shared" si="11"/>
        <v>29.426135000000002</v>
      </c>
      <c r="AB46">
        <f t="shared" si="11"/>
        <v>28.9527775</v>
      </c>
      <c r="AC46">
        <f t="shared" si="11"/>
        <v>28.9030925</v>
      </c>
      <c r="AD46">
        <f t="shared" si="11"/>
        <v>29.299250000000001</v>
      </c>
      <c r="AE46">
        <f t="shared" si="11"/>
        <v>29.176632499999997</v>
      </c>
      <c r="AF46">
        <f t="shared" si="11"/>
        <v>29.885920000000002</v>
      </c>
      <c r="AG46">
        <f t="shared" si="11"/>
        <v>31.134679999999999</v>
      </c>
    </row>
    <row r="47" spans="2:33" x14ac:dyDescent="0.25">
      <c r="B47" s="1" t="s">
        <v>12</v>
      </c>
      <c r="C47">
        <f t="shared" ref="C47:AG47" si="12">SUM(C18:F18)/4</f>
        <v>23.412962500000003</v>
      </c>
      <c r="D47">
        <f t="shared" si="12"/>
        <v>23.656210000000002</v>
      </c>
      <c r="E47">
        <f t="shared" si="12"/>
        <v>24.0994575</v>
      </c>
      <c r="F47">
        <f t="shared" si="12"/>
        <v>23.673005</v>
      </c>
      <c r="G47">
        <f t="shared" si="12"/>
        <v>23.496604999999999</v>
      </c>
      <c r="H47">
        <f t="shared" si="12"/>
        <v>23.040927500000002</v>
      </c>
      <c r="I47">
        <f t="shared" si="12"/>
        <v>23.251125000000002</v>
      </c>
      <c r="J47">
        <f t="shared" si="12"/>
        <v>23.657732500000002</v>
      </c>
      <c r="K47">
        <f t="shared" si="12"/>
        <v>24.0293925</v>
      </c>
      <c r="L47">
        <f t="shared" si="12"/>
        <v>24.1742025</v>
      </c>
      <c r="M47">
        <f t="shared" si="12"/>
        <v>23.9007775</v>
      </c>
      <c r="N47">
        <f t="shared" si="12"/>
        <v>24.199449999999999</v>
      </c>
      <c r="O47">
        <f t="shared" si="12"/>
        <v>24.899760000000001</v>
      </c>
      <c r="P47">
        <f t="shared" si="12"/>
        <v>25.358184999999999</v>
      </c>
      <c r="Q47">
        <f t="shared" si="12"/>
        <v>25.877224999999999</v>
      </c>
      <c r="R47">
        <f t="shared" si="12"/>
        <v>25.777207500000003</v>
      </c>
      <c r="S47">
        <f t="shared" si="12"/>
        <v>25.682130000000004</v>
      </c>
      <c r="T47">
        <f t="shared" si="12"/>
        <v>25.83915</v>
      </c>
      <c r="U47">
        <f t="shared" si="12"/>
        <v>25.916707500000001</v>
      </c>
      <c r="V47">
        <f t="shared" si="12"/>
        <v>26.173304999999999</v>
      </c>
      <c r="W47">
        <f t="shared" si="12"/>
        <v>26.147575000000003</v>
      </c>
      <c r="X47">
        <f t="shared" si="12"/>
        <v>26.7311075</v>
      </c>
      <c r="Y47">
        <f t="shared" si="12"/>
        <v>26.833235000000002</v>
      </c>
      <c r="Z47">
        <f t="shared" si="12"/>
        <v>26.992105000000002</v>
      </c>
      <c r="AA47">
        <f t="shared" si="12"/>
        <v>27.206162499999998</v>
      </c>
      <c r="AB47">
        <f t="shared" si="12"/>
        <v>26.7868025</v>
      </c>
      <c r="AC47">
        <f t="shared" si="12"/>
        <v>27.034017500000001</v>
      </c>
      <c r="AD47">
        <f t="shared" si="12"/>
        <v>27.248927500000001</v>
      </c>
      <c r="AE47">
        <f t="shared" si="12"/>
        <v>27.115600000000001</v>
      </c>
      <c r="AF47">
        <f t="shared" si="12"/>
        <v>27.480029999999999</v>
      </c>
      <c r="AG47">
        <f t="shared" si="12"/>
        <v>27.684075000000004</v>
      </c>
    </row>
    <row r="48" spans="2:33" x14ac:dyDescent="0.25">
      <c r="B48" s="1" t="s">
        <v>13</v>
      </c>
      <c r="C48">
        <f t="shared" ref="C48:AG48" si="13">SUM(C19:F19)/4</f>
        <v>25.5747</v>
      </c>
      <c r="D48">
        <f t="shared" si="13"/>
        <v>25.801547500000002</v>
      </c>
      <c r="E48">
        <f t="shared" si="13"/>
        <v>25.957307500000002</v>
      </c>
      <c r="F48">
        <f t="shared" si="13"/>
        <v>26.3062</v>
      </c>
      <c r="G48">
        <f t="shared" si="13"/>
        <v>26.550780000000003</v>
      </c>
      <c r="H48">
        <f t="shared" si="13"/>
        <v>26.162640000000003</v>
      </c>
      <c r="I48">
        <f t="shared" si="13"/>
        <v>25.964852500000003</v>
      </c>
      <c r="J48">
        <f t="shared" si="13"/>
        <v>26.317132500000003</v>
      </c>
      <c r="K48">
        <f t="shared" si="13"/>
        <v>26.057222500000002</v>
      </c>
      <c r="L48">
        <f t="shared" si="13"/>
        <v>26.342685000000003</v>
      </c>
      <c r="M48">
        <f t="shared" si="13"/>
        <v>26.41037</v>
      </c>
      <c r="N48">
        <f t="shared" si="13"/>
        <v>26.2352025</v>
      </c>
      <c r="O48">
        <f t="shared" si="13"/>
        <v>26.508305</v>
      </c>
      <c r="P48">
        <f t="shared" si="13"/>
        <v>26.419112499999997</v>
      </c>
      <c r="Q48">
        <f t="shared" si="13"/>
        <v>26.418872499999999</v>
      </c>
      <c r="R48">
        <f t="shared" si="13"/>
        <v>26.548292499999999</v>
      </c>
      <c r="S48">
        <f t="shared" si="13"/>
        <v>26.885457500000001</v>
      </c>
      <c r="T48">
        <f t="shared" si="13"/>
        <v>27.587409999999998</v>
      </c>
      <c r="U48">
        <f t="shared" si="13"/>
        <v>27.9176675</v>
      </c>
      <c r="V48">
        <f t="shared" si="13"/>
        <v>28.090810000000001</v>
      </c>
      <c r="W48">
        <f t="shared" si="13"/>
        <v>27.782730000000001</v>
      </c>
      <c r="X48">
        <f t="shared" si="13"/>
        <v>27.163297499999999</v>
      </c>
      <c r="Y48">
        <f t="shared" si="13"/>
        <v>26.9264875</v>
      </c>
      <c r="Z48">
        <f t="shared" si="13"/>
        <v>26.869507500000001</v>
      </c>
      <c r="AA48">
        <f t="shared" si="13"/>
        <v>26.961257499999999</v>
      </c>
      <c r="AB48">
        <f t="shared" si="13"/>
        <v>26.89434</v>
      </c>
      <c r="AC48">
        <f t="shared" si="13"/>
        <v>26.872585000000001</v>
      </c>
      <c r="AD48">
        <f t="shared" si="13"/>
        <v>26.758487500000001</v>
      </c>
      <c r="AE48">
        <f t="shared" si="13"/>
        <v>26.641592500000002</v>
      </c>
      <c r="AF48">
        <f t="shared" si="13"/>
        <v>26.9828875</v>
      </c>
      <c r="AG48">
        <f t="shared" si="13"/>
        <v>27.885227499999999</v>
      </c>
    </row>
    <row r="49" spans="2:36" x14ac:dyDescent="0.25">
      <c r="B49" s="1" t="s">
        <v>14</v>
      </c>
      <c r="C49">
        <f t="shared" ref="C49:AG49" si="14">SUM(C20:F20)/4</f>
        <v>26.190787499999999</v>
      </c>
      <c r="D49">
        <f t="shared" si="14"/>
        <v>26.093035</v>
      </c>
      <c r="E49">
        <f t="shared" si="14"/>
        <v>25.846432499999999</v>
      </c>
      <c r="F49">
        <f t="shared" si="14"/>
        <v>25.903379999999999</v>
      </c>
      <c r="G49">
        <f t="shared" si="14"/>
        <v>25.9445625</v>
      </c>
      <c r="H49">
        <f t="shared" si="14"/>
        <v>26.153847500000005</v>
      </c>
      <c r="I49">
        <f t="shared" si="14"/>
        <v>26.487379999999998</v>
      </c>
      <c r="J49">
        <f t="shared" si="14"/>
        <v>26.817554999999999</v>
      </c>
      <c r="K49">
        <f t="shared" si="14"/>
        <v>27.0451175</v>
      </c>
      <c r="L49">
        <f t="shared" si="14"/>
        <v>27.052619999999997</v>
      </c>
      <c r="M49">
        <f t="shared" si="14"/>
        <v>26.855812500000003</v>
      </c>
      <c r="N49">
        <f t="shared" si="14"/>
        <v>26.637609999999999</v>
      </c>
      <c r="O49">
        <f t="shared" si="14"/>
        <v>26.413477499999999</v>
      </c>
      <c r="P49">
        <f t="shared" si="14"/>
        <v>26.832875000000001</v>
      </c>
      <c r="Q49">
        <f t="shared" si="14"/>
        <v>27.481000000000002</v>
      </c>
      <c r="R49">
        <f t="shared" si="14"/>
        <v>28.105432500000003</v>
      </c>
      <c r="S49">
        <f t="shared" si="14"/>
        <v>28.7594575</v>
      </c>
      <c r="T49">
        <f t="shared" si="14"/>
        <v>29.030054999999997</v>
      </c>
      <c r="U49">
        <f t="shared" si="14"/>
        <v>29.045472499999999</v>
      </c>
      <c r="V49">
        <f t="shared" si="14"/>
        <v>28.700967499999997</v>
      </c>
      <c r="W49">
        <f t="shared" si="14"/>
        <v>28.57067</v>
      </c>
      <c r="X49">
        <f t="shared" si="14"/>
        <v>28.2908325</v>
      </c>
      <c r="Y49">
        <f t="shared" si="14"/>
        <v>28.174390000000002</v>
      </c>
      <c r="Z49">
        <f t="shared" si="14"/>
        <v>28.443087500000004</v>
      </c>
      <c r="AA49">
        <f t="shared" si="14"/>
        <v>28.862680000000001</v>
      </c>
      <c r="AB49">
        <f t="shared" si="14"/>
        <v>29.288632500000002</v>
      </c>
      <c r="AC49">
        <f t="shared" si="14"/>
        <v>29.836087500000001</v>
      </c>
      <c r="AD49">
        <f t="shared" si="14"/>
        <v>30.307525000000002</v>
      </c>
      <c r="AE49">
        <f t="shared" si="14"/>
        <v>30.211717500000002</v>
      </c>
      <c r="AF49">
        <f t="shared" si="14"/>
        <v>30.201689999999999</v>
      </c>
      <c r="AG49">
        <f t="shared" si="14"/>
        <v>31.268689999999999</v>
      </c>
    </row>
    <row r="50" spans="2:36" x14ac:dyDescent="0.25">
      <c r="B50" s="1" t="s">
        <v>15</v>
      </c>
      <c r="C50">
        <f t="shared" ref="C50:AG50" si="15">SUM(C21:F21)/4</f>
        <v>23.998937500000004</v>
      </c>
      <c r="D50">
        <f t="shared" si="15"/>
        <v>24.067092499999998</v>
      </c>
      <c r="E50">
        <f t="shared" si="15"/>
        <v>24.124787499999996</v>
      </c>
      <c r="F50">
        <f t="shared" si="15"/>
        <v>23.924150000000001</v>
      </c>
      <c r="G50">
        <f t="shared" si="15"/>
        <v>23.622944999999998</v>
      </c>
      <c r="H50">
        <f t="shared" si="15"/>
        <v>23.520297500000002</v>
      </c>
      <c r="I50">
        <f t="shared" si="15"/>
        <v>23.380154999999998</v>
      </c>
      <c r="J50">
        <f t="shared" si="15"/>
        <v>23.544527499999997</v>
      </c>
      <c r="K50">
        <f t="shared" si="15"/>
        <v>23.840919999999997</v>
      </c>
      <c r="L50">
        <f t="shared" si="15"/>
        <v>23.982210000000002</v>
      </c>
      <c r="M50">
        <f t="shared" si="15"/>
        <v>24.298242500000004</v>
      </c>
      <c r="N50">
        <f t="shared" si="15"/>
        <v>24.429675000000003</v>
      </c>
      <c r="O50">
        <f t="shared" si="15"/>
        <v>24.719782500000001</v>
      </c>
      <c r="P50">
        <f t="shared" si="15"/>
        <v>25.047247500000005</v>
      </c>
      <c r="Q50">
        <f t="shared" si="15"/>
        <v>25.127130000000001</v>
      </c>
      <c r="R50">
        <f t="shared" si="15"/>
        <v>25.279554999999998</v>
      </c>
      <c r="S50">
        <f t="shared" si="15"/>
        <v>25.185279999999999</v>
      </c>
      <c r="T50">
        <f t="shared" si="15"/>
        <v>25.122489999999999</v>
      </c>
      <c r="U50">
        <f t="shared" si="15"/>
        <v>25.4398725</v>
      </c>
      <c r="V50">
        <f t="shared" si="15"/>
        <v>25.87574</v>
      </c>
      <c r="W50">
        <f t="shared" si="15"/>
        <v>26.3980225</v>
      </c>
      <c r="X50">
        <f t="shared" si="15"/>
        <v>26.944735000000001</v>
      </c>
      <c r="Y50">
        <f t="shared" si="15"/>
        <v>27.436007499999999</v>
      </c>
      <c r="Z50">
        <f t="shared" si="15"/>
        <v>27.274635</v>
      </c>
      <c r="AA50">
        <f t="shared" si="15"/>
        <v>27.314219999999999</v>
      </c>
      <c r="AB50">
        <f t="shared" si="15"/>
        <v>27.215739999999997</v>
      </c>
      <c r="AC50">
        <f t="shared" si="15"/>
        <v>26.777842499999998</v>
      </c>
      <c r="AD50">
        <f t="shared" si="15"/>
        <v>26.952960000000001</v>
      </c>
      <c r="AE50">
        <f t="shared" si="15"/>
        <v>26.954585000000002</v>
      </c>
      <c r="AF50">
        <f t="shared" si="15"/>
        <v>27.078025000000004</v>
      </c>
      <c r="AG50">
        <f t="shared" si="15"/>
        <v>27.8883525</v>
      </c>
    </row>
    <row r="51" spans="2:36" x14ac:dyDescent="0.25">
      <c r="B51" s="1" t="s">
        <v>16</v>
      </c>
      <c r="C51">
        <f t="shared" ref="C51:AG51" si="16">SUM(C22:F22)/4</f>
        <v>22.375970000000002</v>
      </c>
      <c r="D51">
        <f t="shared" si="16"/>
        <v>22.710089999999997</v>
      </c>
      <c r="E51">
        <f t="shared" si="16"/>
        <v>23.170927499999998</v>
      </c>
      <c r="F51">
        <f t="shared" si="16"/>
        <v>22.8770475</v>
      </c>
      <c r="G51">
        <f t="shared" si="16"/>
        <v>22.863972499999999</v>
      </c>
      <c r="H51">
        <f t="shared" si="16"/>
        <v>23.104849999999999</v>
      </c>
      <c r="I51">
        <f t="shared" si="16"/>
        <v>23.137347499999997</v>
      </c>
      <c r="J51">
        <f t="shared" si="16"/>
        <v>23.168644999999998</v>
      </c>
      <c r="K51">
        <f t="shared" si="16"/>
        <v>23.556452499999999</v>
      </c>
      <c r="L51">
        <f t="shared" si="16"/>
        <v>23.978492500000002</v>
      </c>
      <c r="M51">
        <f t="shared" si="16"/>
        <v>24.142454999999998</v>
      </c>
      <c r="N51">
        <f t="shared" si="16"/>
        <v>24.976520000000001</v>
      </c>
      <c r="O51">
        <f t="shared" si="16"/>
        <v>24.949362500000003</v>
      </c>
      <c r="P51">
        <f t="shared" si="16"/>
        <v>24.871560000000002</v>
      </c>
      <c r="Q51">
        <f t="shared" si="16"/>
        <v>25.398792499999999</v>
      </c>
      <c r="R51">
        <f t="shared" si="16"/>
        <v>25.6651825</v>
      </c>
      <c r="S51">
        <f t="shared" si="16"/>
        <v>26.063604999999999</v>
      </c>
      <c r="T51">
        <f t="shared" si="16"/>
        <v>26.175967499999999</v>
      </c>
      <c r="U51">
        <f t="shared" si="16"/>
        <v>25.778655000000001</v>
      </c>
      <c r="V51">
        <f t="shared" si="16"/>
        <v>25.433959999999999</v>
      </c>
      <c r="W51">
        <f t="shared" si="16"/>
        <v>24.978435000000001</v>
      </c>
      <c r="X51">
        <f t="shared" si="16"/>
        <v>24.586955</v>
      </c>
      <c r="Y51">
        <f t="shared" si="16"/>
        <v>24.813399999999998</v>
      </c>
      <c r="Z51">
        <f t="shared" si="16"/>
        <v>24.982534999999999</v>
      </c>
      <c r="AA51">
        <f t="shared" si="16"/>
        <v>25.5182325</v>
      </c>
      <c r="AB51">
        <f t="shared" si="16"/>
        <v>26.037885000000003</v>
      </c>
      <c r="AC51">
        <f t="shared" si="16"/>
        <v>26.138787499999999</v>
      </c>
      <c r="AD51">
        <f t="shared" si="16"/>
        <v>26.185970000000001</v>
      </c>
      <c r="AE51">
        <f t="shared" si="16"/>
        <v>26.229277500000002</v>
      </c>
      <c r="AF51">
        <f t="shared" si="16"/>
        <v>26.9365725</v>
      </c>
      <c r="AG51">
        <f t="shared" si="16"/>
        <v>27.337222499999999</v>
      </c>
    </row>
    <row r="52" spans="2:36" x14ac:dyDescent="0.25">
      <c r="B52" s="1" t="s">
        <v>17</v>
      </c>
      <c r="C52">
        <f t="shared" ref="C52:AG52" si="17">SUM(C23:F23)/4</f>
        <v>24.472499999999997</v>
      </c>
      <c r="D52">
        <f t="shared" si="17"/>
        <v>24.564830000000001</v>
      </c>
      <c r="E52">
        <f t="shared" si="17"/>
        <v>24.5223975</v>
      </c>
      <c r="F52">
        <f t="shared" si="17"/>
        <v>24.260102500000002</v>
      </c>
      <c r="G52">
        <f t="shared" si="17"/>
        <v>23.741242500000002</v>
      </c>
      <c r="H52">
        <f t="shared" si="17"/>
        <v>23.632282500000002</v>
      </c>
      <c r="I52">
        <f t="shared" si="17"/>
        <v>24.04327</v>
      </c>
      <c r="J52">
        <f t="shared" si="17"/>
        <v>24.891492499999998</v>
      </c>
      <c r="K52">
        <f t="shared" si="17"/>
        <v>25.217780000000001</v>
      </c>
      <c r="L52">
        <f t="shared" si="17"/>
        <v>24.971477499999999</v>
      </c>
      <c r="M52">
        <f t="shared" si="17"/>
        <v>24.993310000000001</v>
      </c>
      <c r="N52">
        <f t="shared" si="17"/>
        <v>24.554162499999997</v>
      </c>
      <c r="O52">
        <f t="shared" si="17"/>
        <v>24.773045000000003</v>
      </c>
      <c r="P52">
        <f t="shared" si="17"/>
        <v>25.051902500000001</v>
      </c>
      <c r="Q52">
        <f t="shared" si="17"/>
        <v>25.336694999999999</v>
      </c>
      <c r="R52">
        <f t="shared" si="17"/>
        <v>26.129539999999999</v>
      </c>
      <c r="S52">
        <f t="shared" si="17"/>
        <v>25.706127500000001</v>
      </c>
      <c r="T52">
        <f t="shared" si="17"/>
        <v>26.430072500000001</v>
      </c>
      <c r="U52">
        <f t="shared" si="17"/>
        <v>26.531350000000003</v>
      </c>
      <c r="V52">
        <f t="shared" si="17"/>
        <v>26.020157500000003</v>
      </c>
      <c r="W52">
        <f t="shared" si="17"/>
        <v>26.609612500000001</v>
      </c>
      <c r="X52">
        <f t="shared" si="17"/>
        <v>26.072955</v>
      </c>
      <c r="Y52">
        <f t="shared" si="17"/>
        <v>25.976252500000001</v>
      </c>
      <c r="Z52">
        <f t="shared" si="17"/>
        <v>25.687764999999999</v>
      </c>
      <c r="AA52">
        <f t="shared" si="17"/>
        <v>25.477620000000002</v>
      </c>
      <c r="AB52">
        <f t="shared" si="17"/>
        <v>25.979700000000001</v>
      </c>
      <c r="AC52">
        <f t="shared" si="17"/>
        <v>26.099890000000002</v>
      </c>
      <c r="AD52">
        <f t="shared" si="17"/>
        <v>26.530922499999999</v>
      </c>
      <c r="AE52">
        <f t="shared" si="17"/>
        <v>27.063300000000002</v>
      </c>
      <c r="AF52">
        <f t="shared" si="17"/>
        <v>26.824437500000002</v>
      </c>
      <c r="AG52">
        <f t="shared" si="17"/>
        <v>28.179237499999999</v>
      </c>
    </row>
    <row r="53" spans="2:36" x14ac:dyDescent="0.25">
      <c r="B53" s="1" t="s">
        <v>18</v>
      </c>
      <c r="C53">
        <f t="shared" ref="C53:AG53" si="18">SUM(C24:F24)/4</f>
        <v>26.6550075</v>
      </c>
      <c r="D53">
        <f t="shared" si="18"/>
        <v>26.132337500000002</v>
      </c>
      <c r="E53">
        <f t="shared" si="18"/>
        <v>25.999250000000004</v>
      </c>
      <c r="F53">
        <f t="shared" si="18"/>
        <v>25.9259725</v>
      </c>
      <c r="G53">
        <f t="shared" si="18"/>
        <v>25.922219999999999</v>
      </c>
      <c r="H53">
        <f t="shared" si="18"/>
        <v>26.187365</v>
      </c>
      <c r="I53">
        <f t="shared" si="18"/>
        <v>26.851480000000002</v>
      </c>
      <c r="J53">
        <f t="shared" si="18"/>
        <v>27.056257500000001</v>
      </c>
      <c r="K53">
        <f t="shared" si="18"/>
        <v>27.520814999999999</v>
      </c>
      <c r="L53">
        <f t="shared" si="18"/>
        <v>27.604732500000001</v>
      </c>
      <c r="M53">
        <f t="shared" si="18"/>
        <v>27.109170000000002</v>
      </c>
      <c r="N53">
        <f t="shared" si="18"/>
        <v>27.274230000000003</v>
      </c>
      <c r="O53">
        <f t="shared" si="18"/>
        <v>27.009532499999999</v>
      </c>
      <c r="P53">
        <f t="shared" si="18"/>
        <v>26.723694999999999</v>
      </c>
      <c r="Q53">
        <f t="shared" si="18"/>
        <v>27.106534999999997</v>
      </c>
      <c r="R53">
        <f t="shared" si="18"/>
        <v>26.96114</v>
      </c>
      <c r="S53">
        <f t="shared" si="18"/>
        <v>27.289837500000001</v>
      </c>
      <c r="T53">
        <f t="shared" si="18"/>
        <v>27.6533525</v>
      </c>
      <c r="U53">
        <f t="shared" si="18"/>
        <v>27.9164475</v>
      </c>
      <c r="V53">
        <f t="shared" si="18"/>
        <v>28.398849999999996</v>
      </c>
      <c r="W53">
        <f t="shared" si="18"/>
        <v>28.616587500000001</v>
      </c>
      <c r="X53">
        <f t="shared" si="18"/>
        <v>29.330347500000002</v>
      </c>
      <c r="Y53">
        <f t="shared" si="18"/>
        <v>29.234874999999999</v>
      </c>
      <c r="Z53">
        <f t="shared" si="18"/>
        <v>28.969127500000003</v>
      </c>
      <c r="AA53">
        <f t="shared" si="18"/>
        <v>28.675385000000002</v>
      </c>
      <c r="AB53">
        <f t="shared" si="18"/>
        <v>28.688045000000002</v>
      </c>
      <c r="AC53">
        <f t="shared" si="18"/>
        <v>28.781314999999999</v>
      </c>
      <c r="AD53">
        <f t="shared" si="18"/>
        <v>28.965192499999997</v>
      </c>
      <c r="AE53">
        <f t="shared" si="18"/>
        <v>29.134559999999997</v>
      </c>
      <c r="AF53">
        <f t="shared" si="18"/>
        <v>28.741804999999999</v>
      </c>
      <c r="AG53">
        <f t="shared" si="18"/>
        <v>29.8004775</v>
      </c>
    </row>
    <row r="54" spans="2:36" x14ac:dyDescent="0.25">
      <c r="B54" s="1" t="s">
        <v>21</v>
      </c>
      <c r="C54">
        <f t="shared" ref="C54:AG54" si="19">SUM(C25:F25)/4</f>
        <v>23.2720275</v>
      </c>
      <c r="D54">
        <f t="shared" si="19"/>
        <v>23.289410000000004</v>
      </c>
      <c r="E54">
        <f t="shared" si="19"/>
        <v>24.288732500000002</v>
      </c>
      <c r="F54">
        <f t="shared" si="19"/>
        <v>24.142494999999997</v>
      </c>
      <c r="G54">
        <f t="shared" si="19"/>
        <v>24.03547</v>
      </c>
      <c r="H54">
        <f t="shared" si="19"/>
        <v>23.5321125</v>
      </c>
      <c r="I54">
        <f t="shared" si="19"/>
        <v>23.083272500000003</v>
      </c>
      <c r="J54">
        <f t="shared" si="19"/>
        <v>22.870537500000001</v>
      </c>
      <c r="K54">
        <f t="shared" si="19"/>
        <v>22.745379999999997</v>
      </c>
      <c r="L54">
        <f t="shared" si="19"/>
        <v>23.125869999999999</v>
      </c>
      <c r="M54">
        <f t="shared" si="19"/>
        <v>22.733144999999997</v>
      </c>
      <c r="N54">
        <f t="shared" si="19"/>
        <v>23.835235000000001</v>
      </c>
      <c r="O54">
        <f t="shared" si="19"/>
        <v>24.679277499999998</v>
      </c>
      <c r="P54">
        <f t="shared" si="19"/>
        <v>24.968590000000003</v>
      </c>
      <c r="Q54">
        <f t="shared" si="19"/>
        <v>25.330327499999999</v>
      </c>
      <c r="R54">
        <f t="shared" si="19"/>
        <v>24.837657499999999</v>
      </c>
      <c r="S54">
        <f t="shared" si="19"/>
        <v>24.473200000000002</v>
      </c>
      <c r="T54">
        <f t="shared" si="19"/>
        <v>25.160172500000002</v>
      </c>
      <c r="U54">
        <f t="shared" si="19"/>
        <v>25.505479999999999</v>
      </c>
      <c r="V54">
        <f t="shared" si="19"/>
        <v>25.7844525</v>
      </c>
      <c r="W54">
        <f t="shared" si="19"/>
        <v>26.284405</v>
      </c>
      <c r="X54">
        <f t="shared" si="19"/>
        <v>26.461349999999999</v>
      </c>
      <c r="Y54">
        <f t="shared" si="19"/>
        <v>26.563015</v>
      </c>
      <c r="Z54">
        <f t="shared" si="19"/>
        <v>26.230915</v>
      </c>
      <c r="AA54">
        <f t="shared" si="19"/>
        <v>25.802655000000001</v>
      </c>
      <c r="AB54">
        <f t="shared" si="19"/>
        <v>25.450562499999997</v>
      </c>
      <c r="AC54">
        <f t="shared" si="19"/>
        <v>25.389067499999999</v>
      </c>
      <c r="AD54">
        <f t="shared" si="19"/>
        <v>26.051504999999999</v>
      </c>
      <c r="AE54">
        <f t="shared" si="19"/>
        <v>25.960785000000001</v>
      </c>
      <c r="AF54">
        <f t="shared" si="19"/>
        <v>25.392127500000001</v>
      </c>
      <c r="AG54">
        <f t="shared" si="19"/>
        <v>25.683664999999998</v>
      </c>
    </row>
    <row r="55" spans="2:36" x14ac:dyDescent="0.25">
      <c r="B55" s="1" t="s">
        <v>19</v>
      </c>
      <c r="C55">
        <f t="shared" ref="C55:AG55" si="20">SUM(C26:F26)/4</f>
        <v>22.106427500000002</v>
      </c>
      <c r="D55">
        <f t="shared" si="20"/>
        <v>22.050112500000001</v>
      </c>
      <c r="E55">
        <f t="shared" si="20"/>
        <v>21.760042499999997</v>
      </c>
      <c r="F55">
        <f t="shared" si="20"/>
        <v>22.321687499999999</v>
      </c>
      <c r="G55">
        <f t="shared" si="20"/>
        <v>22.68103</v>
      </c>
      <c r="H55">
        <f t="shared" si="20"/>
        <v>22.708897500000003</v>
      </c>
      <c r="I55">
        <f t="shared" si="20"/>
        <v>22.941020000000002</v>
      </c>
      <c r="J55">
        <f t="shared" si="20"/>
        <v>22.478855000000003</v>
      </c>
      <c r="K55">
        <f t="shared" si="20"/>
        <v>22.188190000000002</v>
      </c>
      <c r="L55">
        <f t="shared" si="20"/>
        <v>22.894375000000004</v>
      </c>
      <c r="M55">
        <f t="shared" si="20"/>
        <v>23.604655000000001</v>
      </c>
      <c r="N55">
        <f t="shared" si="20"/>
        <v>24.281642499999997</v>
      </c>
      <c r="O55">
        <f t="shared" si="20"/>
        <v>24.935005</v>
      </c>
      <c r="P55">
        <f t="shared" si="20"/>
        <v>25.000494999999997</v>
      </c>
      <c r="Q55">
        <f t="shared" si="20"/>
        <v>25.056909999999998</v>
      </c>
      <c r="R55">
        <f t="shared" si="20"/>
        <v>24.698622499999999</v>
      </c>
      <c r="S55">
        <f t="shared" si="20"/>
        <v>24.221519999999998</v>
      </c>
      <c r="T55">
        <f t="shared" si="20"/>
        <v>23.973177499999998</v>
      </c>
      <c r="U55">
        <f t="shared" si="20"/>
        <v>23.302502499999999</v>
      </c>
      <c r="V55">
        <f t="shared" si="20"/>
        <v>23.2818775</v>
      </c>
      <c r="W55">
        <f t="shared" si="20"/>
        <v>23.420827500000001</v>
      </c>
      <c r="X55">
        <f t="shared" si="20"/>
        <v>23.502205000000004</v>
      </c>
      <c r="Y55">
        <f t="shared" si="20"/>
        <v>23.834020000000002</v>
      </c>
      <c r="Z55">
        <f t="shared" si="20"/>
        <v>23.629597500000003</v>
      </c>
      <c r="AA55">
        <f t="shared" si="20"/>
        <v>23.782924999999999</v>
      </c>
      <c r="AB55">
        <f t="shared" si="20"/>
        <v>24.018625</v>
      </c>
      <c r="AC55">
        <f t="shared" si="20"/>
        <v>24.23997</v>
      </c>
      <c r="AD55">
        <f t="shared" si="20"/>
        <v>24.490427499999999</v>
      </c>
      <c r="AE55">
        <f t="shared" si="20"/>
        <v>24.660980000000002</v>
      </c>
      <c r="AF55">
        <f t="shared" si="20"/>
        <v>24.385529999999999</v>
      </c>
      <c r="AG55">
        <f t="shared" si="20"/>
        <v>25.126757500000004</v>
      </c>
    </row>
    <row r="56" spans="2:36" x14ac:dyDescent="0.25">
      <c r="B56" s="1" t="s">
        <v>20</v>
      </c>
      <c r="C56">
        <f t="shared" ref="C56:AG56" si="21">SUM(C27:F27)/4</f>
        <v>27.16301</v>
      </c>
      <c r="D56">
        <f t="shared" si="21"/>
        <v>26.820192499999997</v>
      </c>
      <c r="E56">
        <f t="shared" si="21"/>
        <v>26.830350000000003</v>
      </c>
      <c r="F56">
        <f t="shared" si="21"/>
        <v>26.751482500000002</v>
      </c>
      <c r="G56">
        <f t="shared" si="21"/>
        <v>27.300635</v>
      </c>
      <c r="H56">
        <f t="shared" si="21"/>
        <v>27.4688175</v>
      </c>
      <c r="I56">
        <f t="shared" si="21"/>
        <v>27.450945000000001</v>
      </c>
      <c r="J56">
        <f t="shared" si="21"/>
        <v>27.401832499999998</v>
      </c>
      <c r="K56">
        <f t="shared" si="21"/>
        <v>27.494244999999999</v>
      </c>
      <c r="L56">
        <f t="shared" si="21"/>
        <v>27.823857500000003</v>
      </c>
      <c r="M56">
        <f t="shared" si="21"/>
        <v>27.634369999999997</v>
      </c>
      <c r="N56">
        <f t="shared" si="21"/>
        <v>27.825762500000003</v>
      </c>
      <c r="O56">
        <f t="shared" si="21"/>
        <v>27.449155000000001</v>
      </c>
      <c r="P56">
        <f t="shared" si="21"/>
        <v>27.480815</v>
      </c>
      <c r="Q56">
        <f t="shared" si="21"/>
        <v>27.768157500000001</v>
      </c>
      <c r="R56">
        <f t="shared" si="21"/>
        <v>27.875785</v>
      </c>
      <c r="S56">
        <f t="shared" si="21"/>
        <v>28.240375</v>
      </c>
      <c r="T56">
        <f t="shared" si="21"/>
        <v>28.104990000000001</v>
      </c>
      <c r="U56">
        <f t="shared" si="21"/>
        <v>28.210327500000002</v>
      </c>
      <c r="V56">
        <f t="shared" si="21"/>
        <v>28.573300000000003</v>
      </c>
      <c r="W56">
        <f t="shared" si="21"/>
        <v>28.871477500000005</v>
      </c>
      <c r="X56">
        <f t="shared" si="21"/>
        <v>29.333035000000002</v>
      </c>
      <c r="Y56">
        <f t="shared" si="21"/>
        <v>29.553897499999998</v>
      </c>
      <c r="Z56">
        <f t="shared" si="21"/>
        <v>29.567345</v>
      </c>
      <c r="AA56">
        <f t="shared" si="21"/>
        <v>29.092890000000001</v>
      </c>
      <c r="AB56">
        <f t="shared" si="21"/>
        <v>28.624959999999998</v>
      </c>
      <c r="AC56">
        <f t="shared" si="21"/>
        <v>28.434764999999999</v>
      </c>
      <c r="AD56">
        <f t="shared" si="21"/>
        <v>28.057550000000003</v>
      </c>
      <c r="AE56">
        <f t="shared" si="21"/>
        <v>28.011295</v>
      </c>
      <c r="AF56">
        <f t="shared" si="21"/>
        <v>28.007159999999999</v>
      </c>
      <c r="AG56">
        <f t="shared" si="21"/>
        <v>28.325432500000002</v>
      </c>
    </row>
    <row r="57" spans="2:36" x14ac:dyDescent="0.25">
      <c r="B57" s="1" t="s">
        <v>59</v>
      </c>
      <c r="C57">
        <f t="shared" ref="C57:AG57" si="22">SUM(C28:F28)/4</f>
        <v>24.941242499999998</v>
      </c>
      <c r="D57">
        <f t="shared" si="22"/>
        <v>24.941735000000001</v>
      </c>
      <c r="E57">
        <f t="shared" si="22"/>
        <v>25.050192500000001</v>
      </c>
      <c r="F57">
        <f t="shared" si="22"/>
        <v>24.998932500000002</v>
      </c>
      <c r="G57">
        <f t="shared" si="22"/>
        <v>24.981190000000002</v>
      </c>
      <c r="H57">
        <f t="shared" si="22"/>
        <v>25.0399475</v>
      </c>
      <c r="I57">
        <f t="shared" si="22"/>
        <v>25.100470000000001</v>
      </c>
      <c r="J57">
        <f t="shared" si="22"/>
        <v>25.294919999999998</v>
      </c>
      <c r="K57">
        <f t="shared" si="22"/>
        <v>25.465730000000001</v>
      </c>
      <c r="L57">
        <f t="shared" si="22"/>
        <v>25.5417275</v>
      </c>
      <c r="M57">
        <f t="shared" si="22"/>
        <v>25.598569999999999</v>
      </c>
      <c r="N57">
        <f t="shared" si="22"/>
        <v>25.693157499999998</v>
      </c>
      <c r="O57">
        <f t="shared" si="22"/>
        <v>25.853022499999998</v>
      </c>
      <c r="P57">
        <f t="shared" si="22"/>
        <v>26.115202499999999</v>
      </c>
      <c r="Q57">
        <f t="shared" si="22"/>
        <v>26.420165000000001</v>
      </c>
      <c r="R57">
        <f t="shared" si="22"/>
        <v>26.669090000000001</v>
      </c>
      <c r="S57">
        <f t="shared" si="22"/>
        <v>26.859562500000003</v>
      </c>
      <c r="T57">
        <f t="shared" si="22"/>
        <v>26.977292500000004</v>
      </c>
      <c r="U57">
        <f t="shared" si="22"/>
        <v>27.0697975</v>
      </c>
      <c r="V57">
        <f t="shared" si="22"/>
        <v>27.193279999999998</v>
      </c>
      <c r="W57">
        <f t="shared" si="22"/>
        <v>27.341349999999998</v>
      </c>
      <c r="X57">
        <f t="shared" si="22"/>
        <v>27.551882500000001</v>
      </c>
      <c r="Y57">
        <f t="shared" si="22"/>
        <v>27.767037500000001</v>
      </c>
      <c r="Z57">
        <f t="shared" si="22"/>
        <v>27.7876175</v>
      </c>
      <c r="AA57">
        <f t="shared" si="22"/>
        <v>27.876457500000001</v>
      </c>
      <c r="AB57">
        <f t="shared" si="22"/>
        <v>27.899900000000002</v>
      </c>
      <c r="AC57">
        <f t="shared" si="22"/>
        <v>27.859342499999997</v>
      </c>
      <c r="AD57">
        <f t="shared" si="22"/>
        <v>28.043084999999998</v>
      </c>
      <c r="AE57">
        <f t="shared" si="22"/>
        <v>28.004697499999999</v>
      </c>
      <c r="AF57">
        <f t="shared" si="22"/>
        <v>28.115504999999999</v>
      </c>
      <c r="AG57">
        <f t="shared" si="22"/>
        <v>28.932332500000001</v>
      </c>
    </row>
    <row r="61" spans="2:36" x14ac:dyDescent="0.25">
      <c r="B61" s="10" t="s">
        <v>99</v>
      </c>
      <c r="C61" s="7"/>
      <c r="D61" s="7"/>
      <c r="E61" s="7"/>
      <c r="F61" s="7"/>
      <c r="G61" s="30"/>
    </row>
    <row r="63" spans="2:36" ht="30" x14ac:dyDescent="0.25">
      <c r="C63" s="2" t="s">
        <v>22</v>
      </c>
      <c r="D63" s="2" t="s">
        <v>23</v>
      </c>
      <c r="E63" s="2" t="s">
        <v>24</v>
      </c>
      <c r="F63" s="2" t="s">
        <v>25</v>
      </c>
      <c r="G63" s="2" t="s">
        <v>26</v>
      </c>
      <c r="H63" s="2" t="s">
        <v>27</v>
      </c>
      <c r="I63" s="2" t="s">
        <v>28</v>
      </c>
      <c r="J63" s="2" t="s">
        <v>29</v>
      </c>
      <c r="K63" s="2" t="s">
        <v>30</v>
      </c>
      <c r="L63" s="2" t="s">
        <v>31</v>
      </c>
      <c r="M63" s="2" t="s">
        <v>32</v>
      </c>
      <c r="N63" s="2" t="s">
        <v>33</v>
      </c>
      <c r="O63" s="2" t="s">
        <v>34</v>
      </c>
      <c r="P63" s="2" t="s">
        <v>35</v>
      </c>
      <c r="Q63" s="2" t="s">
        <v>36</v>
      </c>
      <c r="R63" s="2" t="s">
        <v>37</v>
      </c>
      <c r="S63" s="2" t="s">
        <v>38</v>
      </c>
      <c r="T63" s="2" t="s">
        <v>39</v>
      </c>
      <c r="U63" s="2" t="s">
        <v>40</v>
      </c>
      <c r="V63" s="2" t="s">
        <v>41</v>
      </c>
      <c r="W63" s="2" t="s">
        <v>42</v>
      </c>
      <c r="X63" s="2" t="s">
        <v>43</v>
      </c>
      <c r="Y63" s="2" t="s">
        <v>44</v>
      </c>
      <c r="Z63" s="2" t="s">
        <v>45</v>
      </c>
      <c r="AA63" s="2" t="s">
        <v>46</v>
      </c>
      <c r="AB63" s="2" t="s">
        <v>47</v>
      </c>
      <c r="AC63" s="2" t="s">
        <v>48</v>
      </c>
      <c r="AD63" s="2" t="s">
        <v>49</v>
      </c>
      <c r="AE63" s="2" t="s">
        <v>50</v>
      </c>
      <c r="AF63" s="2" t="s">
        <v>51</v>
      </c>
      <c r="AG63" s="2" t="s">
        <v>52</v>
      </c>
      <c r="AH63" s="2" t="s">
        <v>53</v>
      </c>
      <c r="AI63" s="2" t="s">
        <v>54</v>
      </c>
      <c r="AJ63" s="2" t="s">
        <v>55</v>
      </c>
    </row>
    <row r="64" spans="2:36" x14ac:dyDescent="0.25">
      <c r="B64" s="1" t="s">
        <v>0</v>
      </c>
      <c r="C64" s="32">
        <v>553935</v>
      </c>
      <c r="D64" s="32">
        <v>563573</v>
      </c>
      <c r="E64" s="32">
        <v>561907</v>
      </c>
      <c r="F64" s="32">
        <v>544277</v>
      </c>
      <c r="G64" s="32">
        <v>536224</v>
      </c>
      <c r="H64" s="32">
        <v>551444</v>
      </c>
      <c r="I64" s="32">
        <v>516535</v>
      </c>
      <c r="J64" s="32">
        <v>566319</v>
      </c>
      <c r="K64" s="32">
        <v>571756</v>
      </c>
      <c r="L64" s="32">
        <v>606379</v>
      </c>
      <c r="M64" s="32">
        <v>584951</v>
      </c>
      <c r="N64" s="32">
        <v>583542</v>
      </c>
      <c r="O64" s="32">
        <v>635650</v>
      </c>
      <c r="P64" s="32">
        <v>611462</v>
      </c>
      <c r="Q64" s="32">
        <v>613116</v>
      </c>
      <c r="R64" s="32">
        <v>633683</v>
      </c>
      <c r="S64" s="32">
        <v>623459</v>
      </c>
      <c r="T64" s="32">
        <v>640383</v>
      </c>
      <c r="U64" s="32">
        <v>625642</v>
      </c>
      <c r="V64" s="32">
        <v>652809</v>
      </c>
      <c r="W64" s="32">
        <v>692009</v>
      </c>
      <c r="X64" s="32">
        <v>694769</v>
      </c>
      <c r="Y64" s="32">
        <v>667958</v>
      </c>
      <c r="Z64" s="32">
        <v>704025</v>
      </c>
      <c r="AA64" s="32">
        <v>681230</v>
      </c>
      <c r="AB64" s="32">
        <v>732964</v>
      </c>
      <c r="AC64" s="32">
        <v>703599</v>
      </c>
      <c r="AD64" s="32">
        <v>746428</v>
      </c>
      <c r="AE64" s="32">
        <v>749052</v>
      </c>
      <c r="AF64" s="32">
        <v>690189</v>
      </c>
      <c r="AG64" s="32">
        <v>717867</v>
      </c>
      <c r="AH64" s="32">
        <v>691928</v>
      </c>
      <c r="AI64" s="32">
        <v>731584</v>
      </c>
      <c r="AJ64" s="32">
        <v>784446</v>
      </c>
    </row>
    <row r="65" spans="2:36" x14ac:dyDescent="0.25">
      <c r="B65" s="1" t="s">
        <v>1</v>
      </c>
      <c r="C65" s="32">
        <v>535332</v>
      </c>
      <c r="D65" s="32">
        <v>504428</v>
      </c>
      <c r="E65" s="32">
        <v>546303</v>
      </c>
      <c r="F65" s="32">
        <v>504060</v>
      </c>
      <c r="G65" s="32">
        <v>515590</v>
      </c>
      <c r="H65" s="32">
        <v>538374</v>
      </c>
      <c r="I65" s="32">
        <v>524882</v>
      </c>
      <c r="J65" s="32">
        <v>506854</v>
      </c>
      <c r="K65" s="32">
        <v>506824</v>
      </c>
      <c r="L65" s="32">
        <v>488838</v>
      </c>
      <c r="M65" s="32">
        <v>494528</v>
      </c>
      <c r="N65" s="32">
        <v>501617</v>
      </c>
      <c r="O65" s="32">
        <v>498829</v>
      </c>
      <c r="P65" s="32">
        <v>524104</v>
      </c>
      <c r="Q65" s="32">
        <v>486887</v>
      </c>
      <c r="R65" s="32">
        <v>514526</v>
      </c>
      <c r="S65" s="32">
        <v>561857</v>
      </c>
      <c r="T65" s="32">
        <v>581285</v>
      </c>
      <c r="U65" s="32">
        <v>570761</v>
      </c>
      <c r="V65" s="32">
        <v>574191</v>
      </c>
      <c r="W65" s="32">
        <v>518064</v>
      </c>
      <c r="X65" s="32">
        <v>546605</v>
      </c>
      <c r="Y65" s="32">
        <v>522152</v>
      </c>
      <c r="Z65" s="32">
        <v>570411</v>
      </c>
      <c r="AA65" s="32">
        <v>581502</v>
      </c>
      <c r="AB65" s="32">
        <v>617470</v>
      </c>
      <c r="AC65" s="32">
        <v>593536</v>
      </c>
      <c r="AD65" s="32">
        <v>605910</v>
      </c>
      <c r="AE65" s="32">
        <v>580713</v>
      </c>
      <c r="AF65" s="32">
        <v>601304</v>
      </c>
      <c r="AG65" s="32">
        <v>578394</v>
      </c>
      <c r="AH65" s="32">
        <v>609994</v>
      </c>
      <c r="AI65" s="32">
        <v>602254</v>
      </c>
      <c r="AJ65" s="32">
        <v>669748</v>
      </c>
    </row>
    <row r="66" spans="2:36" x14ac:dyDescent="0.25">
      <c r="B66" s="1" t="s">
        <v>2</v>
      </c>
      <c r="C66" s="32">
        <v>120631</v>
      </c>
      <c r="D66" s="32">
        <v>130940</v>
      </c>
      <c r="E66" s="32">
        <v>129132</v>
      </c>
      <c r="F66" s="32">
        <v>128895</v>
      </c>
      <c r="G66" s="32">
        <v>146383</v>
      </c>
      <c r="H66" s="32">
        <v>156052</v>
      </c>
      <c r="I66" s="32">
        <v>142771</v>
      </c>
      <c r="J66" s="32">
        <v>157353</v>
      </c>
      <c r="K66" s="32">
        <v>142364</v>
      </c>
      <c r="L66" s="32">
        <v>135896</v>
      </c>
      <c r="M66" s="32">
        <v>145872</v>
      </c>
      <c r="N66" s="32">
        <v>141806</v>
      </c>
      <c r="O66" s="32">
        <v>138903</v>
      </c>
      <c r="P66" s="32">
        <v>146563</v>
      </c>
      <c r="Q66" s="32">
        <v>155886</v>
      </c>
      <c r="R66" s="32">
        <v>146134</v>
      </c>
      <c r="S66" s="32">
        <v>157071</v>
      </c>
      <c r="T66" s="32">
        <v>176761</v>
      </c>
      <c r="U66" s="32">
        <v>166421</v>
      </c>
      <c r="V66" s="32">
        <v>167443</v>
      </c>
      <c r="W66" s="32">
        <v>164825</v>
      </c>
      <c r="X66" s="32">
        <v>161338</v>
      </c>
      <c r="Y66" s="32">
        <v>169231</v>
      </c>
      <c r="Z66" s="32">
        <v>161174</v>
      </c>
      <c r="AA66" s="32">
        <v>163214</v>
      </c>
      <c r="AB66" s="32">
        <v>165877</v>
      </c>
      <c r="AC66" s="32">
        <v>166723</v>
      </c>
      <c r="AD66" s="32">
        <v>173592</v>
      </c>
      <c r="AE66" s="32">
        <v>128694</v>
      </c>
      <c r="AF66" s="32">
        <v>154909</v>
      </c>
      <c r="AG66" s="32">
        <v>169721</v>
      </c>
      <c r="AH66" s="32">
        <v>154240</v>
      </c>
      <c r="AI66" s="32">
        <v>169707</v>
      </c>
      <c r="AJ66" s="32">
        <v>178382</v>
      </c>
    </row>
    <row r="67" spans="2:36" x14ac:dyDescent="0.25">
      <c r="B67" s="1" t="s">
        <v>3</v>
      </c>
      <c r="C67" s="32">
        <v>344319</v>
      </c>
      <c r="D67" s="32">
        <v>339189</v>
      </c>
      <c r="E67" s="32">
        <v>320521</v>
      </c>
      <c r="F67" s="32">
        <v>327966</v>
      </c>
      <c r="G67" s="32">
        <v>318454</v>
      </c>
      <c r="H67" s="32">
        <v>327798</v>
      </c>
      <c r="I67" s="32">
        <v>319869</v>
      </c>
      <c r="J67" s="32">
        <v>345793</v>
      </c>
      <c r="K67" s="32">
        <v>334549</v>
      </c>
      <c r="L67" s="32">
        <v>352976</v>
      </c>
      <c r="M67" s="32">
        <v>356418</v>
      </c>
      <c r="N67" s="32">
        <v>358442</v>
      </c>
      <c r="O67" s="32">
        <v>351697</v>
      </c>
      <c r="P67" s="32">
        <v>331816</v>
      </c>
      <c r="Q67" s="32">
        <v>350758</v>
      </c>
      <c r="R67" s="32">
        <v>380520</v>
      </c>
      <c r="S67" s="32">
        <v>365702</v>
      </c>
      <c r="T67" s="32">
        <v>325620</v>
      </c>
      <c r="U67" s="32">
        <v>354732</v>
      </c>
      <c r="V67" s="32">
        <v>339906</v>
      </c>
      <c r="W67" s="32">
        <v>348883</v>
      </c>
      <c r="X67" s="32">
        <v>353583</v>
      </c>
      <c r="Y67" s="32">
        <v>383056</v>
      </c>
      <c r="Z67" s="32">
        <v>392329</v>
      </c>
      <c r="AA67" s="32">
        <v>381767</v>
      </c>
      <c r="AB67" s="32">
        <v>390080</v>
      </c>
      <c r="AC67" s="32">
        <v>404738</v>
      </c>
      <c r="AD67" s="32">
        <v>385223</v>
      </c>
      <c r="AE67" s="32">
        <v>414117</v>
      </c>
      <c r="AF67" s="32">
        <v>383355</v>
      </c>
      <c r="AG67" s="32">
        <v>377282</v>
      </c>
      <c r="AH67" s="32">
        <v>362835</v>
      </c>
      <c r="AI67" s="32">
        <v>406662</v>
      </c>
      <c r="AJ67" s="32">
        <v>409130</v>
      </c>
    </row>
    <row r="68" spans="2:36" x14ac:dyDescent="0.25">
      <c r="B68" s="1" t="s">
        <v>4</v>
      </c>
      <c r="C68" s="32">
        <v>300273</v>
      </c>
      <c r="D68" s="32">
        <v>302662</v>
      </c>
      <c r="E68" s="32">
        <v>311622</v>
      </c>
      <c r="F68" s="32">
        <v>297225</v>
      </c>
      <c r="G68" s="32">
        <v>307955</v>
      </c>
      <c r="H68" s="32">
        <v>306906</v>
      </c>
      <c r="I68" s="32">
        <v>327572</v>
      </c>
      <c r="J68" s="32">
        <v>329594</v>
      </c>
      <c r="K68" s="32">
        <v>322742</v>
      </c>
      <c r="L68" s="32">
        <v>320847</v>
      </c>
      <c r="M68" s="32">
        <v>345089</v>
      </c>
      <c r="N68" s="32">
        <v>327393</v>
      </c>
      <c r="O68" s="32">
        <v>315087</v>
      </c>
      <c r="P68" s="32">
        <v>321027</v>
      </c>
      <c r="Q68" s="32">
        <v>325543</v>
      </c>
      <c r="R68" s="32">
        <v>325140</v>
      </c>
      <c r="S68" s="32">
        <v>330299</v>
      </c>
      <c r="T68" s="32">
        <v>353103</v>
      </c>
      <c r="U68" s="32">
        <v>338727</v>
      </c>
      <c r="V68" s="32">
        <v>325745</v>
      </c>
      <c r="W68" s="32">
        <v>354754</v>
      </c>
      <c r="X68" s="32">
        <v>345979</v>
      </c>
      <c r="Y68" s="32">
        <v>330535</v>
      </c>
      <c r="Z68" s="32">
        <v>327199</v>
      </c>
      <c r="AA68" s="32">
        <v>315738</v>
      </c>
      <c r="AB68" s="32">
        <v>351876</v>
      </c>
      <c r="AC68" s="32">
        <v>332239</v>
      </c>
      <c r="AD68" s="32">
        <v>370413</v>
      </c>
      <c r="AE68" s="32">
        <v>355768</v>
      </c>
      <c r="AF68" s="32">
        <v>360238</v>
      </c>
      <c r="AG68" s="32">
        <v>357546</v>
      </c>
      <c r="AH68" s="32">
        <v>341963</v>
      </c>
      <c r="AI68" s="32">
        <v>362845</v>
      </c>
      <c r="AJ68" s="32">
        <v>415494</v>
      </c>
    </row>
    <row r="69" spans="2:36" x14ac:dyDescent="0.25">
      <c r="B69" s="1" t="s">
        <v>5</v>
      </c>
      <c r="C69" s="32">
        <v>930248</v>
      </c>
      <c r="D69" s="32">
        <v>873714</v>
      </c>
      <c r="E69" s="32">
        <v>886185</v>
      </c>
      <c r="F69" s="32">
        <v>960798</v>
      </c>
      <c r="G69" s="32">
        <v>942101</v>
      </c>
      <c r="H69" s="32">
        <v>1005160</v>
      </c>
      <c r="I69" s="32">
        <v>899393</v>
      </c>
      <c r="J69" s="32">
        <v>1011022</v>
      </c>
      <c r="K69" s="32">
        <v>998497</v>
      </c>
      <c r="L69" s="32">
        <v>954039</v>
      </c>
      <c r="M69" s="32">
        <v>1023445</v>
      </c>
      <c r="N69" s="32">
        <v>970072</v>
      </c>
      <c r="O69" s="32">
        <v>952583</v>
      </c>
      <c r="P69" s="32">
        <v>1020209</v>
      </c>
      <c r="Q69" s="32">
        <v>1045764</v>
      </c>
      <c r="R69" s="32">
        <v>980984</v>
      </c>
      <c r="S69" s="32">
        <v>1028103</v>
      </c>
      <c r="T69" s="32">
        <v>1061786</v>
      </c>
      <c r="U69" s="32">
        <v>1068302</v>
      </c>
      <c r="V69" s="32">
        <v>1067189</v>
      </c>
      <c r="W69" s="32">
        <v>1025779</v>
      </c>
      <c r="X69" s="32">
        <v>1045056</v>
      </c>
      <c r="Y69" s="32">
        <v>1049106</v>
      </c>
      <c r="Z69" s="32">
        <v>1110073</v>
      </c>
      <c r="AA69" s="32">
        <v>1111867</v>
      </c>
      <c r="AB69" s="32">
        <v>1053666</v>
      </c>
      <c r="AC69" s="32">
        <v>1092532</v>
      </c>
      <c r="AD69" s="32">
        <v>1082918</v>
      </c>
      <c r="AE69" s="32">
        <v>1092478</v>
      </c>
      <c r="AF69" s="32">
        <v>1086986</v>
      </c>
      <c r="AG69" s="32">
        <v>1168093</v>
      </c>
      <c r="AH69" s="32">
        <v>1054273</v>
      </c>
      <c r="AI69" s="32">
        <v>1095945</v>
      </c>
      <c r="AJ69" s="32">
        <v>1240512</v>
      </c>
    </row>
    <row r="70" spans="2:36" x14ac:dyDescent="0.25">
      <c r="B70" s="1" t="s">
        <v>6</v>
      </c>
      <c r="C70" s="32">
        <v>382264</v>
      </c>
      <c r="D70" s="32">
        <v>393128</v>
      </c>
      <c r="E70" s="32">
        <v>415073</v>
      </c>
      <c r="F70" s="32">
        <v>371315</v>
      </c>
      <c r="G70" s="32">
        <v>406447</v>
      </c>
      <c r="H70" s="32">
        <v>396123</v>
      </c>
      <c r="I70" s="32">
        <v>397990</v>
      </c>
      <c r="J70" s="32">
        <v>402577</v>
      </c>
      <c r="K70" s="32">
        <v>427084</v>
      </c>
      <c r="L70" s="32">
        <v>399536</v>
      </c>
      <c r="M70" s="32">
        <v>413500</v>
      </c>
      <c r="N70" s="32">
        <v>402616</v>
      </c>
      <c r="O70" s="32">
        <v>444524</v>
      </c>
      <c r="P70" s="32">
        <v>407743</v>
      </c>
      <c r="Q70" s="32">
        <v>410641</v>
      </c>
      <c r="R70" s="32">
        <v>433147</v>
      </c>
      <c r="S70" s="32">
        <v>420448</v>
      </c>
      <c r="T70" s="32">
        <v>386323</v>
      </c>
      <c r="U70" s="32">
        <v>409780</v>
      </c>
      <c r="V70" s="32">
        <v>412154</v>
      </c>
      <c r="W70" s="32">
        <v>429321</v>
      </c>
      <c r="X70" s="32">
        <v>412080</v>
      </c>
      <c r="Y70" s="32">
        <v>425822</v>
      </c>
      <c r="Z70" s="32">
        <v>444849</v>
      </c>
      <c r="AA70" s="32">
        <v>448530</v>
      </c>
      <c r="AB70" s="32">
        <v>475737</v>
      </c>
      <c r="AC70" s="32">
        <v>463115</v>
      </c>
      <c r="AD70" s="32">
        <v>457015</v>
      </c>
      <c r="AE70" s="32">
        <v>484467</v>
      </c>
      <c r="AF70" s="32">
        <v>487651</v>
      </c>
      <c r="AG70" s="32">
        <v>503425</v>
      </c>
      <c r="AH70" s="32">
        <v>506809</v>
      </c>
      <c r="AI70" s="32">
        <v>515361</v>
      </c>
      <c r="AJ70" s="32">
        <v>566884</v>
      </c>
    </row>
    <row r="71" spans="2:36" x14ac:dyDescent="0.25">
      <c r="B71" s="1" t="s">
        <v>7</v>
      </c>
      <c r="C71" s="32">
        <v>306718</v>
      </c>
      <c r="D71" s="32">
        <v>308667</v>
      </c>
      <c r="E71" s="32">
        <v>310585</v>
      </c>
      <c r="F71" s="32">
        <v>315348</v>
      </c>
      <c r="G71" s="32">
        <v>297256</v>
      </c>
      <c r="H71" s="32">
        <v>362761</v>
      </c>
      <c r="I71" s="32">
        <v>343066</v>
      </c>
      <c r="J71" s="32">
        <v>333098</v>
      </c>
      <c r="K71" s="32">
        <v>355511</v>
      </c>
      <c r="L71" s="32">
        <v>325719</v>
      </c>
      <c r="M71" s="32">
        <v>334418</v>
      </c>
      <c r="N71" s="32">
        <v>358004</v>
      </c>
      <c r="O71" s="32">
        <v>357153</v>
      </c>
      <c r="P71" s="32">
        <v>369462</v>
      </c>
      <c r="Q71" s="32">
        <v>334678</v>
      </c>
      <c r="R71" s="32">
        <v>328475</v>
      </c>
      <c r="S71" s="32">
        <v>347064</v>
      </c>
      <c r="T71" s="32">
        <v>386443</v>
      </c>
      <c r="U71" s="32">
        <v>401694</v>
      </c>
      <c r="V71" s="32">
        <v>376137</v>
      </c>
      <c r="W71" s="32">
        <v>353175</v>
      </c>
      <c r="X71" s="32">
        <v>338017</v>
      </c>
      <c r="Y71" s="32">
        <v>371656</v>
      </c>
      <c r="Z71" s="32">
        <v>334519</v>
      </c>
      <c r="AA71" s="32">
        <v>345506</v>
      </c>
      <c r="AB71" s="32">
        <v>379826</v>
      </c>
      <c r="AC71" s="32">
        <v>411775</v>
      </c>
      <c r="AD71" s="32">
        <v>378839</v>
      </c>
      <c r="AE71" s="32">
        <v>402826</v>
      </c>
      <c r="AF71" s="32">
        <v>419700</v>
      </c>
      <c r="AG71" s="32">
        <v>403349</v>
      </c>
      <c r="AH71" s="32">
        <v>396517</v>
      </c>
      <c r="AI71" s="32">
        <v>422947</v>
      </c>
      <c r="AJ71" s="32">
        <v>470732</v>
      </c>
    </row>
    <row r="72" spans="2:36" x14ac:dyDescent="0.25">
      <c r="B72" s="1" t="s">
        <v>8</v>
      </c>
      <c r="C72" s="32">
        <v>1049190</v>
      </c>
      <c r="D72" s="32">
        <v>1043186</v>
      </c>
      <c r="E72" s="32">
        <v>1060649</v>
      </c>
      <c r="F72" s="32">
        <v>1022173</v>
      </c>
      <c r="G72" s="32">
        <v>1086127</v>
      </c>
      <c r="H72" s="32">
        <v>1079400</v>
      </c>
      <c r="I72" s="32">
        <v>1090922</v>
      </c>
      <c r="J72" s="32">
        <v>1096338</v>
      </c>
      <c r="K72" s="32">
        <v>1140661</v>
      </c>
      <c r="L72" s="32">
        <v>1131094</v>
      </c>
      <c r="M72" s="32">
        <v>1124136</v>
      </c>
      <c r="N72" s="32">
        <v>1099836</v>
      </c>
      <c r="O72" s="32">
        <v>1066938</v>
      </c>
      <c r="P72" s="32">
        <v>1103724</v>
      </c>
      <c r="Q72" s="32">
        <v>1077844</v>
      </c>
      <c r="R72" s="32">
        <v>1148401</v>
      </c>
      <c r="S72" s="32">
        <v>1172356</v>
      </c>
      <c r="T72" s="32">
        <v>1102543</v>
      </c>
      <c r="U72" s="32">
        <v>1194037</v>
      </c>
      <c r="V72" s="32">
        <v>1177576</v>
      </c>
      <c r="W72" s="32">
        <v>1124685</v>
      </c>
      <c r="X72" s="32">
        <v>1168409</v>
      </c>
      <c r="Y72" s="32">
        <v>1232623</v>
      </c>
      <c r="Z72" s="32">
        <v>1187623</v>
      </c>
      <c r="AA72" s="32">
        <v>1212081</v>
      </c>
      <c r="AB72" s="32">
        <v>1185430</v>
      </c>
      <c r="AC72" s="32">
        <v>1183450</v>
      </c>
      <c r="AD72" s="32">
        <v>1137496</v>
      </c>
      <c r="AE72" s="32">
        <v>1155883</v>
      </c>
      <c r="AF72" s="32">
        <v>1161276</v>
      </c>
      <c r="AG72" s="32">
        <v>1193487</v>
      </c>
      <c r="AH72" s="32">
        <v>1187869</v>
      </c>
      <c r="AI72" s="32">
        <v>1147215</v>
      </c>
      <c r="AJ72" s="32">
        <v>1308894</v>
      </c>
    </row>
    <row r="73" spans="2:36" x14ac:dyDescent="0.25">
      <c r="B73" s="1" t="s">
        <v>9</v>
      </c>
      <c r="C73" s="32">
        <v>315446</v>
      </c>
      <c r="D73" s="32">
        <v>315516</v>
      </c>
      <c r="E73" s="32">
        <v>316286</v>
      </c>
      <c r="F73" s="32">
        <v>300675</v>
      </c>
      <c r="G73" s="32">
        <v>304965</v>
      </c>
      <c r="H73" s="32">
        <v>301016</v>
      </c>
      <c r="I73" s="32">
        <v>314346</v>
      </c>
      <c r="J73" s="32">
        <v>320609</v>
      </c>
      <c r="K73" s="32">
        <v>326479</v>
      </c>
      <c r="L73" s="32">
        <v>344611</v>
      </c>
      <c r="M73" s="32">
        <v>311357</v>
      </c>
      <c r="N73" s="32">
        <v>298175</v>
      </c>
      <c r="O73" s="32">
        <v>323214</v>
      </c>
      <c r="P73" s="32">
        <v>327698</v>
      </c>
      <c r="Q73" s="32">
        <v>322208</v>
      </c>
      <c r="R73" s="32">
        <v>327517</v>
      </c>
      <c r="S73" s="32">
        <v>341618</v>
      </c>
      <c r="T73" s="32">
        <v>348237</v>
      </c>
      <c r="U73" s="32">
        <v>304510</v>
      </c>
      <c r="V73" s="32">
        <v>341889</v>
      </c>
      <c r="W73" s="32">
        <v>353856</v>
      </c>
      <c r="X73" s="32">
        <v>359341</v>
      </c>
      <c r="Y73" s="32">
        <v>375035</v>
      </c>
      <c r="Z73" s="32">
        <v>381773</v>
      </c>
      <c r="AA73" s="32">
        <v>372665</v>
      </c>
      <c r="AB73" s="32">
        <v>397181</v>
      </c>
      <c r="AC73" s="32">
        <v>388367</v>
      </c>
      <c r="AD73" s="32">
        <v>374455</v>
      </c>
      <c r="AE73" s="32">
        <v>383858</v>
      </c>
      <c r="AF73" s="32">
        <v>368600</v>
      </c>
      <c r="AG73" s="32">
        <v>391269</v>
      </c>
      <c r="AH73" s="32">
        <v>382071</v>
      </c>
      <c r="AI73" s="32">
        <v>422229</v>
      </c>
      <c r="AJ73" s="32">
        <v>416688</v>
      </c>
    </row>
    <row r="74" spans="2:36" x14ac:dyDescent="0.25">
      <c r="B74" s="1" t="s">
        <v>10</v>
      </c>
      <c r="C74" s="32">
        <v>237078</v>
      </c>
      <c r="D74" s="32">
        <v>234856</v>
      </c>
      <c r="E74" s="32">
        <v>227318</v>
      </c>
      <c r="F74" s="32">
        <v>207190</v>
      </c>
      <c r="G74" s="32">
        <v>254603</v>
      </c>
      <c r="H74" s="32">
        <v>236703</v>
      </c>
      <c r="I74" s="32">
        <v>243643</v>
      </c>
      <c r="J74" s="32">
        <v>233320</v>
      </c>
      <c r="K74" s="32">
        <v>228005</v>
      </c>
      <c r="L74" s="32">
        <v>228543</v>
      </c>
      <c r="M74" s="32">
        <v>230937</v>
      </c>
      <c r="N74" s="32">
        <v>245279</v>
      </c>
      <c r="O74" s="32">
        <v>244927</v>
      </c>
      <c r="P74" s="32">
        <v>237031</v>
      </c>
      <c r="Q74" s="32">
        <v>249094</v>
      </c>
      <c r="R74" s="32">
        <v>242367</v>
      </c>
      <c r="S74" s="32">
        <v>253239</v>
      </c>
      <c r="T74" s="32">
        <v>266909</v>
      </c>
      <c r="U74" s="32">
        <v>254010</v>
      </c>
      <c r="V74" s="32">
        <v>297128</v>
      </c>
      <c r="W74" s="32">
        <v>289209</v>
      </c>
      <c r="X74" s="32">
        <v>292133</v>
      </c>
      <c r="Y74" s="32">
        <v>291070</v>
      </c>
      <c r="Z74" s="32">
        <v>298097</v>
      </c>
      <c r="AA74" s="32">
        <v>299665</v>
      </c>
      <c r="AB74" s="32">
        <v>292338</v>
      </c>
      <c r="AC74" s="32">
        <v>291737</v>
      </c>
      <c r="AD74" s="32">
        <v>303745</v>
      </c>
      <c r="AE74" s="32">
        <v>284186</v>
      </c>
      <c r="AF74" s="32">
        <v>278191</v>
      </c>
      <c r="AG74" s="32">
        <v>280609</v>
      </c>
      <c r="AH74" s="32">
        <v>294461</v>
      </c>
      <c r="AI74" s="32">
        <v>284857</v>
      </c>
      <c r="AJ74" s="32">
        <v>308114</v>
      </c>
    </row>
    <row r="75" spans="2:36" x14ac:dyDescent="0.25">
      <c r="B75" s="1" t="s">
        <v>11</v>
      </c>
      <c r="C75" s="32">
        <v>948276</v>
      </c>
      <c r="D75" s="32">
        <v>937996</v>
      </c>
      <c r="E75" s="32">
        <v>934527</v>
      </c>
      <c r="F75" s="32">
        <v>1070512</v>
      </c>
      <c r="G75" s="32">
        <v>975203</v>
      </c>
      <c r="H75" s="32">
        <v>1007850</v>
      </c>
      <c r="I75" s="32">
        <v>1021234</v>
      </c>
      <c r="J75" s="32">
        <v>930523</v>
      </c>
      <c r="K75" s="32">
        <v>1009556</v>
      </c>
      <c r="L75" s="32">
        <v>1021778</v>
      </c>
      <c r="M75" s="32">
        <v>1026824</v>
      </c>
      <c r="N75" s="32">
        <v>1007402</v>
      </c>
      <c r="O75" s="32">
        <v>981960</v>
      </c>
      <c r="P75" s="32">
        <v>1060333</v>
      </c>
      <c r="Q75" s="32">
        <v>1077312</v>
      </c>
      <c r="R75" s="32">
        <v>1092408</v>
      </c>
      <c r="S75" s="32">
        <v>1061156</v>
      </c>
      <c r="T75" s="32">
        <v>1170636</v>
      </c>
      <c r="U75" s="32">
        <v>1188044</v>
      </c>
      <c r="V75" s="32">
        <v>1166793</v>
      </c>
      <c r="W75" s="32">
        <v>1190564</v>
      </c>
      <c r="X75" s="32">
        <v>1174149</v>
      </c>
      <c r="Y75" s="32">
        <v>1190926</v>
      </c>
      <c r="Z75" s="32">
        <v>1114565</v>
      </c>
      <c r="AA75" s="32">
        <v>1161593</v>
      </c>
      <c r="AB75" s="32">
        <v>1170415</v>
      </c>
      <c r="AC75" s="32">
        <v>1147635</v>
      </c>
      <c r="AD75" s="32">
        <v>1105651</v>
      </c>
      <c r="AE75" s="32">
        <v>1096174</v>
      </c>
      <c r="AF75" s="32">
        <v>1171377</v>
      </c>
      <c r="AG75" s="32">
        <v>1218460</v>
      </c>
      <c r="AH75" s="32">
        <v>1094453</v>
      </c>
      <c r="AI75" s="32">
        <v>1216037</v>
      </c>
      <c r="AJ75" s="32">
        <v>1377441</v>
      </c>
    </row>
    <row r="76" spans="2:36" x14ac:dyDescent="0.25">
      <c r="B76" s="1" t="s">
        <v>12</v>
      </c>
      <c r="C76" s="32">
        <v>1213497</v>
      </c>
      <c r="D76" s="32">
        <v>1159419</v>
      </c>
      <c r="E76" s="32">
        <v>1233920</v>
      </c>
      <c r="F76" s="32">
        <v>1127031</v>
      </c>
      <c r="G76" s="32">
        <v>1273250</v>
      </c>
      <c r="H76" s="32">
        <v>1259651</v>
      </c>
      <c r="I76" s="32">
        <v>1157495</v>
      </c>
      <c r="J76" s="32">
        <v>1100602</v>
      </c>
      <c r="K76" s="32">
        <v>1190801</v>
      </c>
      <c r="L76" s="32">
        <v>1313580</v>
      </c>
      <c r="M76" s="32">
        <v>1250951</v>
      </c>
      <c r="N76" s="32">
        <v>1186649</v>
      </c>
      <c r="O76" s="32">
        <v>1230785</v>
      </c>
      <c r="P76" s="32">
        <v>1267805</v>
      </c>
      <c r="Q76" s="32">
        <v>1323310</v>
      </c>
      <c r="R76" s="32">
        <v>1342181</v>
      </c>
      <c r="S76" s="32">
        <v>1336501</v>
      </c>
      <c r="T76" s="32">
        <v>1386651</v>
      </c>
      <c r="U76" s="32">
        <v>1313115</v>
      </c>
      <c r="V76" s="32">
        <v>1332942</v>
      </c>
      <c r="W76" s="32">
        <v>1380119</v>
      </c>
      <c r="X76" s="32">
        <v>1414018</v>
      </c>
      <c r="Y76" s="32">
        <v>1377723</v>
      </c>
      <c r="Z76" s="32">
        <v>1337994</v>
      </c>
      <c r="AA76" s="32">
        <v>1514351</v>
      </c>
      <c r="AB76" s="32">
        <v>1446581</v>
      </c>
      <c r="AC76" s="32">
        <v>1421923</v>
      </c>
      <c r="AD76" s="32">
        <v>1393828</v>
      </c>
      <c r="AE76" s="32">
        <v>1436371</v>
      </c>
      <c r="AF76" s="32">
        <v>1510385</v>
      </c>
      <c r="AG76" s="32">
        <v>1478638</v>
      </c>
      <c r="AH76" s="32">
        <v>1375426</v>
      </c>
      <c r="AI76" s="32">
        <v>1525396</v>
      </c>
      <c r="AJ76" s="32">
        <v>1565434</v>
      </c>
    </row>
    <row r="77" spans="2:36" x14ac:dyDescent="0.25">
      <c r="B77" s="1" t="s">
        <v>13</v>
      </c>
      <c r="C77" s="32">
        <v>457725</v>
      </c>
      <c r="D77" s="32">
        <v>467434</v>
      </c>
      <c r="E77" s="32">
        <v>436453</v>
      </c>
      <c r="F77" s="32">
        <v>457001</v>
      </c>
      <c r="G77" s="32">
        <v>481265</v>
      </c>
      <c r="H77" s="32">
        <v>486290</v>
      </c>
      <c r="I77" s="32">
        <v>468745</v>
      </c>
      <c r="J77" s="32">
        <v>481953</v>
      </c>
      <c r="K77" s="32">
        <v>460537</v>
      </c>
      <c r="L77" s="32">
        <v>479532</v>
      </c>
      <c r="M77" s="32">
        <v>501887</v>
      </c>
      <c r="N77" s="32">
        <v>470401</v>
      </c>
      <c r="O77" s="32">
        <v>488844</v>
      </c>
      <c r="P77" s="32">
        <v>491794</v>
      </c>
      <c r="Q77" s="32">
        <v>496438</v>
      </c>
      <c r="R77" s="32">
        <v>497999</v>
      </c>
      <c r="S77" s="32">
        <v>489727</v>
      </c>
      <c r="T77" s="32">
        <v>499080</v>
      </c>
      <c r="U77" s="32">
        <v>513780</v>
      </c>
      <c r="V77" s="32">
        <v>531068</v>
      </c>
      <c r="W77" s="32">
        <v>550492</v>
      </c>
      <c r="X77" s="32">
        <v>532009</v>
      </c>
      <c r="Y77" s="32">
        <v>534727</v>
      </c>
      <c r="Z77" s="32">
        <v>515168</v>
      </c>
      <c r="AA77" s="32">
        <v>510654</v>
      </c>
      <c r="AB77" s="32">
        <v>521360</v>
      </c>
      <c r="AC77" s="32">
        <v>537966</v>
      </c>
      <c r="AD77" s="32">
        <v>529754</v>
      </c>
      <c r="AE77" s="32">
        <v>512682</v>
      </c>
      <c r="AF77" s="32">
        <v>527013</v>
      </c>
      <c r="AG77" s="32">
        <v>536549</v>
      </c>
      <c r="AH77" s="32">
        <v>527858</v>
      </c>
      <c r="AI77" s="32">
        <v>546962</v>
      </c>
      <c r="AJ77" s="32">
        <v>606911</v>
      </c>
    </row>
    <row r="78" spans="2:36" x14ac:dyDescent="0.25">
      <c r="B78" s="1" t="s">
        <v>14</v>
      </c>
      <c r="C78" s="32">
        <v>3170386</v>
      </c>
      <c r="D78" s="32">
        <v>3260667</v>
      </c>
      <c r="E78" s="32">
        <v>3138343</v>
      </c>
      <c r="F78" s="32">
        <v>3190791</v>
      </c>
      <c r="G78" s="32">
        <v>3139383</v>
      </c>
      <c r="H78" s="32">
        <v>3157530</v>
      </c>
      <c r="I78" s="32">
        <v>3182925</v>
      </c>
      <c r="J78" s="32">
        <v>3228054</v>
      </c>
      <c r="K78" s="32">
        <v>3259076</v>
      </c>
      <c r="L78" s="32">
        <v>3338241</v>
      </c>
      <c r="M78" s="32">
        <v>3362738</v>
      </c>
      <c r="N78" s="32">
        <v>3357661</v>
      </c>
      <c r="O78" s="32">
        <v>3279819</v>
      </c>
      <c r="P78" s="32">
        <v>3258752</v>
      </c>
      <c r="Q78" s="32">
        <v>3272549</v>
      </c>
      <c r="R78" s="32">
        <v>3264030</v>
      </c>
      <c r="S78" s="32">
        <v>3505551</v>
      </c>
      <c r="T78" s="32">
        <v>3598030</v>
      </c>
      <c r="U78" s="32">
        <v>3600296</v>
      </c>
      <c r="V78" s="32">
        <v>3607272</v>
      </c>
      <c r="W78" s="32">
        <v>3658924</v>
      </c>
      <c r="X78" s="32">
        <v>3624323</v>
      </c>
      <c r="Y78" s="32">
        <v>3446501</v>
      </c>
      <c r="Z78" s="32">
        <v>3560383</v>
      </c>
      <c r="AA78" s="32">
        <v>3537050</v>
      </c>
      <c r="AB78" s="32">
        <v>3584032</v>
      </c>
      <c r="AC78" s="32">
        <v>3598953</v>
      </c>
      <c r="AD78" s="32">
        <v>3789208</v>
      </c>
      <c r="AE78" s="32">
        <v>3769394</v>
      </c>
      <c r="AF78" s="32">
        <v>3878213</v>
      </c>
      <c r="AG78" s="32">
        <v>3855183</v>
      </c>
      <c r="AH78" s="32">
        <v>3759470</v>
      </c>
      <c r="AI78" s="32">
        <v>3782922</v>
      </c>
      <c r="AJ78" s="32">
        <v>4439858</v>
      </c>
    </row>
    <row r="79" spans="2:36" x14ac:dyDescent="0.25">
      <c r="B79" s="1" t="s">
        <v>15</v>
      </c>
      <c r="C79" s="32">
        <v>4858470</v>
      </c>
      <c r="D79" s="32">
        <v>4879957</v>
      </c>
      <c r="E79" s="32">
        <v>4974744</v>
      </c>
      <c r="F79" s="32">
        <v>4987887</v>
      </c>
      <c r="G79" s="32">
        <v>4957256</v>
      </c>
      <c r="H79" s="32">
        <v>4970106</v>
      </c>
      <c r="I79" s="32">
        <v>4851601</v>
      </c>
      <c r="J79" s="32">
        <v>4780768</v>
      </c>
      <c r="K79" s="32">
        <v>4914387</v>
      </c>
      <c r="L79" s="32">
        <v>4895773</v>
      </c>
      <c r="M79" s="32">
        <v>5030297</v>
      </c>
      <c r="N79" s="32">
        <v>5069481</v>
      </c>
      <c r="O79" s="32">
        <v>5074344</v>
      </c>
      <c r="P79" s="32">
        <v>5202562</v>
      </c>
      <c r="Q79" s="32">
        <v>5182912</v>
      </c>
      <c r="R79" s="32">
        <v>5356330</v>
      </c>
      <c r="S79" s="32">
        <v>5393022</v>
      </c>
      <c r="T79" s="32">
        <v>5312758</v>
      </c>
      <c r="U79" s="32">
        <v>5354520</v>
      </c>
      <c r="V79" s="32">
        <v>5319474</v>
      </c>
      <c r="W79" s="32">
        <v>5382976</v>
      </c>
      <c r="X79" s="32">
        <v>5626866</v>
      </c>
      <c r="Y79" s="32">
        <v>5770558</v>
      </c>
      <c r="Z79" s="32">
        <v>5809851</v>
      </c>
      <c r="AA79" s="32">
        <v>5895352</v>
      </c>
      <c r="AB79" s="32">
        <v>6093887</v>
      </c>
      <c r="AC79" s="32">
        <v>5675909</v>
      </c>
      <c r="AD79" s="32">
        <v>5888860</v>
      </c>
      <c r="AE79" s="32">
        <v>5855284</v>
      </c>
      <c r="AF79" s="32">
        <v>5760258</v>
      </c>
      <c r="AG79" s="32">
        <v>5871182</v>
      </c>
      <c r="AH79" s="32">
        <v>5934129</v>
      </c>
      <c r="AI79" s="32">
        <v>6006541</v>
      </c>
      <c r="AJ79" s="32">
        <v>6394491</v>
      </c>
    </row>
    <row r="80" spans="2:36" x14ac:dyDescent="0.25">
      <c r="B80" s="1" t="s">
        <v>16</v>
      </c>
      <c r="C80" s="32">
        <v>710133</v>
      </c>
      <c r="D80" s="32">
        <v>711122</v>
      </c>
      <c r="E80" s="32">
        <v>783822</v>
      </c>
      <c r="F80" s="32">
        <v>760603</v>
      </c>
      <c r="G80" s="32">
        <v>763440</v>
      </c>
      <c r="H80" s="32">
        <v>781469</v>
      </c>
      <c r="I80" s="32">
        <v>753894</v>
      </c>
      <c r="J80" s="32">
        <v>768124</v>
      </c>
      <c r="K80" s="32">
        <v>805271</v>
      </c>
      <c r="L80" s="32">
        <v>795385</v>
      </c>
      <c r="M80" s="32">
        <v>767365</v>
      </c>
      <c r="N80" s="32">
        <v>830264</v>
      </c>
      <c r="O80" s="32">
        <v>872807</v>
      </c>
      <c r="P80" s="32">
        <v>827485</v>
      </c>
      <c r="Q80" s="32">
        <v>891261</v>
      </c>
      <c r="R80" s="32">
        <v>836330</v>
      </c>
      <c r="S80" s="32">
        <v>872382</v>
      </c>
      <c r="T80" s="32">
        <v>910553</v>
      </c>
      <c r="U80" s="32">
        <v>938970</v>
      </c>
      <c r="V80" s="32">
        <v>901909</v>
      </c>
      <c r="W80" s="32">
        <v>898311</v>
      </c>
      <c r="X80" s="32">
        <v>865249</v>
      </c>
      <c r="Y80" s="32">
        <v>901268</v>
      </c>
      <c r="Z80" s="32">
        <v>847856</v>
      </c>
      <c r="AA80" s="32">
        <v>853187</v>
      </c>
      <c r="AB80" s="32">
        <v>907360</v>
      </c>
      <c r="AC80" s="32">
        <v>935577</v>
      </c>
      <c r="AD80" s="32">
        <v>933941</v>
      </c>
      <c r="AE80" s="32">
        <v>937111</v>
      </c>
      <c r="AF80" s="32">
        <v>931881</v>
      </c>
      <c r="AG80" s="32">
        <v>952585</v>
      </c>
      <c r="AH80" s="32">
        <v>950258</v>
      </c>
      <c r="AI80" s="32">
        <v>1049718</v>
      </c>
      <c r="AJ80" s="32">
        <v>1000285</v>
      </c>
    </row>
    <row r="81" spans="1:36" x14ac:dyDescent="0.25">
      <c r="B81" s="1" t="s">
        <v>17</v>
      </c>
      <c r="C81" s="32">
        <v>224255</v>
      </c>
      <c r="D81" s="32">
        <v>216177</v>
      </c>
      <c r="E81" s="32">
        <v>225371</v>
      </c>
      <c r="F81" s="32">
        <v>237932</v>
      </c>
      <c r="G81" s="32">
        <v>231919</v>
      </c>
      <c r="H81" s="32">
        <v>218675</v>
      </c>
      <c r="I81" s="32">
        <v>219825</v>
      </c>
      <c r="J81" s="32">
        <v>222726</v>
      </c>
      <c r="K81" s="32">
        <v>232079</v>
      </c>
      <c r="L81" s="32">
        <v>238371</v>
      </c>
      <c r="M81" s="32">
        <v>256341</v>
      </c>
      <c r="N81" s="32">
        <v>239346</v>
      </c>
      <c r="O81" s="32">
        <v>226691</v>
      </c>
      <c r="P81" s="32">
        <v>243487</v>
      </c>
      <c r="Q81" s="32">
        <v>243709</v>
      </c>
      <c r="R81" s="32">
        <v>252290</v>
      </c>
      <c r="S81" s="32">
        <v>241736</v>
      </c>
      <c r="T81" s="32">
        <v>259115</v>
      </c>
      <c r="U81" s="32">
        <v>279622</v>
      </c>
      <c r="V81" s="32">
        <v>239736</v>
      </c>
      <c r="W81" s="32">
        <v>274975</v>
      </c>
      <c r="X81" s="32">
        <v>267639</v>
      </c>
      <c r="Y81" s="32">
        <v>263734</v>
      </c>
      <c r="Z81" s="32">
        <v>267821</v>
      </c>
      <c r="AA81" s="32">
        <v>257771</v>
      </c>
      <c r="AB81" s="32">
        <v>268250</v>
      </c>
      <c r="AC81" s="32">
        <v>256349</v>
      </c>
      <c r="AD81" s="32">
        <v>263555</v>
      </c>
      <c r="AE81" s="32">
        <v>282854</v>
      </c>
      <c r="AF81" s="32">
        <v>277678</v>
      </c>
      <c r="AG81" s="32">
        <v>278561</v>
      </c>
      <c r="AH81" s="32">
        <v>290325</v>
      </c>
      <c r="AI81" s="32">
        <v>277488</v>
      </c>
      <c r="AJ81" s="32">
        <v>339755</v>
      </c>
    </row>
    <row r="82" spans="1:36" x14ac:dyDescent="0.25">
      <c r="B82" s="1" t="s">
        <v>18</v>
      </c>
      <c r="C82" s="32">
        <v>1143550</v>
      </c>
      <c r="D82" s="32">
        <v>1068280</v>
      </c>
      <c r="E82" s="32">
        <v>1100377</v>
      </c>
      <c r="F82" s="32">
        <v>1063111</v>
      </c>
      <c r="G82" s="32">
        <v>1064529</v>
      </c>
      <c r="H82" s="32">
        <v>1052983</v>
      </c>
      <c r="I82" s="32">
        <v>1095010</v>
      </c>
      <c r="J82" s="32">
        <v>1068941</v>
      </c>
      <c r="K82" s="32">
        <v>1115002</v>
      </c>
      <c r="L82" s="32">
        <v>1169562</v>
      </c>
      <c r="M82" s="32">
        <v>1135899</v>
      </c>
      <c r="N82" s="32">
        <v>1152704</v>
      </c>
      <c r="O82" s="32">
        <v>1135819</v>
      </c>
      <c r="P82" s="32">
        <v>1093797</v>
      </c>
      <c r="Q82" s="32">
        <v>1170166</v>
      </c>
      <c r="R82" s="32">
        <v>1115195</v>
      </c>
      <c r="S82" s="32">
        <v>1094576</v>
      </c>
      <c r="T82" s="32">
        <v>1164696</v>
      </c>
      <c r="U82" s="32">
        <v>1152577</v>
      </c>
      <c r="V82" s="32">
        <v>1177098</v>
      </c>
      <c r="W82" s="32">
        <v>1162126</v>
      </c>
      <c r="X82" s="32">
        <v>1215770</v>
      </c>
      <c r="Y82" s="32">
        <v>1240772</v>
      </c>
      <c r="Z82" s="32">
        <v>1220670</v>
      </c>
      <c r="AA82" s="32">
        <v>1289912</v>
      </c>
      <c r="AB82" s="32">
        <v>1206376</v>
      </c>
      <c r="AC82" s="32">
        <v>1202457</v>
      </c>
      <c r="AD82" s="32">
        <v>1177437</v>
      </c>
      <c r="AE82" s="32">
        <v>1299097</v>
      </c>
      <c r="AF82" s="32">
        <v>1228743</v>
      </c>
      <c r="AG82" s="32">
        <v>1240289</v>
      </c>
      <c r="AH82" s="32">
        <v>1212472</v>
      </c>
      <c r="AI82" s="32">
        <v>1238535</v>
      </c>
      <c r="AJ82" s="32">
        <v>1417445</v>
      </c>
    </row>
    <row r="83" spans="1:36" x14ac:dyDescent="0.25">
      <c r="B83" s="1" t="s">
        <v>21</v>
      </c>
      <c r="C83" s="32">
        <v>200732</v>
      </c>
      <c r="D83" s="32">
        <v>189926</v>
      </c>
      <c r="E83" s="32">
        <v>212120</v>
      </c>
      <c r="F83" s="32">
        <v>204365</v>
      </c>
      <c r="G83" s="32">
        <v>203278</v>
      </c>
      <c r="H83" s="32">
        <v>226757</v>
      </c>
      <c r="I83" s="32">
        <v>209175</v>
      </c>
      <c r="J83" s="32">
        <v>202531</v>
      </c>
      <c r="K83" s="32">
        <v>187525</v>
      </c>
      <c r="L83" s="32">
        <v>213086</v>
      </c>
      <c r="M83" s="32">
        <v>203608</v>
      </c>
      <c r="N83" s="32">
        <v>200104</v>
      </c>
      <c r="O83" s="32">
        <v>202875</v>
      </c>
      <c r="P83" s="32">
        <v>201241</v>
      </c>
      <c r="Q83" s="32">
        <v>244999</v>
      </c>
      <c r="R83" s="32">
        <v>232360</v>
      </c>
      <c r="S83" s="32">
        <v>215295</v>
      </c>
      <c r="T83" s="32">
        <v>216139</v>
      </c>
      <c r="U83" s="32">
        <v>229539</v>
      </c>
      <c r="V83" s="32">
        <v>221376</v>
      </c>
      <c r="W83" s="32">
        <v>242295</v>
      </c>
      <c r="X83" s="32">
        <v>230657</v>
      </c>
      <c r="Y83" s="32">
        <v>241879</v>
      </c>
      <c r="Z83" s="32">
        <v>241776</v>
      </c>
      <c r="AA83" s="32">
        <v>251055</v>
      </c>
      <c r="AB83" s="32">
        <v>236714</v>
      </c>
      <c r="AC83" s="32">
        <v>231985</v>
      </c>
      <c r="AD83" s="32">
        <v>228237</v>
      </c>
      <c r="AE83" s="32">
        <v>240345</v>
      </c>
      <c r="AF83" s="32">
        <v>236479</v>
      </c>
      <c r="AG83" s="32">
        <v>258686</v>
      </c>
      <c r="AH83" s="32">
        <v>226970</v>
      </c>
      <c r="AI83" s="32">
        <v>221373</v>
      </c>
      <c r="AJ83" s="32">
        <v>249765</v>
      </c>
    </row>
    <row r="84" spans="1:36" x14ac:dyDescent="0.25">
      <c r="B84" s="1" t="s">
        <v>19</v>
      </c>
      <c r="C84" s="32">
        <v>505272</v>
      </c>
      <c r="D84" s="32">
        <v>517244</v>
      </c>
      <c r="E84" s="32">
        <v>503372</v>
      </c>
      <c r="F84" s="32">
        <v>506012</v>
      </c>
      <c r="G84" s="32">
        <v>509936</v>
      </c>
      <c r="H84" s="32">
        <v>500279</v>
      </c>
      <c r="I84" s="32">
        <v>566074</v>
      </c>
      <c r="J84" s="32">
        <v>549659</v>
      </c>
      <c r="K84" s="32">
        <v>522373</v>
      </c>
      <c r="L84" s="32">
        <v>531866</v>
      </c>
      <c r="M84" s="32">
        <v>532363</v>
      </c>
      <c r="N84" s="32">
        <v>532041</v>
      </c>
      <c r="O84" s="32">
        <v>600271</v>
      </c>
      <c r="P84" s="32">
        <v>610606</v>
      </c>
      <c r="Q84" s="32">
        <v>608243</v>
      </c>
      <c r="R84" s="32">
        <v>605805</v>
      </c>
      <c r="S84" s="32">
        <v>617639</v>
      </c>
      <c r="T84" s="32">
        <v>627229</v>
      </c>
      <c r="U84" s="32">
        <v>583432</v>
      </c>
      <c r="V84" s="32">
        <v>568969</v>
      </c>
      <c r="W84" s="32">
        <v>603644</v>
      </c>
      <c r="X84" s="32">
        <v>570760</v>
      </c>
      <c r="Y84" s="32">
        <v>591529</v>
      </c>
      <c r="Z84" s="32">
        <v>592852</v>
      </c>
      <c r="AA84" s="32">
        <v>622281</v>
      </c>
      <c r="AB84" s="32">
        <v>614287</v>
      </c>
      <c r="AC84" s="32">
        <v>580560</v>
      </c>
      <c r="AD84" s="32">
        <v>618636</v>
      </c>
      <c r="AE84" s="32">
        <v>657078</v>
      </c>
      <c r="AF84" s="32">
        <v>647514</v>
      </c>
      <c r="AG84" s="32">
        <v>616067</v>
      </c>
      <c r="AH84" s="32">
        <v>646533</v>
      </c>
      <c r="AI84" s="32">
        <v>638679</v>
      </c>
      <c r="AJ84" s="32">
        <v>736203</v>
      </c>
    </row>
    <row r="85" spans="1:36" x14ac:dyDescent="0.25">
      <c r="B85" s="1" t="s">
        <v>20</v>
      </c>
      <c r="C85" s="32">
        <v>746190</v>
      </c>
      <c r="D85" s="32">
        <v>749770</v>
      </c>
      <c r="E85" s="32">
        <v>743800</v>
      </c>
      <c r="F85" s="32">
        <v>712514</v>
      </c>
      <c r="G85" s="32">
        <v>720225</v>
      </c>
      <c r="H85" s="32">
        <v>762662</v>
      </c>
      <c r="I85" s="32">
        <v>746435</v>
      </c>
      <c r="J85" s="32">
        <v>784671</v>
      </c>
      <c r="K85" s="32">
        <v>750080</v>
      </c>
      <c r="L85" s="32">
        <v>772149</v>
      </c>
      <c r="M85" s="32">
        <v>752294</v>
      </c>
      <c r="N85" s="32">
        <v>806804</v>
      </c>
      <c r="O85" s="32">
        <v>798477</v>
      </c>
      <c r="P85" s="32">
        <v>762133</v>
      </c>
      <c r="Q85" s="32">
        <v>785297</v>
      </c>
      <c r="R85" s="32">
        <v>775683</v>
      </c>
      <c r="S85" s="32">
        <v>813915</v>
      </c>
      <c r="T85" s="32">
        <v>806340</v>
      </c>
      <c r="U85" s="32">
        <v>809175</v>
      </c>
      <c r="V85" s="32">
        <v>829137</v>
      </c>
      <c r="W85" s="32">
        <v>809828</v>
      </c>
      <c r="X85" s="32">
        <v>830291</v>
      </c>
      <c r="Y85" s="32">
        <v>863186</v>
      </c>
      <c r="Z85" s="32">
        <v>875935</v>
      </c>
      <c r="AA85" s="32">
        <v>875731</v>
      </c>
      <c r="AB85" s="32">
        <v>868021</v>
      </c>
      <c r="AC85" s="32">
        <v>876887</v>
      </c>
      <c r="AD85" s="32">
        <v>831545</v>
      </c>
      <c r="AE85" s="32">
        <v>831795</v>
      </c>
      <c r="AF85" s="32">
        <v>857003</v>
      </c>
      <c r="AG85" s="32">
        <v>843268</v>
      </c>
      <c r="AH85" s="32">
        <v>837166</v>
      </c>
      <c r="AI85" s="32">
        <v>842585</v>
      </c>
      <c r="AJ85" s="32">
        <v>907913</v>
      </c>
    </row>
    <row r="86" spans="1:36" x14ac:dyDescent="0.25">
      <c r="B86" s="1" t="s">
        <v>59</v>
      </c>
      <c r="C86" s="32">
        <v>19253920</v>
      </c>
      <c r="D86" s="32">
        <v>19167851</v>
      </c>
      <c r="E86" s="32">
        <v>19372430</v>
      </c>
      <c r="F86" s="32">
        <v>19297681</v>
      </c>
      <c r="G86" s="32">
        <v>19435789</v>
      </c>
      <c r="H86" s="32">
        <v>19685989</v>
      </c>
      <c r="I86" s="32">
        <v>19393402</v>
      </c>
      <c r="J86" s="32">
        <v>19421429</v>
      </c>
      <c r="K86" s="32">
        <v>19801159</v>
      </c>
      <c r="L86" s="32">
        <v>20057801</v>
      </c>
      <c r="M86" s="32">
        <v>20185218</v>
      </c>
      <c r="N86" s="32">
        <v>20139639</v>
      </c>
      <c r="O86" s="32">
        <v>20222197</v>
      </c>
      <c r="P86" s="32">
        <v>20420834</v>
      </c>
      <c r="Q86" s="32">
        <v>20668615</v>
      </c>
      <c r="R86" s="32">
        <v>20831505</v>
      </c>
      <c r="S86" s="32">
        <v>21242716</v>
      </c>
      <c r="T86" s="32">
        <v>21580620</v>
      </c>
      <c r="U86" s="32">
        <v>21651686</v>
      </c>
      <c r="V86" s="32">
        <v>21627941</v>
      </c>
      <c r="W86" s="32">
        <v>21808814</v>
      </c>
      <c r="X86" s="32">
        <v>22069041</v>
      </c>
      <c r="Y86" s="32">
        <v>22241047</v>
      </c>
      <c r="Z86" s="32">
        <v>22296943</v>
      </c>
      <c r="AA86" s="32">
        <v>22682702</v>
      </c>
      <c r="AB86" s="32">
        <v>22959728</v>
      </c>
      <c r="AC86" s="32">
        <v>22498012</v>
      </c>
      <c r="AD86" s="32">
        <v>22776686</v>
      </c>
      <c r="AE86" s="32">
        <v>22950227</v>
      </c>
      <c r="AF86" s="32">
        <v>23018943</v>
      </c>
      <c r="AG86" s="32">
        <v>23290510</v>
      </c>
      <c r="AH86" s="32">
        <v>22838020</v>
      </c>
      <c r="AI86" s="32">
        <v>23507842</v>
      </c>
      <c r="AJ86" s="32">
        <v>25804525</v>
      </c>
    </row>
    <row r="88" spans="1:36" ht="30" x14ac:dyDescent="0.25">
      <c r="C88" s="2" t="s">
        <v>22</v>
      </c>
      <c r="D88" s="2" t="s">
        <v>23</v>
      </c>
      <c r="E88" s="2" t="s">
        <v>24</v>
      </c>
      <c r="F88" s="2" t="s">
        <v>25</v>
      </c>
      <c r="G88" s="2" t="s">
        <v>26</v>
      </c>
      <c r="H88" s="2" t="s">
        <v>27</v>
      </c>
      <c r="I88" s="2" t="s">
        <v>28</v>
      </c>
      <c r="J88" s="2" t="s">
        <v>29</v>
      </c>
      <c r="K88" s="2" t="s">
        <v>30</v>
      </c>
      <c r="L88" s="2" t="s">
        <v>31</v>
      </c>
      <c r="M88" s="2" t="s">
        <v>32</v>
      </c>
      <c r="N88" s="2" t="s">
        <v>33</v>
      </c>
      <c r="O88" s="2" t="s">
        <v>34</v>
      </c>
      <c r="P88" s="2" t="s">
        <v>35</v>
      </c>
      <c r="Q88" s="2" t="s">
        <v>36</v>
      </c>
      <c r="R88" s="2" t="s">
        <v>37</v>
      </c>
      <c r="S88" s="2" t="s">
        <v>38</v>
      </c>
      <c r="T88" s="2" t="s">
        <v>39</v>
      </c>
      <c r="U88" s="2" t="s">
        <v>40</v>
      </c>
      <c r="V88" s="2" t="s">
        <v>41</v>
      </c>
      <c r="W88" s="2" t="s">
        <v>42</v>
      </c>
      <c r="X88" s="2" t="s">
        <v>43</v>
      </c>
      <c r="Y88" s="2" t="s">
        <v>44</v>
      </c>
      <c r="Z88" s="2" t="s">
        <v>45</v>
      </c>
      <c r="AA88" s="2" t="s">
        <v>46</v>
      </c>
      <c r="AB88" s="2" t="s">
        <v>47</v>
      </c>
      <c r="AC88" s="2" t="s">
        <v>48</v>
      </c>
      <c r="AD88" s="2" t="s">
        <v>49</v>
      </c>
      <c r="AE88" s="2" t="s">
        <v>50</v>
      </c>
      <c r="AF88" s="2" t="s">
        <v>51</v>
      </c>
      <c r="AG88" s="2" t="s">
        <v>52</v>
      </c>
      <c r="AH88" s="2" t="s">
        <v>53</v>
      </c>
      <c r="AI88" s="2" t="s">
        <v>54</v>
      </c>
      <c r="AJ88" s="2" t="s">
        <v>55</v>
      </c>
    </row>
    <row r="89" spans="1:36" x14ac:dyDescent="0.25">
      <c r="A89" s="42" t="s">
        <v>59</v>
      </c>
      <c r="B89" s="1" t="s">
        <v>100</v>
      </c>
      <c r="C89" s="25">
        <f>C28</f>
        <v>25.004300000000001</v>
      </c>
      <c r="D89" s="25">
        <f t="shared" ref="D89:AJ89" si="23">D28</f>
        <v>24.834569999999999</v>
      </c>
      <c r="E89" s="25">
        <f t="shared" si="23"/>
        <v>25.040669999999999</v>
      </c>
      <c r="F89" s="25">
        <f t="shared" si="23"/>
        <v>24.885429999999999</v>
      </c>
      <c r="G89" s="25">
        <f t="shared" si="23"/>
        <v>25.006270000000004</v>
      </c>
      <c r="H89" s="25">
        <f t="shared" si="23"/>
        <v>25.268400000000003</v>
      </c>
      <c r="I89" s="25">
        <f t="shared" si="23"/>
        <v>24.835630000000002</v>
      </c>
      <c r="J89" s="25">
        <f t="shared" si="23"/>
        <v>24.81446</v>
      </c>
      <c r="K89" s="25">
        <f t="shared" si="23"/>
        <v>25.241299999999999</v>
      </c>
      <c r="L89" s="25">
        <f t="shared" si="23"/>
        <v>25.510490000000001</v>
      </c>
      <c r="M89" s="25">
        <f t="shared" si="23"/>
        <v>25.613429999999997</v>
      </c>
      <c r="N89" s="25">
        <f t="shared" si="23"/>
        <v>25.497700000000002</v>
      </c>
      <c r="O89" s="25">
        <f t="shared" si="23"/>
        <v>25.545289999999998</v>
      </c>
      <c r="P89" s="25">
        <f t="shared" si="23"/>
        <v>25.737860000000001</v>
      </c>
      <c r="Q89" s="25">
        <f t="shared" si="23"/>
        <v>25.991779999999999</v>
      </c>
      <c r="R89" s="25">
        <f t="shared" si="23"/>
        <v>26.137159999999998</v>
      </c>
      <c r="S89" s="25">
        <f t="shared" si="23"/>
        <v>26.594010000000001</v>
      </c>
      <c r="T89" s="25">
        <f t="shared" si="23"/>
        <v>26.957710000000002</v>
      </c>
      <c r="U89" s="25">
        <f t="shared" si="23"/>
        <v>26.987480000000001</v>
      </c>
      <c r="V89" s="25">
        <f t="shared" si="23"/>
        <v>26.899050000000003</v>
      </c>
      <c r="W89" s="25">
        <f t="shared" si="23"/>
        <v>27.064929999999997</v>
      </c>
      <c r="X89" s="25">
        <f t="shared" si="23"/>
        <v>27.327729999999999</v>
      </c>
      <c r="Y89" s="25">
        <f t="shared" si="23"/>
        <v>27.48141</v>
      </c>
      <c r="Z89" s="25">
        <f t="shared" si="23"/>
        <v>27.491330000000001</v>
      </c>
      <c r="AA89" s="25">
        <f t="shared" si="23"/>
        <v>27.907060000000001</v>
      </c>
      <c r="AB89" s="25">
        <f t="shared" si="23"/>
        <v>28.18835</v>
      </c>
      <c r="AC89" s="25">
        <f t="shared" si="23"/>
        <v>27.563729999999996</v>
      </c>
      <c r="AD89" s="25">
        <f t="shared" si="23"/>
        <v>27.846690000000002</v>
      </c>
      <c r="AE89" s="25">
        <f t="shared" si="23"/>
        <v>28.000830000000001</v>
      </c>
      <c r="AF89" s="25">
        <f t="shared" si="23"/>
        <v>28.026119999999999</v>
      </c>
      <c r="AG89" s="25">
        <f t="shared" si="23"/>
        <v>28.2987</v>
      </c>
      <c r="AH89" s="25">
        <f t="shared" si="23"/>
        <v>27.69314</v>
      </c>
      <c r="AI89" s="25">
        <f t="shared" si="23"/>
        <v>28.44406</v>
      </c>
      <c r="AJ89" s="25">
        <f t="shared" si="23"/>
        <v>31.293430000000001</v>
      </c>
    </row>
    <row r="90" spans="1:36" x14ac:dyDescent="0.25">
      <c r="A90" s="42"/>
      <c r="B90" s="1" t="s">
        <v>101</v>
      </c>
      <c r="C90" s="32">
        <f>C86</f>
        <v>19253920</v>
      </c>
      <c r="D90" s="32">
        <f t="shared" ref="D90:AJ90" si="24">D86</f>
        <v>19167851</v>
      </c>
      <c r="E90" s="32">
        <f t="shared" si="24"/>
        <v>19372430</v>
      </c>
      <c r="F90" s="32">
        <f t="shared" si="24"/>
        <v>19297681</v>
      </c>
      <c r="G90" s="32">
        <f t="shared" si="24"/>
        <v>19435789</v>
      </c>
      <c r="H90" s="32">
        <f t="shared" si="24"/>
        <v>19685989</v>
      </c>
      <c r="I90" s="32">
        <f t="shared" si="24"/>
        <v>19393402</v>
      </c>
      <c r="J90" s="32">
        <f t="shared" si="24"/>
        <v>19421429</v>
      </c>
      <c r="K90" s="32">
        <f t="shared" si="24"/>
        <v>19801159</v>
      </c>
      <c r="L90" s="32">
        <f t="shared" si="24"/>
        <v>20057801</v>
      </c>
      <c r="M90" s="32">
        <f t="shared" si="24"/>
        <v>20185218</v>
      </c>
      <c r="N90" s="32">
        <f t="shared" si="24"/>
        <v>20139639</v>
      </c>
      <c r="O90" s="32">
        <f t="shared" si="24"/>
        <v>20222197</v>
      </c>
      <c r="P90" s="32">
        <f t="shared" si="24"/>
        <v>20420834</v>
      </c>
      <c r="Q90" s="32">
        <f t="shared" si="24"/>
        <v>20668615</v>
      </c>
      <c r="R90" s="32">
        <f t="shared" si="24"/>
        <v>20831505</v>
      </c>
      <c r="S90" s="32">
        <f t="shared" si="24"/>
        <v>21242716</v>
      </c>
      <c r="T90" s="32">
        <f t="shared" si="24"/>
        <v>21580620</v>
      </c>
      <c r="U90" s="32">
        <f t="shared" si="24"/>
        <v>21651686</v>
      </c>
      <c r="V90" s="32">
        <f t="shared" si="24"/>
        <v>21627941</v>
      </c>
      <c r="W90" s="32">
        <f t="shared" si="24"/>
        <v>21808814</v>
      </c>
      <c r="X90" s="32">
        <f t="shared" si="24"/>
        <v>22069041</v>
      </c>
      <c r="Y90" s="32">
        <f t="shared" si="24"/>
        <v>22241047</v>
      </c>
      <c r="Z90" s="32">
        <f t="shared" si="24"/>
        <v>22296943</v>
      </c>
      <c r="AA90" s="32">
        <f t="shared" si="24"/>
        <v>22682702</v>
      </c>
      <c r="AB90" s="32">
        <f t="shared" si="24"/>
        <v>22959728</v>
      </c>
      <c r="AC90" s="32">
        <f t="shared" si="24"/>
        <v>22498012</v>
      </c>
      <c r="AD90" s="32">
        <f t="shared" si="24"/>
        <v>22776686</v>
      </c>
      <c r="AE90" s="32">
        <f t="shared" si="24"/>
        <v>22950227</v>
      </c>
      <c r="AF90" s="32">
        <f t="shared" si="24"/>
        <v>23018943</v>
      </c>
      <c r="AG90" s="32">
        <f t="shared" si="24"/>
        <v>23290510</v>
      </c>
      <c r="AH90" s="32">
        <f t="shared" si="24"/>
        <v>22838020</v>
      </c>
      <c r="AI90" s="32">
        <f t="shared" si="24"/>
        <v>23507842</v>
      </c>
      <c r="AJ90" s="32">
        <f t="shared" si="24"/>
        <v>25804525</v>
      </c>
    </row>
  </sheetData>
  <sortState ref="AL6:AM28">
    <sortCondition ref="AM6:AM28"/>
  </sortState>
  <mergeCells count="1">
    <mergeCell ref="A89:A90"/>
  </mergeCells>
  <pageMargins left="0.511811024" right="0.511811024" top="0.78740157499999996" bottom="0.78740157499999996" header="0.31496062000000002" footer="0.31496062000000002"/>
  <ignoredErrors>
    <ignoredError sqref="C35:AG57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U163"/>
  <sheetViews>
    <sheetView tabSelected="1" topLeftCell="I136" zoomScale="90" zoomScaleNormal="90" workbookViewId="0">
      <selection activeCell="D136" sqref="D136"/>
    </sheetView>
  </sheetViews>
  <sheetFormatPr defaultRowHeight="15" x14ac:dyDescent="0.25"/>
  <cols>
    <col min="2" max="2" width="16.7109375" customWidth="1"/>
    <col min="3" max="3" width="9.140625" style="1"/>
  </cols>
  <sheetData>
    <row r="5" spans="2:37" x14ac:dyDescent="0.25">
      <c r="B5" s="10" t="s">
        <v>89</v>
      </c>
      <c r="C5" s="9"/>
      <c r="D5" s="7"/>
      <c r="E5" s="7"/>
      <c r="F5" s="7"/>
      <c r="G5" s="7"/>
      <c r="H5" s="7"/>
    </row>
    <row r="7" spans="2:37" ht="30" x14ac:dyDescent="0.25">
      <c r="D7" s="2" t="s">
        <v>22</v>
      </c>
      <c r="E7" s="2" t="s">
        <v>23</v>
      </c>
      <c r="F7" s="2" t="s">
        <v>24</v>
      </c>
      <c r="G7" s="2" t="s">
        <v>25</v>
      </c>
      <c r="H7" s="2" t="s">
        <v>26</v>
      </c>
      <c r="I7" s="2" t="s">
        <v>27</v>
      </c>
      <c r="J7" s="2" t="s">
        <v>28</v>
      </c>
      <c r="K7" s="2" t="s">
        <v>29</v>
      </c>
      <c r="L7" s="2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  <c r="AG7" s="2" t="s">
        <v>51</v>
      </c>
      <c r="AH7" s="2" t="s">
        <v>52</v>
      </c>
      <c r="AI7" s="2" t="s">
        <v>53</v>
      </c>
      <c r="AJ7" s="2" t="s">
        <v>54</v>
      </c>
      <c r="AK7" s="2" t="s">
        <v>55</v>
      </c>
    </row>
    <row r="8" spans="2:37" ht="14.25" customHeight="1" x14ac:dyDescent="0.25">
      <c r="B8" s="43" t="s">
        <v>0</v>
      </c>
      <c r="C8" s="1" t="s">
        <v>87</v>
      </c>
      <c r="D8" s="18">
        <v>1464.2190000000001</v>
      </c>
      <c r="E8" s="18">
        <v>1500.5809999999999</v>
      </c>
      <c r="F8" s="18">
        <v>1546.9659999999999</v>
      </c>
      <c r="G8" s="18">
        <v>1627.7760000000001</v>
      </c>
      <c r="H8" s="18">
        <v>1817.3309999999999</v>
      </c>
      <c r="I8" s="18">
        <v>1658.0940000000001</v>
      </c>
      <c r="J8" s="18">
        <v>1639.6420000000001</v>
      </c>
      <c r="K8" s="18">
        <v>1859.3630000000001</v>
      </c>
      <c r="L8" s="18">
        <v>1576.0509999999999</v>
      </c>
      <c r="M8" s="18">
        <v>1834.4739999999999</v>
      </c>
      <c r="N8" s="18">
        <v>1705.345</v>
      </c>
      <c r="O8" s="18">
        <v>1586.51</v>
      </c>
      <c r="P8" s="18">
        <v>1438.5740000000001</v>
      </c>
      <c r="Q8" s="18">
        <v>1568.925</v>
      </c>
      <c r="R8" s="18">
        <v>1517.473</v>
      </c>
      <c r="S8" s="18">
        <v>1496.3330000000001</v>
      </c>
      <c r="T8" s="18">
        <v>1369.7639999999999</v>
      </c>
      <c r="U8" s="18">
        <v>1588.575</v>
      </c>
      <c r="V8" s="18">
        <v>1396.192</v>
      </c>
      <c r="W8" s="18">
        <v>1388.825</v>
      </c>
      <c r="X8" s="18">
        <v>1516.0940000000001</v>
      </c>
      <c r="Y8" s="18">
        <v>1672.8330000000001</v>
      </c>
      <c r="Z8" s="18">
        <v>1666.2840000000001</v>
      </c>
      <c r="AA8" s="18">
        <v>1918.4349999999999</v>
      </c>
      <c r="AB8" s="18">
        <v>1337.693</v>
      </c>
      <c r="AC8" s="18">
        <v>1507.491</v>
      </c>
      <c r="AD8" s="18">
        <v>1393.3530000000001</v>
      </c>
      <c r="AE8" s="18">
        <v>1229.4359999999999</v>
      </c>
      <c r="AF8" s="18">
        <v>1167.204</v>
      </c>
      <c r="AG8" s="18">
        <v>1290.932</v>
      </c>
      <c r="AH8" s="18">
        <v>1182.5050000000001</v>
      </c>
      <c r="AI8" s="18">
        <v>1205.44</v>
      </c>
      <c r="AJ8" s="18">
        <v>1370.4949999999999</v>
      </c>
      <c r="AK8" s="18">
        <v>1239.4100000000001</v>
      </c>
    </row>
    <row r="9" spans="2:37" ht="15.75" customHeight="1" x14ac:dyDescent="0.25">
      <c r="B9" s="43"/>
      <c r="C9" s="1" t="s">
        <v>88</v>
      </c>
      <c r="D9" s="18">
        <v>820.49130000000002</v>
      </c>
      <c r="E9" s="18">
        <v>803.38739999999996</v>
      </c>
      <c r="F9" s="18">
        <v>798.77959999999996</v>
      </c>
      <c r="G9" s="18">
        <v>798.31129999999996</v>
      </c>
      <c r="H9" s="18">
        <v>749.06820000000005</v>
      </c>
      <c r="I9" s="18">
        <v>782.31539999999995</v>
      </c>
      <c r="J9" s="18">
        <v>779.70839999999998</v>
      </c>
      <c r="K9" s="18">
        <v>828.21720000000005</v>
      </c>
      <c r="L9" s="18">
        <v>787.11779999999999</v>
      </c>
      <c r="M9" s="18">
        <v>800.78420000000006</v>
      </c>
      <c r="N9" s="18">
        <v>832.73040000000003</v>
      </c>
      <c r="O9" s="18">
        <v>802.93920000000003</v>
      </c>
      <c r="P9" s="18">
        <v>820.13260000000002</v>
      </c>
      <c r="Q9" s="18">
        <v>756.9846</v>
      </c>
      <c r="R9" s="18">
        <v>770.05820000000006</v>
      </c>
      <c r="S9" s="18">
        <v>758.39400000000001</v>
      </c>
      <c r="T9" s="18">
        <v>741.61559999999997</v>
      </c>
      <c r="U9" s="18">
        <v>726.89530000000002</v>
      </c>
      <c r="V9" s="18">
        <v>678.55930000000001</v>
      </c>
      <c r="W9" s="18">
        <v>629.46220000000005</v>
      </c>
      <c r="X9" s="18">
        <v>668.89580000000001</v>
      </c>
      <c r="Y9" s="18">
        <v>687.19309999999996</v>
      </c>
      <c r="Z9" s="18">
        <v>675.71090000000004</v>
      </c>
      <c r="AA9" s="18">
        <v>723.10109999999997</v>
      </c>
      <c r="AB9" s="18">
        <v>725.87469999999996</v>
      </c>
      <c r="AC9" s="18">
        <v>695.84519999999998</v>
      </c>
      <c r="AD9" s="18">
        <v>681.62609999999995</v>
      </c>
      <c r="AE9" s="18">
        <v>681.86749999999995</v>
      </c>
      <c r="AF9" s="18">
        <v>728.95370000000003</v>
      </c>
      <c r="AG9" s="18">
        <v>705.59829999999999</v>
      </c>
      <c r="AH9" s="18">
        <v>779.30629999999996</v>
      </c>
      <c r="AI9" s="18">
        <v>759.6</v>
      </c>
      <c r="AJ9" s="18">
        <v>732.3442</v>
      </c>
      <c r="AK9" s="18">
        <v>781.96249999999998</v>
      </c>
    </row>
    <row r="10" spans="2:37" x14ac:dyDescent="0.25">
      <c r="B10" s="43" t="s">
        <v>1</v>
      </c>
      <c r="C10" s="1" t="s">
        <v>87</v>
      </c>
      <c r="D10" s="18">
        <v>1049.9159999999999</v>
      </c>
      <c r="E10" s="18">
        <v>1076.799</v>
      </c>
      <c r="F10" s="18">
        <v>1026.8969999999999</v>
      </c>
      <c r="G10" s="18">
        <v>1052.048</v>
      </c>
      <c r="H10" s="18">
        <v>1083.875</v>
      </c>
      <c r="I10" s="18">
        <v>1214.742</v>
      </c>
      <c r="J10" s="18">
        <v>1245.6759999999999</v>
      </c>
      <c r="K10" s="18">
        <v>1264.4190000000001</v>
      </c>
      <c r="L10" s="18">
        <v>1344.9690000000001</v>
      </c>
      <c r="M10" s="18">
        <v>1169.9659999999999</v>
      </c>
      <c r="N10" s="18">
        <v>1033.146</v>
      </c>
      <c r="O10" s="18">
        <v>1125.029</v>
      </c>
      <c r="P10" s="18">
        <v>996.86419999999998</v>
      </c>
      <c r="Q10" s="18">
        <v>871.32889999999998</v>
      </c>
      <c r="R10" s="18">
        <v>1111.866</v>
      </c>
      <c r="S10" s="18">
        <v>922.2097</v>
      </c>
      <c r="T10" s="18">
        <v>987.81560000000002</v>
      </c>
      <c r="U10" s="18">
        <v>1143.367</v>
      </c>
      <c r="V10" s="18">
        <v>1182.184</v>
      </c>
      <c r="W10" s="18">
        <v>1121.6869999999999</v>
      </c>
      <c r="X10" s="18">
        <v>1196.3430000000001</v>
      </c>
      <c r="Y10" s="18">
        <v>1159.325</v>
      </c>
      <c r="Z10" s="18">
        <v>1339.2370000000001</v>
      </c>
      <c r="AA10" s="18">
        <v>1246.1210000000001</v>
      </c>
      <c r="AB10" s="18">
        <v>1445.4179999999999</v>
      </c>
      <c r="AC10" s="18">
        <v>1595.0509999999999</v>
      </c>
      <c r="AD10" s="18">
        <v>1558.9459999999999</v>
      </c>
      <c r="AE10" s="18">
        <v>1491.6020000000001</v>
      </c>
      <c r="AF10" s="18">
        <v>1538.25</v>
      </c>
      <c r="AG10" s="18">
        <v>1352.6189999999999</v>
      </c>
      <c r="AH10" s="18">
        <v>1339.1479999999999</v>
      </c>
      <c r="AI10" s="18">
        <v>1511.8</v>
      </c>
      <c r="AJ10" s="18">
        <v>1417.538</v>
      </c>
      <c r="AK10" s="18">
        <v>1661.0060000000001</v>
      </c>
    </row>
    <row r="11" spans="2:37" x14ac:dyDescent="0.25">
      <c r="B11" s="43"/>
      <c r="C11" s="1" t="s">
        <v>88</v>
      </c>
      <c r="D11" s="18">
        <v>717.28</v>
      </c>
      <c r="E11" s="18">
        <v>710.66089999999997</v>
      </c>
      <c r="F11" s="18">
        <v>736.01430000000005</v>
      </c>
      <c r="G11" s="18">
        <v>715.24800000000005</v>
      </c>
      <c r="H11" s="18">
        <v>743.99350000000004</v>
      </c>
      <c r="I11" s="18">
        <v>788.16459999999995</v>
      </c>
      <c r="J11" s="18">
        <v>803.92819999999995</v>
      </c>
      <c r="K11" s="18">
        <v>795.73580000000004</v>
      </c>
      <c r="L11" s="18">
        <v>825.60140000000001</v>
      </c>
      <c r="M11" s="18">
        <v>823.7586</v>
      </c>
      <c r="N11" s="18">
        <v>781.42819999999995</v>
      </c>
      <c r="O11" s="18">
        <v>767.50229999999999</v>
      </c>
      <c r="P11" s="18">
        <v>723.26840000000004</v>
      </c>
      <c r="Q11" s="18">
        <v>702.83799999999997</v>
      </c>
      <c r="R11" s="18">
        <v>692.96759999999995</v>
      </c>
      <c r="S11" s="18">
        <v>749.81569999999999</v>
      </c>
      <c r="T11" s="18">
        <v>748.92439999999999</v>
      </c>
      <c r="U11" s="18">
        <v>716.76930000000004</v>
      </c>
      <c r="V11" s="18">
        <v>715.24019999999996</v>
      </c>
      <c r="W11" s="18">
        <v>706.9298</v>
      </c>
      <c r="X11" s="18">
        <v>713.10850000000005</v>
      </c>
      <c r="Y11" s="18">
        <v>703.24009999999998</v>
      </c>
      <c r="Z11" s="18">
        <v>747.76099999999997</v>
      </c>
      <c r="AA11" s="18">
        <v>780.29939999999999</v>
      </c>
      <c r="AB11" s="18">
        <v>803.21669999999995</v>
      </c>
      <c r="AC11" s="18">
        <v>790.51120000000003</v>
      </c>
      <c r="AD11" s="18">
        <v>805.33330000000001</v>
      </c>
      <c r="AE11" s="18">
        <v>851.25959999999998</v>
      </c>
      <c r="AF11" s="18">
        <v>786.68200000000002</v>
      </c>
      <c r="AG11" s="18">
        <v>800.12490000000003</v>
      </c>
      <c r="AH11" s="18">
        <v>806.09469999999999</v>
      </c>
      <c r="AI11" s="18">
        <v>901.29200000000003</v>
      </c>
      <c r="AJ11" s="18">
        <v>828.68439999999998</v>
      </c>
      <c r="AK11" s="18">
        <v>855.99779999999998</v>
      </c>
    </row>
    <row r="12" spans="2:37" x14ac:dyDescent="0.25">
      <c r="B12" s="43" t="s">
        <v>2</v>
      </c>
      <c r="C12" s="1" t="s">
        <v>87</v>
      </c>
      <c r="D12" s="18">
        <v>1105.2149999999999</v>
      </c>
      <c r="E12" s="18">
        <v>1255.184</v>
      </c>
      <c r="F12" s="18">
        <v>1365.933</v>
      </c>
      <c r="G12" s="18">
        <v>1351.2059999999999</v>
      </c>
      <c r="H12" s="18">
        <v>1099.6199999999999</v>
      </c>
      <c r="I12" s="18">
        <v>1278.6410000000001</v>
      </c>
      <c r="J12" s="18">
        <v>1239.511</v>
      </c>
      <c r="K12" s="18">
        <v>1394.3489999999999</v>
      </c>
      <c r="L12" s="18">
        <v>1233.83</v>
      </c>
      <c r="M12" s="18">
        <v>1273.19</v>
      </c>
      <c r="N12" s="18">
        <v>1437.2449999999999</v>
      </c>
      <c r="O12" s="18">
        <v>1316.3720000000001</v>
      </c>
      <c r="P12" s="18">
        <v>1171.5419999999999</v>
      </c>
      <c r="Q12" s="18">
        <v>1117.664</v>
      </c>
      <c r="R12" s="18">
        <v>1109.808</v>
      </c>
      <c r="S12" s="18">
        <v>1130.796</v>
      </c>
      <c r="T12" s="18">
        <v>1039.0630000000001</v>
      </c>
      <c r="U12" s="18">
        <v>1153.5740000000001</v>
      </c>
      <c r="V12" s="18">
        <v>1320.692</v>
      </c>
      <c r="W12" s="18">
        <v>1304.3789999999999</v>
      </c>
      <c r="X12" s="18">
        <v>1219.4749999999999</v>
      </c>
      <c r="Y12" s="18">
        <v>1302.3989999999999</v>
      </c>
      <c r="Z12" s="18">
        <v>1483.617</v>
      </c>
      <c r="AA12" s="18">
        <v>1198.172</v>
      </c>
      <c r="AB12" s="18">
        <v>1065.0119999999999</v>
      </c>
      <c r="AC12" s="18">
        <v>1165.826</v>
      </c>
      <c r="AD12" s="18">
        <v>1169.191</v>
      </c>
      <c r="AE12" s="18">
        <v>1122.665</v>
      </c>
      <c r="AF12" s="18">
        <v>1133.385</v>
      </c>
      <c r="AG12" s="18">
        <v>1114.9760000000001</v>
      </c>
      <c r="AH12" s="18">
        <v>1008.002</v>
      </c>
      <c r="AI12" s="18">
        <v>1020.309</v>
      </c>
      <c r="AJ12" s="18">
        <v>1072.42</v>
      </c>
      <c r="AK12" s="18">
        <v>1099.566</v>
      </c>
    </row>
    <row r="13" spans="2:37" x14ac:dyDescent="0.25">
      <c r="B13" s="43"/>
      <c r="C13" s="1" t="s">
        <v>88</v>
      </c>
      <c r="D13" s="18">
        <v>727.86959999999999</v>
      </c>
      <c r="E13" s="18">
        <v>737.10469999999998</v>
      </c>
      <c r="F13" s="18">
        <v>742.94169999999997</v>
      </c>
      <c r="G13" s="18">
        <v>808.48879999999997</v>
      </c>
      <c r="H13" s="18">
        <v>724.73109999999997</v>
      </c>
      <c r="I13" s="18">
        <v>721.54480000000001</v>
      </c>
      <c r="J13" s="18">
        <v>823.07899999999995</v>
      </c>
      <c r="K13" s="18">
        <v>884.07489999999996</v>
      </c>
      <c r="L13" s="18">
        <v>895.64059999999995</v>
      </c>
      <c r="M13" s="18">
        <v>892.23450000000003</v>
      </c>
      <c r="N13" s="18">
        <v>931.34559999999999</v>
      </c>
      <c r="O13" s="18">
        <v>893.63850000000002</v>
      </c>
      <c r="P13" s="18">
        <v>884.79340000000002</v>
      </c>
      <c r="Q13" s="18">
        <v>838.04549999999995</v>
      </c>
      <c r="R13" s="18">
        <v>835.84270000000004</v>
      </c>
      <c r="S13" s="18">
        <v>892.43679999999995</v>
      </c>
      <c r="T13" s="18">
        <v>842.88059999999996</v>
      </c>
      <c r="U13" s="18">
        <v>945.35419999999999</v>
      </c>
      <c r="V13" s="18">
        <v>814.29020000000003</v>
      </c>
      <c r="W13" s="18">
        <v>878.37530000000004</v>
      </c>
      <c r="X13" s="18">
        <v>954.85799999999995</v>
      </c>
      <c r="Y13" s="18">
        <v>962.71439999999996</v>
      </c>
      <c r="Z13" s="18">
        <v>905.11670000000004</v>
      </c>
      <c r="AA13" s="18">
        <v>815.68129999999996</v>
      </c>
      <c r="AB13" s="18">
        <v>852.39509999999996</v>
      </c>
      <c r="AC13" s="18">
        <v>742.88040000000001</v>
      </c>
      <c r="AD13" s="18">
        <v>764.59580000000005</v>
      </c>
      <c r="AE13" s="18">
        <v>747.66629999999998</v>
      </c>
      <c r="AF13" s="18">
        <v>731.59500000000003</v>
      </c>
      <c r="AG13" s="18">
        <v>795.08609999999999</v>
      </c>
      <c r="AH13" s="18">
        <v>774.45830000000001</v>
      </c>
      <c r="AI13" s="18">
        <v>792.78470000000004</v>
      </c>
      <c r="AJ13" s="18">
        <v>750.83550000000002</v>
      </c>
      <c r="AK13" s="18">
        <v>750.6549</v>
      </c>
    </row>
    <row r="14" spans="2:37" x14ac:dyDescent="0.25">
      <c r="B14" s="43" t="s">
        <v>3</v>
      </c>
      <c r="C14" s="1" t="s">
        <v>87</v>
      </c>
      <c r="D14" s="18">
        <v>1112.279</v>
      </c>
      <c r="E14" s="18">
        <v>1126.578</v>
      </c>
      <c r="F14" s="18">
        <v>999.80799999999999</v>
      </c>
      <c r="G14" s="18">
        <v>935.79250000000002</v>
      </c>
      <c r="H14" s="18">
        <v>996.79790000000003</v>
      </c>
      <c r="I14" s="18">
        <v>1012.691</v>
      </c>
      <c r="J14" s="18">
        <v>861.75649999999996</v>
      </c>
      <c r="K14" s="18">
        <v>696.03340000000003</v>
      </c>
      <c r="L14" s="18">
        <v>691.70709999999997</v>
      </c>
      <c r="M14" s="18">
        <v>663.88840000000005</v>
      </c>
      <c r="N14" s="18">
        <v>708.63229999999999</v>
      </c>
      <c r="O14" s="18">
        <v>842.28089999999997</v>
      </c>
      <c r="P14" s="18">
        <v>878.39430000000004</v>
      </c>
      <c r="Q14" s="18">
        <v>761.38340000000005</v>
      </c>
      <c r="R14" s="18">
        <v>941.57119999999998</v>
      </c>
      <c r="S14" s="18">
        <v>862.75040000000001</v>
      </c>
      <c r="T14" s="18">
        <v>901.92880000000002</v>
      </c>
      <c r="U14" s="18">
        <v>827.72029999999995</v>
      </c>
      <c r="V14" s="18">
        <v>819.77440000000001</v>
      </c>
      <c r="W14" s="18">
        <v>1024.8610000000001</v>
      </c>
      <c r="X14" s="18">
        <v>1121.479</v>
      </c>
      <c r="Y14" s="18">
        <v>1457.229</v>
      </c>
      <c r="Z14" s="18">
        <v>1322.431</v>
      </c>
      <c r="AA14" s="18">
        <v>1038.8599999999999</v>
      </c>
      <c r="AB14" s="18">
        <v>945.90449999999998</v>
      </c>
      <c r="AC14" s="18">
        <v>953.17729999999995</v>
      </c>
      <c r="AD14" s="18">
        <v>1194.183</v>
      </c>
      <c r="AE14" s="18">
        <v>1189.1959999999999</v>
      </c>
      <c r="AF14" s="18">
        <v>959.14739999999995</v>
      </c>
      <c r="AG14" s="18">
        <v>994.96669999999995</v>
      </c>
      <c r="AH14" s="18">
        <v>926.86030000000005</v>
      </c>
      <c r="AI14" s="18">
        <v>1134.174</v>
      </c>
      <c r="AJ14" s="18">
        <v>1193.914</v>
      </c>
      <c r="AK14" s="18">
        <v>959.85220000000004</v>
      </c>
    </row>
    <row r="15" spans="2:37" x14ac:dyDescent="0.25">
      <c r="B15" s="43"/>
      <c r="C15" s="1" t="s">
        <v>88</v>
      </c>
      <c r="D15" s="18">
        <v>602.41790000000003</v>
      </c>
      <c r="E15" s="18">
        <v>641.43079999999998</v>
      </c>
      <c r="F15" s="18">
        <v>641.7604</v>
      </c>
      <c r="G15" s="18">
        <v>620.32259999999997</v>
      </c>
      <c r="H15" s="18">
        <v>593.34500000000003</v>
      </c>
      <c r="I15" s="18">
        <v>590.52480000000003</v>
      </c>
      <c r="J15" s="18">
        <v>587.1481</v>
      </c>
      <c r="K15" s="18">
        <v>566.61099999999999</v>
      </c>
      <c r="L15" s="18">
        <v>634.26700000000005</v>
      </c>
      <c r="M15" s="18">
        <v>542.149</v>
      </c>
      <c r="N15" s="18">
        <v>602.16780000000006</v>
      </c>
      <c r="O15" s="18">
        <v>647.91880000000003</v>
      </c>
      <c r="P15" s="18">
        <v>640.72919999999999</v>
      </c>
      <c r="Q15" s="18">
        <v>613.99350000000004</v>
      </c>
      <c r="R15" s="18">
        <v>651.51840000000004</v>
      </c>
      <c r="S15" s="18">
        <v>707.49480000000005</v>
      </c>
      <c r="T15" s="18">
        <v>646.03420000000006</v>
      </c>
      <c r="U15" s="18">
        <v>678.22990000000004</v>
      </c>
      <c r="V15" s="18">
        <v>658.43269999999995</v>
      </c>
      <c r="W15" s="18">
        <v>666.57449999999994</v>
      </c>
      <c r="X15" s="18">
        <v>669.58439999999996</v>
      </c>
      <c r="Y15" s="18">
        <v>631.65049999999997</v>
      </c>
      <c r="Z15" s="18">
        <v>661.42470000000003</v>
      </c>
      <c r="AA15" s="18">
        <v>643.50919999999996</v>
      </c>
      <c r="AB15" s="18">
        <v>587.43799999999999</v>
      </c>
      <c r="AC15" s="18">
        <v>663.18420000000003</v>
      </c>
      <c r="AD15" s="18">
        <v>647.40610000000004</v>
      </c>
      <c r="AE15" s="18">
        <v>735.97260000000006</v>
      </c>
      <c r="AF15" s="18">
        <v>764.11710000000005</v>
      </c>
      <c r="AG15" s="18">
        <v>621.99310000000003</v>
      </c>
      <c r="AH15" s="18">
        <v>681.54319999999996</v>
      </c>
      <c r="AI15" s="18">
        <v>667.47299999999996</v>
      </c>
      <c r="AJ15" s="18">
        <v>661.97879999999998</v>
      </c>
      <c r="AK15" s="18">
        <v>623.20889999999997</v>
      </c>
    </row>
    <row r="16" spans="2:37" x14ac:dyDescent="0.25">
      <c r="B16" s="43" t="s">
        <v>4</v>
      </c>
      <c r="C16" s="1" t="s">
        <v>87</v>
      </c>
      <c r="D16" s="18">
        <v>1058.2260000000001</v>
      </c>
      <c r="E16" s="18">
        <v>1059.45</v>
      </c>
      <c r="F16" s="18">
        <v>1071.4860000000001</v>
      </c>
      <c r="G16" s="18">
        <v>1314.58</v>
      </c>
      <c r="H16" s="18">
        <v>1208.578</v>
      </c>
      <c r="I16" s="18">
        <v>1205.5170000000001</v>
      </c>
      <c r="J16" s="18">
        <v>1515.8119999999999</v>
      </c>
      <c r="K16" s="18">
        <v>1272.597</v>
      </c>
      <c r="L16" s="18">
        <v>1187.8150000000001</v>
      </c>
      <c r="M16" s="18">
        <v>1348.9929999999999</v>
      </c>
      <c r="N16" s="18">
        <v>1416.385</v>
      </c>
      <c r="O16" s="18">
        <v>1376.8209999999999</v>
      </c>
      <c r="P16" s="18">
        <v>1367.683</v>
      </c>
      <c r="Q16" s="18">
        <v>1376.05</v>
      </c>
      <c r="R16" s="18">
        <v>1253.47</v>
      </c>
      <c r="S16" s="18">
        <v>1418.202</v>
      </c>
      <c r="T16" s="18">
        <v>1643.171</v>
      </c>
      <c r="U16" s="18">
        <v>1296.8920000000001</v>
      </c>
      <c r="V16" s="18">
        <v>1207.2729999999999</v>
      </c>
      <c r="W16" s="18">
        <v>1214.7360000000001</v>
      </c>
      <c r="X16" s="18">
        <v>1536.5909999999999</v>
      </c>
      <c r="Y16" s="18">
        <v>1262.3</v>
      </c>
      <c r="Z16" s="18">
        <v>1264.008</v>
      </c>
      <c r="AA16" s="18">
        <v>1347.0309999999999</v>
      </c>
      <c r="AB16" s="18">
        <v>1366.8979999999999</v>
      </c>
      <c r="AC16" s="18">
        <v>1043.19</v>
      </c>
      <c r="AD16" s="18">
        <v>1123.0630000000001</v>
      </c>
      <c r="AE16" s="18">
        <v>1159.492</v>
      </c>
      <c r="AF16" s="18">
        <v>1315.7940000000001</v>
      </c>
      <c r="AG16" s="18">
        <v>1225.1310000000001</v>
      </c>
      <c r="AH16" s="18">
        <v>1148.491</v>
      </c>
      <c r="AI16" s="18">
        <v>1101.723</v>
      </c>
      <c r="AJ16" s="18">
        <v>992.49869999999999</v>
      </c>
      <c r="AK16" s="18">
        <v>937.35469999999998</v>
      </c>
    </row>
    <row r="17" spans="2:37" x14ac:dyDescent="0.25">
      <c r="B17" s="43"/>
      <c r="C17" s="1" t="s">
        <v>88</v>
      </c>
      <c r="D17" s="18">
        <v>641.53989999999999</v>
      </c>
      <c r="E17" s="18">
        <v>606.58150000000001</v>
      </c>
      <c r="F17" s="18">
        <v>642.79390000000001</v>
      </c>
      <c r="G17" s="18">
        <v>603.01369999999997</v>
      </c>
      <c r="H17" s="18">
        <v>640.50429999999994</v>
      </c>
      <c r="I17" s="18">
        <v>717.58609999999999</v>
      </c>
      <c r="J17" s="18">
        <v>749.27980000000002</v>
      </c>
      <c r="K17" s="18">
        <v>787.63459999999998</v>
      </c>
      <c r="L17" s="18">
        <v>821.17539999999997</v>
      </c>
      <c r="M17" s="18">
        <v>775.30110000000002</v>
      </c>
      <c r="N17" s="18">
        <v>747.09609999999998</v>
      </c>
      <c r="O17" s="18">
        <v>748.87879999999996</v>
      </c>
      <c r="P17" s="18">
        <v>709.09190000000001</v>
      </c>
      <c r="Q17" s="18">
        <v>668.17550000000006</v>
      </c>
      <c r="R17" s="18">
        <v>725.86860000000001</v>
      </c>
      <c r="S17" s="18">
        <v>701.50869999999998</v>
      </c>
      <c r="T17" s="18">
        <v>705.94410000000005</v>
      </c>
      <c r="U17" s="18">
        <v>735.58180000000004</v>
      </c>
      <c r="V17" s="18">
        <v>723.28290000000004</v>
      </c>
      <c r="W17" s="18">
        <v>676.56290000000001</v>
      </c>
      <c r="X17" s="18">
        <v>664.47559999999999</v>
      </c>
      <c r="Y17" s="18">
        <v>718.10720000000003</v>
      </c>
      <c r="Z17" s="18">
        <v>697.78</v>
      </c>
      <c r="AA17" s="18">
        <v>693.75289999999995</v>
      </c>
      <c r="AB17" s="18">
        <v>634.10990000000004</v>
      </c>
      <c r="AC17" s="18">
        <v>670.94039999999995</v>
      </c>
      <c r="AD17" s="18">
        <v>662.61490000000003</v>
      </c>
      <c r="AE17" s="18">
        <v>695.63620000000003</v>
      </c>
      <c r="AF17" s="18">
        <v>649.74300000000005</v>
      </c>
      <c r="AG17" s="18">
        <v>694.84220000000005</v>
      </c>
      <c r="AH17" s="18">
        <v>678.79110000000003</v>
      </c>
      <c r="AI17" s="18">
        <v>631.42750000000001</v>
      </c>
      <c r="AJ17" s="18">
        <v>640.38170000000002</v>
      </c>
      <c r="AK17" s="18">
        <v>580.74800000000005</v>
      </c>
    </row>
    <row r="18" spans="2:37" x14ac:dyDescent="0.25">
      <c r="B18" s="43" t="s">
        <v>5</v>
      </c>
      <c r="C18" s="1" t="s">
        <v>87</v>
      </c>
      <c r="D18" s="18">
        <v>1208.2560000000001</v>
      </c>
      <c r="E18" s="18">
        <v>1097.556</v>
      </c>
      <c r="F18" s="18">
        <v>1122.779</v>
      </c>
      <c r="G18" s="18">
        <v>1144.3530000000001</v>
      </c>
      <c r="H18" s="18">
        <v>1257.8969999999999</v>
      </c>
      <c r="I18" s="18">
        <v>1286.954</v>
      </c>
      <c r="J18" s="18">
        <v>1333.4649999999999</v>
      </c>
      <c r="K18" s="18">
        <v>1217.4480000000001</v>
      </c>
      <c r="L18" s="18">
        <v>1185.069</v>
      </c>
      <c r="M18" s="18">
        <v>1266.6869999999999</v>
      </c>
      <c r="N18" s="18">
        <v>1286.692</v>
      </c>
      <c r="O18" s="18">
        <v>1193.0809999999999</v>
      </c>
      <c r="P18" s="18">
        <v>1218.54</v>
      </c>
      <c r="Q18" s="18">
        <v>1212.8610000000001</v>
      </c>
      <c r="R18" s="18">
        <v>1173.114</v>
      </c>
      <c r="S18" s="18">
        <v>1099.3140000000001</v>
      </c>
      <c r="T18" s="18">
        <v>1209.3140000000001</v>
      </c>
      <c r="U18" s="18">
        <v>1208.1769999999999</v>
      </c>
      <c r="V18" s="18">
        <v>1050.46</v>
      </c>
      <c r="W18" s="18">
        <v>1140.203</v>
      </c>
      <c r="X18" s="18">
        <v>1137.0160000000001</v>
      </c>
      <c r="Y18" s="18">
        <v>1160.9949999999999</v>
      </c>
      <c r="Z18" s="18">
        <v>1240.92</v>
      </c>
      <c r="AA18" s="18">
        <v>1402.241</v>
      </c>
      <c r="AB18" s="18">
        <v>1235.5530000000001</v>
      </c>
      <c r="AC18" s="18">
        <v>1288.45</v>
      </c>
      <c r="AD18" s="18">
        <v>1462.5509999999999</v>
      </c>
      <c r="AE18" s="18">
        <v>1514.6890000000001</v>
      </c>
      <c r="AF18" s="18">
        <v>1477.425</v>
      </c>
      <c r="AG18" s="18">
        <v>1642.55</v>
      </c>
      <c r="AH18" s="18">
        <v>1564.277</v>
      </c>
      <c r="AI18" s="18">
        <v>1595.008</v>
      </c>
      <c r="AJ18" s="18">
        <v>1395.6769999999999</v>
      </c>
      <c r="AK18" s="18">
        <v>1585.2539999999999</v>
      </c>
    </row>
    <row r="19" spans="2:37" x14ac:dyDescent="0.25">
      <c r="B19" s="43"/>
      <c r="C19" s="1" t="s">
        <v>88</v>
      </c>
      <c r="D19" s="18">
        <v>639.0575</v>
      </c>
      <c r="E19" s="18">
        <v>698.53070000000002</v>
      </c>
      <c r="F19" s="18">
        <v>685.8193</v>
      </c>
      <c r="G19" s="18">
        <v>698.55930000000001</v>
      </c>
      <c r="H19" s="18">
        <v>715.17939999999999</v>
      </c>
      <c r="I19" s="18">
        <v>717.2527</v>
      </c>
      <c r="J19" s="18">
        <v>787.23360000000002</v>
      </c>
      <c r="K19" s="18">
        <v>743.5761</v>
      </c>
      <c r="L19" s="18">
        <v>761.30820000000006</v>
      </c>
      <c r="M19" s="18">
        <v>720.94529999999997</v>
      </c>
      <c r="N19" s="18">
        <v>740.34450000000004</v>
      </c>
      <c r="O19" s="18">
        <v>711.28489999999999</v>
      </c>
      <c r="P19" s="18">
        <v>689.78200000000004</v>
      </c>
      <c r="Q19" s="18">
        <v>726.37990000000002</v>
      </c>
      <c r="R19" s="18">
        <v>727.90110000000004</v>
      </c>
      <c r="S19" s="18">
        <v>704.60559999999998</v>
      </c>
      <c r="T19" s="18">
        <v>671.9665</v>
      </c>
      <c r="U19" s="18">
        <v>698.94949999999994</v>
      </c>
      <c r="V19" s="18">
        <v>635.36159999999995</v>
      </c>
      <c r="W19" s="18">
        <v>672.03020000000004</v>
      </c>
      <c r="X19" s="18">
        <v>674.46550000000002</v>
      </c>
      <c r="Y19" s="18">
        <v>670.71270000000004</v>
      </c>
      <c r="Z19" s="18">
        <v>719.9787</v>
      </c>
      <c r="AA19" s="18">
        <v>744.65589999999997</v>
      </c>
      <c r="AB19" s="18">
        <v>743.60879999999997</v>
      </c>
      <c r="AC19" s="18">
        <v>773.57349999999997</v>
      </c>
      <c r="AD19" s="18">
        <v>767.04690000000005</v>
      </c>
      <c r="AE19" s="18">
        <v>715.18650000000002</v>
      </c>
      <c r="AF19" s="18">
        <v>732.88400000000001</v>
      </c>
      <c r="AG19" s="18">
        <v>752.92920000000004</v>
      </c>
      <c r="AH19" s="18">
        <v>793.59249999999997</v>
      </c>
      <c r="AI19" s="18">
        <v>833.12210000000005</v>
      </c>
      <c r="AJ19" s="18">
        <v>764.77269999999999</v>
      </c>
      <c r="AK19" s="18">
        <v>653.57389999999998</v>
      </c>
    </row>
    <row r="20" spans="2:37" x14ac:dyDescent="0.25">
      <c r="B20" s="43" t="s">
        <v>6</v>
      </c>
      <c r="C20" s="1" t="s">
        <v>87</v>
      </c>
      <c r="D20" s="18">
        <v>971.07280000000003</v>
      </c>
      <c r="E20" s="18">
        <v>950.26440000000002</v>
      </c>
      <c r="F20" s="18">
        <v>979.9633</v>
      </c>
      <c r="G20" s="18">
        <v>1104.8620000000001</v>
      </c>
      <c r="H20" s="18">
        <v>1051.943</v>
      </c>
      <c r="I20" s="18">
        <v>1186.175</v>
      </c>
      <c r="J20" s="18">
        <v>1111.2629999999999</v>
      </c>
      <c r="K20" s="18">
        <v>1253.441</v>
      </c>
      <c r="L20" s="18">
        <v>1266.229</v>
      </c>
      <c r="M20" s="18">
        <v>1155.146</v>
      </c>
      <c r="N20" s="18">
        <v>1095.0719999999999</v>
      </c>
      <c r="O20" s="18">
        <v>1040.806</v>
      </c>
      <c r="P20" s="18">
        <v>1127.3720000000001</v>
      </c>
      <c r="Q20" s="18">
        <v>1104.9179999999999</v>
      </c>
      <c r="R20" s="18">
        <v>1207.029</v>
      </c>
      <c r="S20" s="18">
        <v>1218.165</v>
      </c>
      <c r="T20" s="18">
        <v>1054.3779999999999</v>
      </c>
      <c r="U20" s="18">
        <v>1052.5940000000001</v>
      </c>
      <c r="V20" s="18">
        <v>1033.9649999999999</v>
      </c>
      <c r="W20" s="18">
        <v>1310.606</v>
      </c>
      <c r="X20" s="18">
        <v>1215.223</v>
      </c>
      <c r="Y20" s="18">
        <v>1135.8330000000001</v>
      </c>
      <c r="Z20" s="18">
        <v>1124.096</v>
      </c>
      <c r="AA20" s="18">
        <v>1072.125</v>
      </c>
      <c r="AB20" s="18">
        <v>1137.135</v>
      </c>
      <c r="AC20" s="18">
        <v>1192.0340000000001</v>
      </c>
      <c r="AD20" s="18">
        <v>1206.9639999999999</v>
      </c>
      <c r="AE20" s="18">
        <v>1168.385</v>
      </c>
      <c r="AF20" s="18">
        <v>1299.538</v>
      </c>
      <c r="AG20" s="18">
        <v>1276.194</v>
      </c>
      <c r="AH20" s="18">
        <v>1260.9390000000001</v>
      </c>
      <c r="AI20" s="18">
        <v>1420.472</v>
      </c>
      <c r="AJ20" s="18">
        <v>1433.384</v>
      </c>
      <c r="AK20" s="18">
        <v>1351.509</v>
      </c>
    </row>
    <row r="21" spans="2:37" x14ac:dyDescent="0.25">
      <c r="B21" s="43"/>
      <c r="C21" s="1" t="s">
        <v>88</v>
      </c>
      <c r="D21" s="18">
        <v>577.15689999999995</v>
      </c>
      <c r="E21" s="18">
        <v>623.88279999999997</v>
      </c>
      <c r="F21" s="18">
        <v>616.28049999999996</v>
      </c>
      <c r="G21" s="18">
        <v>631.33759999999995</v>
      </c>
      <c r="H21" s="18">
        <v>667.63170000000002</v>
      </c>
      <c r="I21" s="18">
        <v>654.548</v>
      </c>
      <c r="J21" s="18">
        <v>709.97170000000006</v>
      </c>
      <c r="K21" s="18">
        <v>731.64009999999996</v>
      </c>
      <c r="L21" s="18">
        <v>812.83529999999996</v>
      </c>
      <c r="M21" s="18">
        <v>737.02530000000002</v>
      </c>
      <c r="N21" s="18">
        <v>736.56719999999996</v>
      </c>
      <c r="O21" s="18">
        <v>744.37990000000002</v>
      </c>
      <c r="P21" s="18">
        <v>800.88070000000005</v>
      </c>
      <c r="Q21" s="18">
        <v>829.29870000000005</v>
      </c>
      <c r="R21" s="18">
        <v>817.22199999999998</v>
      </c>
      <c r="S21" s="18">
        <v>839.56960000000004</v>
      </c>
      <c r="T21" s="18">
        <v>734.42430000000002</v>
      </c>
      <c r="U21" s="18">
        <v>807.93110000000001</v>
      </c>
      <c r="V21" s="18">
        <v>764.39940000000001</v>
      </c>
      <c r="W21" s="18">
        <v>771.80960000000005</v>
      </c>
      <c r="X21" s="18">
        <v>773.64030000000002</v>
      </c>
      <c r="Y21" s="18">
        <v>731.62450000000001</v>
      </c>
      <c r="Z21" s="18">
        <v>693.82140000000004</v>
      </c>
      <c r="AA21" s="18">
        <v>707.15530000000001</v>
      </c>
      <c r="AB21" s="18">
        <v>782.16319999999996</v>
      </c>
      <c r="AC21" s="18">
        <v>743.27639999999997</v>
      </c>
      <c r="AD21" s="18">
        <v>676.10500000000002</v>
      </c>
      <c r="AE21" s="18">
        <v>691.31560000000002</v>
      </c>
      <c r="AF21" s="18">
        <v>698.24249999999995</v>
      </c>
      <c r="AG21" s="18">
        <v>755.47709999999995</v>
      </c>
      <c r="AH21" s="18">
        <v>820.59439999999995</v>
      </c>
      <c r="AI21" s="18">
        <v>888.92340000000002</v>
      </c>
      <c r="AJ21" s="18">
        <v>893.48969999999997</v>
      </c>
      <c r="AK21" s="18">
        <v>781.74980000000005</v>
      </c>
    </row>
    <row r="22" spans="2:37" x14ac:dyDescent="0.25">
      <c r="B22" s="43" t="s">
        <v>7</v>
      </c>
      <c r="C22" s="1" t="s">
        <v>87</v>
      </c>
      <c r="D22" s="18">
        <v>1190.067</v>
      </c>
      <c r="E22" s="18">
        <v>1134.0940000000001</v>
      </c>
      <c r="F22" s="18">
        <v>1008.063</v>
      </c>
      <c r="G22" s="18">
        <v>1037.24</v>
      </c>
      <c r="H22" s="18">
        <v>1012.3339999999999</v>
      </c>
      <c r="I22" s="18">
        <v>1100.6980000000001</v>
      </c>
      <c r="J22" s="18">
        <v>1183.895</v>
      </c>
      <c r="K22" s="18">
        <v>1173.124</v>
      </c>
      <c r="L22" s="18">
        <v>1222.038</v>
      </c>
      <c r="M22" s="18">
        <v>1237.481</v>
      </c>
      <c r="N22" s="18">
        <v>1287.8430000000001</v>
      </c>
      <c r="O22" s="18">
        <v>1320.4929999999999</v>
      </c>
      <c r="P22" s="18">
        <v>1333.9110000000001</v>
      </c>
      <c r="Q22" s="18">
        <v>1310.587</v>
      </c>
      <c r="R22" s="18">
        <v>1406.627</v>
      </c>
      <c r="S22" s="18">
        <v>1293.433</v>
      </c>
      <c r="T22" s="18">
        <v>1190.9480000000001</v>
      </c>
      <c r="U22" s="18">
        <v>1306.694</v>
      </c>
      <c r="V22" s="18">
        <v>1288.855</v>
      </c>
      <c r="W22" s="18">
        <v>1380.758</v>
      </c>
      <c r="X22" s="18">
        <v>1420.569</v>
      </c>
      <c r="Y22" s="18">
        <v>1320.0509999999999</v>
      </c>
      <c r="Z22" s="18">
        <v>1270.144</v>
      </c>
      <c r="AA22" s="18">
        <v>1565.761</v>
      </c>
      <c r="AB22" s="18">
        <v>1325.6089999999999</v>
      </c>
      <c r="AC22" s="18">
        <v>1387.097</v>
      </c>
      <c r="AD22" s="18">
        <v>1427.5940000000001</v>
      </c>
      <c r="AE22" s="18">
        <v>1424.5170000000001</v>
      </c>
      <c r="AF22" s="18">
        <v>1438.6880000000001</v>
      </c>
      <c r="AG22" s="18">
        <v>1439.972</v>
      </c>
      <c r="AH22" s="18">
        <v>1236.2260000000001</v>
      </c>
      <c r="AI22" s="18">
        <v>1293.4649999999999</v>
      </c>
      <c r="AJ22" s="18">
        <v>1317.1</v>
      </c>
      <c r="AK22" s="18">
        <v>1260.4449999999999</v>
      </c>
    </row>
    <row r="23" spans="2:37" x14ac:dyDescent="0.25">
      <c r="B23" s="43"/>
      <c r="C23" s="1" t="s">
        <v>88</v>
      </c>
      <c r="D23" s="18">
        <v>637.995</v>
      </c>
      <c r="E23" s="18">
        <v>610.73749999999995</v>
      </c>
      <c r="F23" s="18">
        <v>621.76020000000005</v>
      </c>
      <c r="G23" s="18">
        <v>575.96910000000003</v>
      </c>
      <c r="H23" s="18">
        <v>622.87109999999996</v>
      </c>
      <c r="I23" s="18">
        <v>652.81539999999995</v>
      </c>
      <c r="J23" s="18">
        <v>658.7962</v>
      </c>
      <c r="K23" s="18">
        <v>651.1671</v>
      </c>
      <c r="L23" s="18">
        <v>687.68539999999996</v>
      </c>
      <c r="M23" s="18">
        <v>719.88059999999996</v>
      </c>
      <c r="N23" s="18">
        <v>734.74800000000005</v>
      </c>
      <c r="O23" s="18">
        <v>752.22090000000003</v>
      </c>
      <c r="P23" s="18">
        <v>781.93820000000005</v>
      </c>
      <c r="Q23" s="18">
        <v>733.99839999999995</v>
      </c>
      <c r="R23" s="18">
        <v>705.99450000000002</v>
      </c>
      <c r="S23" s="18">
        <v>723.35419999999999</v>
      </c>
      <c r="T23" s="18">
        <v>700.82169999999996</v>
      </c>
      <c r="U23" s="18">
        <v>670.09280000000001</v>
      </c>
      <c r="V23" s="18">
        <v>739.86559999999997</v>
      </c>
      <c r="W23" s="18">
        <v>790.99919999999997</v>
      </c>
      <c r="X23" s="18">
        <v>719.4008</v>
      </c>
      <c r="Y23" s="18">
        <v>842.84799999999996</v>
      </c>
      <c r="Z23" s="18">
        <v>840.03420000000006</v>
      </c>
      <c r="AA23" s="18">
        <v>758.11289999999997</v>
      </c>
      <c r="AB23" s="18">
        <v>712.06889999999999</v>
      </c>
      <c r="AC23" s="18">
        <v>782.60850000000005</v>
      </c>
      <c r="AD23" s="18">
        <v>781.44349999999997</v>
      </c>
      <c r="AE23" s="18">
        <v>846.70510000000002</v>
      </c>
      <c r="AF23" s="18">
        <v>810.65030000000002</v>
      </c>
      <c r="AG23" s="18">
        <v>762.89300000000003</v>
      </c>
      <c r="AH23" s="18">
        <v>751.12689999999998</v>
      </c>
      <c r="AI23" s="18">
        <v>773.73429999999996</v>
      </c>
      <c r="AJ23" s="18">
        <v>763.52760000000001</v>
      </c>
      <c r="AK23" s="18">
        <v>710.92179999999996</v>
      </c>
    </row>
    <row r="24" spans="2:37" x14ac:dyDescent="0.25">
      <c r="B24" s="43" t="s">
        <v>8</v>
      </c>
      <c r="C24" s="1" t="s">
        <v>87</v>
      </c>
      <c r="D24" s="18">
        <v>1406.318</v>
      </c>
      <c r="E24" s="18">
        <v>1665.08</v>
      </c>
      <c r="F24" s="18">
        <v>1693.431</v>
      </c>
      <c r="G24" s="18">
        <v>1731.759</v>
      </c>
      <c r="H24" s="18">
        <v>1749.91</v>
      </c>
      <c r="I24" s="18">
        <v>1697.7270000000001</v>
      </c>
      <c r="J24" s="18">
        <v>1685.201</v>
      </c>
      <c r="K24" s="18">
        <v>1801.797</v>
      </c>
      <c r="L24" s="18">
        <v>1734.171</v>
      </c>
      <c r="M24" s="18">
        <v>1899.069</v>
      </c>
      <c r="N24" s="18">
        <v>1779.797</v>
      </c>
      <c r="O24" s="18">
        <v>1867.787</v>
      </c>
      <c r="P24" s="18">
        <v>1822.962</v>
      </c>
      <c r="Q24" s="18">
        <v>1742.5070000000001</v>
      </c>
      <c r="R24" s="18">
        <v>1693.694</v>
      </c>
      <c r="S24" s="18">
        <v>1517.19</v>
      </c>
      <c r="T24" s="18">
        <v>1652.6790000000001</v>
      </c>
      <c r="U24" s="18">
        <v>1454.6679999999999</v>
      </c>
      <c r="V24" s="18">
        <v>1499.73</v>
      </c>
      <c r="W24" s="18">
        <v>1454.4690000000001</v>
      </c>
      <c r="X24" s="18">
        <v>1610.9010000000001</v>
      </c>
      <c r="Y24" s="18">
        <v>1533.2439999999999</v>
      </c>
      <c r="Z24" s="18">
        <v>1621.4290000000001</v>
      </c>
      <c r="AA24" s="18">
        <v>1361.8409999999999</v>
      </c>
      <c r="AB24" s="18">
        <v>1451.924</v>
      </c>
      <c r="AC24" s="18">
        <v>1304.046</v>
      </c>
      <c r="AD24" s="18">
        <v>1369.548</v>
      </c>
      <c r="AE24" s="18">
        <v>1228.915</v>
      </c>
      <c r="AF24" s="18">
        <v>1220.51</v>
      </c>
      <c r="AG24" s="18">
        <v>1340.4829999999999</v>
      </c>
      <c r="AH24" s="18">
        <v>1280.8720000000001</v>
      </c>
      <c r="AI24" s="18">
        <v>1383.32</v>
      </c>
      <c r="AJ24" s="18">
        <v>1333.6189999999999</v>
      </c>
      <c r="AK24" s="18">
        <v>1091.82</v>
      </c>
    </row>
    <row r="25" spans="2:37" x14ac:dyDescent="0.25">
      <c r="B25" s="43"/>
      <c r="C25" s="1" t="s">
        <v>88</v>
      </c>
      <c r="D25" s="18">
        <v>734.40899999999999</v>
      </c>
      <c r="E25" s="18">
        <v>840.31479999999999</v>
      </c>
      <c r="F25" s="18">
        <v>763.11379999999997</v>
      </c>
      <c r="G25" s="18">
        <v>825.56510000000003</v>
      </c>
      <c r="H25" s="18">
        <v>763.48299999999995</v>
      </c>
      <c r="I25" s="18">
        <v>817.47220000000004</v>
      </c>
      <c r="J25" s="18">
        <v>918.73059999999998</v>
      </c>
      <c r="K25" s="18">
        <v>968.06290000000001</v>
      </c>
      <c r="L25" s="18">
        <v>948.89829999999995</v>
      </c>
      <c r="M25" s="18">
        <v>997.94280000000003</v>
      </c>
      <c r="N25" s="18">
        <v>871.63819999999998</v>
      </c>
      <c r="O25" s="18">
        <v>930.79660000000001</v>
      </c>
      <c r="P25" s="18">
        <v>859.63779999999997</v>
      </c>
      <c r="Q25" s="18">
        <v>799.98910000000001</v>
      </c>
      <c r="R25" s="18">
        <v>712.89030000000002</v>
      </c>
      <c r="S25" s="18">
        <v>642.99540000000002</v>
      </c>
      <c r="T25" s="18">
        <v>650.24630000000002</v>
      </c>
      <c r="U25" s="18">
        <v>688.68259999999998</v>
      </c>
      <c r="V25" s="18">
        <v>662.4393</v>
      </c>
      <c r="W25" s="18">
        <v>667.0181</v>
      </c>
      <c r="X25" s="18">
        <v>636.23929999999996</v>
      </c>
      <c r="Y25" s="18">
        <v>670.57150000000001</v>
      </c>
      <c r="Z25" s="18">
        <v>623.90920000000006</v>
      </c>
      <c r="AA25" s="18">
        <v>640.08799999999997</v>
      </c>
      <c r="AB25" s="18">
        <v>680.1644</v>
      </c>
      <c r="AC25" s="18">
        <v>696.12220000000002</v>
      </c>
      <c r="AD25" s="18">
        <v>665.73140000000001</v>
      </c>
      <c r="AE25" s="18">
        <v>709.84450000000004</v>
      </c>
      <c r="AF25" s="18">
        <v>745.77470000000005</v>
      </c>
      <c r="AG25" s="18">
        <v>704.21640000000002</v>
      </c>
      <c r="AH25" s="18">
        <v>688.60389999999995</v>
      </c>
      <c r="AI25" s="18">
        <v>702.78660000000002</v>
      </c>
      <c r="AJ25" s="18">
        <v>678.60739999999998</v>
      </c>
      <c r="AK25" s="18">
        <v>593.67139999999995</v>
      </c>
    </row>
    <row r="26" spans="2:37" x14ac:dyDescent="0.25">
      <c r="B26" s="43" t="s">
        <v>9</v>
      </c>
      <c r="C26" s="1" t="s">
        <v>87</v>
      </c>
      <c r="D26" s="18">
        <v>912.69730000000004</v>
      </c>
      <c r="E26" s="18">
        <v>1054.883</v>
      </c>
      <c r="F26" s="18">
        <v>1183.7550000000001</v>
      </c>
      <c r="G26" s="18">
        <v>1054.9690000000001</v>
      </c>
      <c r="H26" s="18">
        <v>1051.4010000000001</v>
      </c>
      <c r="I26" s="18">
        <v>1159.278</v>
      </c>
      <c r="J26" s="18">
        <v>1117.934</v>
      </c>
      <c r="K26" s="18">
        <v>1081.0340000000001</v>
      </c>
      <c r="L26" s="18">
        <v>1085.4780000000001</v>
      </c>
      <c r="M26" s="18">
        <v>994.23670000000004</v>
      </c>
      <c r="N26" s="18">
        <v>1085.7909999999999</v>
      </c>
      <c r="O26" s="18">
        <v>1181.981</v>
      </c>
      <c r="P26" s="18">
        <v>1211.374</v>
      </c>
      <c r="Q26" s="18">
        <v>1141.683</v>
      </c>
      <c r="R26" s="18">
        <v>1403.39</v>
      </c>
      <c r="S26" s="18">
        <v>1246.587</v>
      </c>
      <c r="T26" s="18">
        <v>1129.2550000000001</v>
      </c>
      <c r="U26" s="18">
        <v>1212.1590000000001</v>
      </c>
      <c r="V26" s="18">
        <v>1053.979</v>
      </c>
      <c r="W26" s="18">
        <v>1171.586</v>
      </c>
      <c r="X26" s="18">
        <v>1072.0139999999999</v>
      </c>
      <c r="Y26" s="18">
        <v>1088.873</v>
      </c>
      <c r="Z26" s="18">
        <v>924.68330000000003</v>
      </c>
      <c r="AA26" s="18">
        <v>875.34280000000001</v>
      </c>
      <c r="AB26" s="18">
        <v>1004.853</v>
      </c>
      <c r="AC26" s="18">
        <v>1034.7439999999999</v>
      </c>
      <c r="AD26" s="18">
        <v>1004.508</v>
      </c>
      <c r="AE26" s="18">
        <v>1262.3209999999999</v>
      </c>
      <c r="AF26" s="18">
        <v>1052.693</v>
      </c>
      <c r="AG26" s="18">
        <v>1337.0909999999999</v>
      </c>
      <c r="AH26" s="18">
        <v>1093.5419999999999</v>
      </c>
      <c r="AI26" s="18">
        <v>1054.1010000000001</v>
      </c>
      <c r="AJ26" s="18">
        <v>1030.9770000000001</v>
      </c>
      <c r="AK26" s="18">
        <v>888.20180000000005</v>
      </c>
    </row>
    <row r="27" spans="2:37" x14ac:dyDescent="0.25">
      <c r="B27" s="43"/>
      <c r="C27" s="1" t="s">
        <v>88</v>
      </c>
      <c r="D27" s="18">
        <v>570.35419999999999</v>
      </c>
      <c r="E27" s="18">
        <v>557.51030000000003</v>
      </c>
      <c r="F27" s="18">
        <v>588.92759999999998</v>
      </c>
      <c r="G27" s="18">
        <v>571.87239999999997</v>
      </c>
      <c r="H27" s="18">
        <v>621.12490000000003</v>
      </c>
      <c r="I27" s="18">
        <v>584.50480000000005</v>
      </c>
      <c r="J27" s="18">
        <v>578.83439999999996</v>
      </c>
      <c r="K27" s="18">
        <v>573.91759999999999</v>
      </c>
      <c r="L27" s="18">
        <v>652.09159999999997</v>
      </c>
      <c r="M27" s="18">
        <v>649.49080000000004</v>
      </c>
      <c r="N27" s="18">
        <v>639.64620000000002</v>
      </c>
      <c r="O27" s="18">
        <v>714.52419999999995</v>
      </c>
      <c r="P27" s="18">
        <v>653.81849999999997</v>
      </c>
      <c r="Q27" s="18">
        <v>659.83180000000004</v>
      </c>
      <c r="R27" s="18">
        <v>601.27189999999996</v>
      </c>
      <c r="S27" s="18">
        <v>629.84699999999998</v>
      </c>
      <c r="T27" s="18">
        <v>625.85320000000002</v>
      </c>
      <c r="U27" s="18">
        <v>610.22940000000006</v>
      </c>
      <c r="V27" s="18">
        <v>608.13279999999997</v>
      </c>
      <c r="W27" s="18">
        <v>578.20590000000004</v>
      </c>
      <c r="X27" s="18">
        <v>576.98469999999998</v>
      </c>
      <c r="Y27" s="18">
        <v>530.09199999999998</v>
      </c>
      <c r="Z27" s="18">
        <v>542.32550000000003</v>
      </c>
      <c r="AA27" s="18">
        <v>560.62009999999998</v>
      </c>
      <c r="AB27" s="18">
        <v>523.12070000000006</v>
      </c>
      <c r="AC27" s="18">
        <v>518.01790000000005</v>
      </c>
      <c r="AD27" s="18">
        <v>509.14760000000001</v>
      </c>
      <c r="AE27" s="18">
        <v>556.01289999999995</v>
      </c>
      <c r="AF27" s="18">
        <v>618.4135</v>
      </c>
      <c r="AG27" s="18">
        <v>599.70190000000002</v>
      </c>
      <c r="AH27" s="18">
        <v>601.73209999999995</v>
      </c>
      <c r="AI27" s="18">
        <v>585.55930000000001</v>
      </c>
      <c r="AJ27" s="18">
        <v>630.44709999999998</v>
      </c>
      <c r="AK27" s="18">
        <v>468.43720000000002</v>
      </c>
    </row>
    <row r="28" spans="2:37" x14ac:dyDescent="0.25">
      <c r="B28" s="43" t="s">
        <v>10</v>
      </c>
      <c r="C28" s="1" t="s">
        <v>87</v>
      </c>
      <c r="D28" s="18">
        <v>1608.431</v>
      </c>
      <c r="E28" s="18">
        <v>1486.08</v>
      </c>
      <c r="F28" s="18">
        <v>1363.002</v>
      </c>
      <c r="G28" s="18">
        <v>1338.749</v>
      </c>
      <c r="H28" s="18">
        <v>1484.3620000000001</v>
      </c>
      <c r="I28" s="18">
        <v>1716.6669999999999</v>
      </c>
      <c r="J28" s="18">
        <v>1676.087</v>
      </c>
      <c r="K28" s="18">
        <v>1897.751</v>
      </c>
      <c r="L28" s="18">
        <v>2017.626</v>
      </c>
      <c r="M28" s="18">
        <v>2216.0239999999999</v>
      </c>
      <c r="N28" s="18">
        <v>2119.1460000000002</v>
      </c>
      <c r="O28" s="18">
        <v>1861.125</v>
      </c>
      <c r="P28" s="18">
        <v>1719.558</v>
      </c>
      <c r="Q28" s="18">
        <v>1635.9349999999999</v>
      </c>
      <c r="R28" s="18">
        <v>1548.56</v>
      </c>
      <c r="S28" s="18">
        <v>1604.2449999999999</v>
      </c>
      <c r="T28" s="18">
        <v>1621.3610000000001</v>
      </c>
      <c r="U28" s="18">
        <v>1577.48</v>
      </c>
      <c r="V28" s="18">
        <v>1172.327</v>
      </c>
      <c r="W28" s="18">
        <v>1925.6659999999999</v>
      </c>
      <c r="X28" s="18">
        <v>1882.895</v>
      </c>
      <c r="Y28" s="18">
        <v>1775.21</v>
      </c>
      <c r="Z28" s="18">
        <v>1561.5029999999999</v>
      </c>
      <c r="AA28" s="18">
        <v>1642.412</v>
      </c>
      <c r="AB28" s="18">
        <v>1803.37</v>
      </c>
      <c r="AC28" s="18">
        <v>1341.633</v>
      </c>
      <c r="AD28" s="18">
        <v>1366.7439999999999</v>
      </c>
      <c r="AE28" s="18">
        <v>1503.1559999999999</v>
      </c>
      <c r="AF28" s="18">
        <v>1388.1579999999999</v>
      </c>
      <c r="AG28" s="18">
        <v>1497.598</v>
      </c>
      <c r="AH28" s="18">
        <v>1614.0509999999999</v>
      </c>
      <c r="AI28" s="18">
        <v>1670.1289999999999</v>
      </c>
      <c r="AJ28" s="18">
        <v>1691.0429999999999</v>
      </c>
      <c r="AK28" s="18">
        <v>1601.434</v>
      </c>
    </row>
    <row r="29" spans="2:37" x14ac:dyDescent="0.25">
      <c r="B29" s="43"/>
      <c r="C29" s="1" t="s">
        <v>88</v>
      </c>
      <c r="D29" s="18">
        <v>826.09339999999997</v>
      </c>
      <c r="E29" s="18">
        <v>846.274</v>
      </c>
      <c r="F29" s="18">
        <v>873.60490000000004</v>
      </c>
      <c r="G29" s="18">
        <v>1002.215</v>
      </c>
      <c r="H29" s="18">
        <v>997.59749999999997</v>
      </c>
      <c r="I29" s="18">
        <v>890.99270000000001</v>
      </c>
      <c r="J29" s="18">
        <v>957.86739999999998</v>
      </c>
      <c r="K29" s="18">
        <v>884.25040000000001</v>
      </c>
      <c r="L29" s="18">
        <v>931.51840000000004</v>
      </c>
      <c r="M29" s="18">
        <v>1069.761</v>
      </c>
      <c r="N29" s="18">
        <v>951.47720000000004</v>
      </c>
      <c r="O29" s="18">
        <v>993.41129999999998</v>
      </c>
      <c r="P29" s="18">
        <v>979.5942</v>
      </c>
      <c r="Q29" s="18">
        <v>954.36109999999996</v>
      </c>
      <c r="R29" s="18">
        <v>974.47770000000003</v>
      </c>
      <c r="S29" s="18">
        <v>839.41690000000006</v>
      </c>
      <c r="T29" s="18">
        <v>816.10059999999999</v>
      </c>
      <c r="U29" s="18">
        <v>982.03390000000002</v>
      </c>
      <c r="V29" s="18">
        <v>1025.9839999999999</v>
      </c>
      <c r="W29" s="18">
        <v>915.84389999999996</v>
      </c>
      <c r="X29" s="18">
        <v>857.3184</v>
      </c>
      <c r="Y29" s="18">
        <v>840.28629999999998</v>
      </c>
      <c r="Z29" s="18">
        <v>843.26049999999998</v>
      </c>
      <c r="AA29" s="18">
        <v>759.40520000000004</v>
      </c>
      <c r="AB29" s="18">
        <v>792.10479999999995</v>
      </c>
      <c r="AC29" s="18">
        <v>775.74800000000005</v>
      </c>
      <c r="AD29" s="18">
        <v>838.88369999999998</v>
      </c>
      <c r="AE29" s="18">
        <v>845.66240000000005</v>
      </c>
      <c r="AF29" s="18">
        <v>866.57860000000005</v>
      </c>
      <c r="AG29" s="18">
        <v>775.87840000000006</v>
      </c>
      <c r="AH29" s="18">
        <v>763.48159999999996</v>
      </c>
      <c r="AI29" s="18">
        <v>807.19129999999996</v>
      </c>
      <c r="AJ29" s="18">
        <v>785.60130000000004</v>
      </c>
      <c r="AK29" s="18">
        <v>667.54639999999995</v>
      </c>
    </row>
    <row r="30" spans="2:37" x14ac:dyDescent="0.25">
      <c r="B30" s="43" t="s">
        <v>11</v>
      </c>
      <c r="C30" s="1" t="s">
        <v>87</v>
      </c>
      <c r="D30" s="18">
        <v>2466.7809999999999</v>
      </c>
      <c r="E30" s="18">
        <v>2132.8980000000001</v>
      </c>
      <c r="F30" s="18">
        <v>2124.6550000000002</v>
      </c>
      <c r="G30" s="18">
        <v>2159.0129999999999</v>
      </c>
      <c r="H30" s="18">
        <v>1722.326</v>
      </c>
      <c r="I30" s="18">
        <v>1881.58</v>
      </c>
      <c r="J30" s="18">
        <v>1697.2370000000001</v>
      </c>
      <c r="K30" s="18">
        <v>1828.0129999999999</v>
      </c>
      <c r="L30" s="18">
        <v>1842.0170000000001</v>
      </c>
      <c r="M30" s="18">
        <v>1964.873</v>
      </c>
      <c r="N30" s="18">
        <v>2106.7919999999999</v>
      </c>
      <c r="O30" s="18">
        <v>2159.643</v>
      </c>
      <c r="P30" s="18">
        <v>1803.645</v>
      </c>
      <c r="Q30" s="18">
        <v>1984.6669999999999</v>
      </c>
      <c r="R30" s="18">
        <v>2011.778</v>
      </c>
      <c r="S30" s="18">
        <v>1885.4079999999999</v>
      </c>
      <c r="T30" s="18">
        <v>1889.22</v>
      </c>
      <c r="U30" s="18">
        <v>1539.8689999999999</v>
      </c>
      <c r="V30" s="18">
        <v>1639.752</v>
      </c>
      <c r="W30" s="18">
        <v>1690.9829999999999</v>
      </c>
      <c r="X30" s="18">
        <v>1839.3689999999999</v>
      </c>
      <c r="Y30" s="18">
        <v>2127.3069999999998</v>
      </c>
      <c r="Z30" s="18">
        <v>1722.615</v>
      </c>
      <c r="AA30" s="18">
        <v>2225.0149999999999</v>
      </c>
      <c r="AB30" s="18">
        <v>2170.692</v>
      </c>
      <c r="AC30" s="18">
        <v>2285.1729999999998</v>
      </c>
      <c r="AD30" s="18">
        <v>2318.3319999999999</v>
      </c>
      <c r="AE30" s="18">
        <v>2496.7930000000001</v>
      </c>
      <c r="AF30" s="18">
        <v>2097.3319999999999</v>
      </c>
      <c r="AG30" s="18">
        <v>2090.7550000000001</v>
      </c>
      <c r="AH30" s="18">
        <v>1930.7139999999999</v>
      </c>
      <c r="AI30" s="18">
        <v>2019.319</v>
      </c>
      <c r="AJ30" s="18">
        <v>1855.019</v>
      </c>
      <c r="AK30" s="18">
        <v>1584.9380000000001</v>
      </c>
    </row>
    <row r="31" spans="2:37" x14ac:dyDescent="0.25">
      <c r="B31" s="43"/>
      <c r="C31" s="1" t="s">
        <v>88</v>
      </c>
      <c r="D31" s="18">
        <v>910.86479999999995</v>
      </c>
      <c r="E31" s="18">
        <v>926.96410000000003</v>
      </c>
      <c r="F31" s="18">
        <v>932.34780000000001</v>
      </c>
      <c r="G31" s="18">
        <v>934.03</v>
      </c>
      <c r="H31" s="18">
        <v>921.23140000000001</v>
      </c>
      <c r="I31" s="18">
        <v>928.44569999999999</v>
      </c>
      <c r="J31" s="18">
        <v>903.23209999999995</v>
      </c>
      <c r="K31" s="18">
        <v>968.13630000000001</v>
      </c>
      <c r="L31" s="18">
        <v>973.13189999999997</v>
      </c>
      <c r="M31" s="18">
        <v>955.75509999999997</v>
      </c>
      <c r="N31" s="18">
        <v>967.9624</v>
      </c>
      <c r="O31" s="18">
        <v>971.65920000000006</v>
      </c>
      <c r="P31" s="18">
        <v>1026.444</v>
      </c>
      <c r="Q31" s="18">
        <v>993.78530000000001</v>
      </c>
      <c r="R31" s="18">
        <v>960.22109999999998</v>
      </c>
      <c r="S31" s="18">
        <v>940.58069999999998</v>
      </c>
      <c r="T31" s="18">
        <v>943.78160000000003</v>
      </c>
      <c r="U31" s="18">
        <v>845.24609999999996</v>
      </c>
      <c r="V31" s="18">
        <v>822.92499999999995</v>
      </c>
      <c r="W31" s="18">
        <v>871.21609999999998</v>
      </c>
      <c r="X31" s="18">
        <v>885.4443</v>
      </c>
      <c r="Y31" s="18">
        <v>867.17650000000003</v>
      </c>
      <c r="Z31" s="18">
        <v>818.50130000000001</v>
      </c>
      <c r="AA31" s="18">
        <v>1015.013</v>
      </c>
      <c r="AB31" s="18">
        <v>933.9828</v>
      </c>
      <c r="AC31" s="18">
        <v>895.67349999999999</v>
      </c>
      <c r="AD31" s="18">
        <v>907.904</v>
      </c>
      <c r="AE31" s="18">
        <v>994.15239999999994</v>
      </c>
      <c r="AF31" s="18">
        <v>939.95640000000003</v>
      </c>
      <c r="AG31" s="18">
        <v>917.36699999999996</v>
      </c>
      <c r="AH31" s="18">
        <v>926.76919999999996</v>
      </c>
      <c r="AI31" s="18">
        <v>1011.854</v>
      </c>
      <c r="AJ31" s="18">
        <v>997.50570000000005</v>
      </c>
      <c r="AK31" s="18">
        <v>870.25149999999996</v>
      </c>
    </row>
    <row r="32" spans="2:37" x14ac:dyDescent="0.25">
      <c r="B32" s="43" t="s">
        <v>12</v>
      </c>
      <c r="C32" s="1" t="s">
        <v>87</v>
      </c>
      <c r="D32" s="18">
        <v>1814.3009999999999</v>
      </c>
      <c r="E32" s="18">
        <v>1889.4179999999999</v>
      </c>
      <c r="F32" s="18">
        <v>1901.7650000000001</v>
      </c>
      <c r="G32" s="18">
        <v>1882.021</v>
      </c>
      <c r="H32" s="18">
        <v>1896.402</v>
      </c>
      <c r="I32" s="18">
        <v>1924.405</v>
      </c>
      <c r="J32" s="18">
        <v>2056.4929999999999</v>
      </c>
      <c r="K32" s="18">
        <v>2113.75</v>
      </c>
      <c r="L32" s="18">
        <v>2082.8530000000001</v>
      </c>
      <c r="M32" s="18">
        <v>2034.8820000000001</v>
      </c>
      <c r="N32" s="18">
        <v>1959.8710000000001</v>
      </c>
      <c r="O32" s="18">
        <v>1895.5419999999999</v>
      </c>
      <c r="P32" s="18">
        <v>1791.6279999999999</v>
      </c>
      <c r="Q32" s="18">
        <v>1830.0250000000001</v>
      </c>
      <c r="R32" s="18">
        <v>1838.787</v>
      </c>
      <c r="S32" s="18">
        <v>1868.989</v>
      </c>
      <c r="T32" s="18">
        <v>1746.4929999999999</v>
      </c>
      <c r="U32" s="18">
        <v>1815.472</v>
      </c>
      <c r="V32" s="18">
        <v>1764.6959999999999</v>
      </c>
      <c r="W32" s="18">
        <v>1809.6110000000001</v>
      </c>
      <c r="X32" s="18">
        <v>1688.713</v>
      </c>
      <c r="Y32" s="18">
        <v>1765.69</v>
      </c>
      <c r="Z32" s="18">
        <v>1776.4159999999999</v>
      </c>
      <c r="AA32" s="18">
        <v>1871.4169999999999</v>
      </c>
      <c r="AB32" s="18">
        <v>1813.96</v>
      </c>
      <c r="AC32" s="18">
        <v>1899.761</v>
      </c>
      <c r="AD32" s="18">
        <v>1814.4960000000001</v>
      </c>
      <c r="AE32" s="18">
        <v>1812.673</v>
      </c>
      <c r="AF32" s="18">
        <v>1734.3879999999999</v>
      </c>
      <c r="AG32" s="18">
        <v>1768.925</v>
      </c>
      <c r="AH32" s="18">
        <v>1714.9860000000001</v>
      </c>
      <c r="AI32" s="18">
        <v>1774.212</v>
      </c>
      <c r="AJ32" s="18">
        <v>1643.241</v>
      </c>
      <c r="AK32" s="18">
        <v>1596.8009999999999</v>
      </c>
    </row>
    <row r="33" spans="2:37" x14ac:dyDescent="0.25">
      <c r="B33" s="43"/>
      <c r="C33" s="1" t="s">
        <v>88</v>
      </c>
      <c r="D33" s="18">
        <v>932.39170000000001</v>
      </c>
      <c r="E33" s="18">
        <v>908.98940000000005</v>
      </c>
      <c r="F33" s="18">
        <v>999.7903</v>
      </c>
      <c r="G33" s="18">
        <v>938.85789999999997</v>
      </c>
      <c r="H33" s="18">
        <v>950.22289999999998</v>
      </c>
      <c r="I33" s="18">
        <v>982.173</v>
      </c>
      <c r="J33" s="18">
        <v>990.28030000000001</v>
      </c>
      <c r="K33" s="18">
        <v>1007.729</v>
      </c>
      <c r="L33" s="18">
        <v>981.60519999999997</v>
      </c>
      <c r="M33" s="18">
        <v>950.30859999999996</v>
      </c>
      <c r="N33" s="18">
        <v>1014.7809999999999</v>
      </c>
      <c r="O33" s="18">
        <v>980.62789999999995</v>
      </c>
      <c r="P33" s="18">
        <v>978.96810000000005</v>
      </c>
      <c r="Q33" s="18">
        <v>961.13930000000005</v>
      </c>
      <c r="R33" s="18">
        <v>1009.651</v>
      </c>
      <c r="S33" s="18">
        <v>932.03290000000004</v>
      </c>
      <c r="T33" s="18">
        <v>938.71349999999995</v>
      </c>
      <c r="U33" s="18">
        <v>913.25199999999995</v>
      </c>
      <c r="V33" s="18">
        <v>935.14970000000005</v>
      </c>
      <c r="W33" s="18">
        <v>906.20579999999995</v>
      </c>
      <c r="X33" s="18">
        <v>882.73440000000005</v>
      </c>
      <c r="Y33" s="18">
        <v>907.03650000000005</v>
      </c>
      <c r="Z33" s="18">
        <v>938.82140000000004</v>
      </c>
      <c r="AA33" s="18">
        <v>965.52260000000001</v>
      </c>
      <c r="AB33" s="18">
        <v>965.66959999999995</v>
      </c>
      <c r="AC33" s="18">
        <v>990.39700000000005</v>
      </c>
      <c r="AD33" s="18">
        <v>967.07240000000002</v>
      </c>
      <c r="AE33" s="18">
        <v>970.27260000000001</v>
      </c>
      <c r="AF33" s="18">
        <v>955.36019999999996</v>
      </c>
      <c r="AG33" s="18">
        <v>990.59860000000003</v>
      </c>
      <c r="AH33" s="18">
        <v>982.49720000000002</v>
      </c>
      <c r="AI33" s="18">
        <v>980.75900000000001</v>
      </c>
      <c r="AJ33" s="18">
        <v>935.7106</v>
      </c>
      <c r="AK33" s="18">
        <v>899.14120000000003</v>
      </c>
    </row>
    <row r="34" spans="2:37" x14ac:dyDescent="0.25">
      <c r="B34" s="43" t="s">
        <v>13</v>
      </c>
      <c r="C34" s="1" t="s">
        <v>87</v>
      </c>
      <c r="D34" s="18">
        <v>1645.9069999999999</v>
      </c>
      <c r="E34" s="18">
        <v>1671.069</v>
      </c>
      <c r="F34" s="18">
        <v>1548.5530000000001</v>
      </c>
      <c r="G34" s="18">
        <v>1558.8530000000001</v>
      </c>
      <c r="H34" s="18">
        <v>1590.008</v>
      </c>
      <c r="I34" s="18">
        <v>1573.0709999999999</v>
      </c>
      <c r="J34" s="18">
        <v>1687.7380000000001</v>
      </c>
      <c r="K34" s="18">
        <v>1721.86</v>
      </c>
      <c r="L34" s="18">
        <v>1780.027</v>
      </c>
      <c r="M34" s="18">
        <v>1674.4259999999999</v>
      </c>
      <c r="N34" s="18">
        <v>1785.865</v>
      </c>
      <c r="O34" s="18">
        <v>1796.623</v>
      </c>
      <c r="P34" s="18">
        <v>1684.317</v>
      </c>
      <c r="Q34" s="18">
        <v>1722.3889999999999</v>
      </c>
      <c r="R34" s="18">
        <v>1669.665</v>
      </c>
      <c r="S34" s="18">
        <v>1707.8620000000001</v>
      </c>
      <c r="T34" s="18">
        <v>1760.17</v>
      </c>
      <c r="U34" s="18">
        <v>1642.2380000000001</v>
      </c>
      <c r="V34" s="18">
        <v>1519.222</v>
      </c>
      <c r="W34" s="18">
        <v>1576.4839999999999</v>
      </c>
      <c r="X34" s="18">
        <v>1566.6</v>
      </c>
      <c r="Y34" s="18">
        <v>1633.0650000000001</v>
      </c>
      <c r="Z34" s="18">
        <v>1633.7470000000001</v>
      </c>
      <c r="AA34" s="18">
        <v>1710.578</v>
      </c>
      <c r="AB34" s="18">
        <v>1637.4559999999999</v>
      </c>
      <c r="AC34" s="18">
        <v>1562.4970000000001</v>
      </c>
      <c r="AD34" s="18">
        <v>1772.2149999999999</v>
      </c>
      <c r="AE34" s="18">
        <v>1874.1289999999999</v>
      </c>
      <c r="AF34" s="18">
        <v>1914.175</v>
      </c>
      <c r="AG34" s="18">
        <v>1862.395</v>
      </c>
      <c r="AH34" s="18">
        <v>1872.8150000000001</v>
      </c>
      <c r="AI34" s="18">
        <v>1813.6780000000001</v>
      </c>
      <c r="AJ34" s="18">
        <v>1813.4949999999999</v>
      </c>
      <c r="AK34" s="18">
        <v>1687.634</v>
      </c>
    </row>
    <row r="35" spans="2:37" x14ac:dyDescent="0.25">
      <c r="B35" s="43"/>
      <c r="C35" s="1" t="s">
        <v>88</v>
      </c>
      <c r="D35" s="18">
        <v>874.93899999999996</v>
      </c>
      <c r="E35" s="18">
        <v>882.87990000000002</v>
      </c>
      <c r="F35" s="18">
        <v>917.88969999999995</v>
      </c>
      <c r="G35" s="18">
        <v>908.61749999999995</v>
      </c>
      <c r="H35" s="18">
        <v>904.44550000000004</v>
      </c>
      <c r="I35" s="18">
        <v>911.28909999999996</v>
      </c>
      <c r="J35" s="18">
        <v>947.88559999999995</v>
      </c>
      <c r="K35" s="18">
        <v>989.86869999999999</v>
      </c>
      <c r="L35" s="18">
        <v>947.37159999999994</v>
      </c>
      <c r="M35" s="18">
        <v>930.29240000000004</v>
      </c>
      <c r="N35" s="18">
        <v>945.47910000000002</v>
      </c>
      <c r="O35" s="18">
        <v>943.44780000000003</v>
      </c>
      <c r="P35" s="18">
        <v>900.52279999999996</v>
      </c>
      <c r="Q35" s="18">
        <v>914.97050000000002</v>
      </c>
      <c r="R35" s="18">
        <v>891.31179999999995</v>
      </c>
      <c r="S35" s="18">
        <v>888.45640000000003</v>
      </c>
      <c r="T35" s="18">
        <v>870.55619999999999</v>
      </c>
      <c r="U35" s="18">
        <v>868.16989999999998</v>
      </c>
      <c r="V35" s="18">
        <v>905.19349999999997</v>
      </c>
      <c r="W35" s="18">
        <v>847.74260000000004</v>
      </c>
      <c r="X35" s="18">
        <v>866.14869999999996</v>
      </c>
      <c r="Y35" s="18">
        <v>890.01289999999995</v>
      </c>
      <c r="Z35" s="18">
        <v>875.30899999999997</v>
      </c>
      <c r="AA35" s="18">
        <v>913.37660000000005</v>
      </c>
      <c r="AB35" s="18">
        <v>900.74570000000006</v>
      </c>
      <c r="AC35" s="18">
        <v>897.03160000000003</v>
      </c>
      <c r="AD35" s="18">
        <v>951.97950000000003</v>
      </c>
      <c r="AE35" s="18">
        <v>953.16849999999999</v>
      </c>
      <c r="AF35" s="18">
        <v>948.83280000000002</v>
      </c>
      <c r="AG35" s="18">
        <v>971.61249999999995</v>
      </c>
      <c r="AH35" s="18">
        <v>949.22540000000004</v>
      </c>
      <c r="AI35" s="18">
        <v>951.17539999999997</v>
      </c>
      <c r="AJ35" s="18">
        <v>908.59630000000004</v>
      </c>
      <c r="AK35" s="18">
        <v>859.923</v>
      </c>
    </row>
    <row r="36" spans="2:37" x14ac:dyDescent="0.25">
      <c r="B36" s="43" t="s">
        <v>14</v>
      </c>
      <c r="C36" s="1" t="s">
        <v>87</v>
      </c>
      <c r="D36" s="18">
        <v>1564.539</v>
      </c>
      <c r="E36" s="18">
        <v>1632.152</v>
      </c>
      <c r="F36" s="18">
        <v>1550.114</v>
      </c>
      <c r="G36" s="18">
        <v>1515.4860000000001</v>
      </c>
      <c r="H36" s="18">
        <v>1618.7239999999999</v>
      </c>
      <c r="I36" s="18">
        <v>1601.1959999999999</v>
      </c>
      <c r="J36" s="18">
        <v>1686.7180000000001</v>
      </c>
      <c r="K36" s="18">
        <v>1639.856</v>
      </c>
      <c r="L36" s="18">
        <v>1663.5820000000001</v>
      </c>
      <c r="M36" s="18">
        <v>1661.038</v>
      </c>
      <c r="N36" s="18">
        <v>1662.556</v>
      </c>
      <c r="O36" s="18">
        <v>1702.1990000000001</v>
      </c>
      <c r="P36" s="18">
        <v>1664.0050000000001</v>
      </c>
      <c r="Q36" s="18">
        <v>1696.6679999999999</v>
      </c>
      <c r="R36" s="18">
        <v>1697.09</v>
      </c>
      <c r="S36" s="18">
        <v>1669.5060000000001</v>
      </c>
      <c r="T36" s="18">
        <v>1736.4269999999999</v>
      </c>
      <c r="U36" s="18">
        <v>1758.123</v>
      </c>
      <c r="V36" s="18">
        <v>1650.0540000000001</v>
      </c>
      <c r="W36" s="18">
        <v>1685.4770000000001</v>
      </c>
      <c r="X36" s="18">
        <v>1701.01</v>
      </c>
      <c r="Y36" s="18">
        <v>1595.345</v>
      </c>
      <c r="Z36" s="18">
        <v>1636.6210000000001</v>
      </c>
      <c r="AA36" s="18">
        <v>1566.2149999999999</v>
      </c>
      <c r="AB36" s="18">
        <v>1582.596</v>
      </c>
      <c r="AC36" s="18">
        <v>1697.6110000000001</v>
      </c>
      <c r="AD36" s="18">
        <v>1717.7449999999999</v>
      </c>
      <c r="AE36" s="18">
        <v>1722.0360000000001</v>
      </c>
      <c r="AF36" s="18">
        <v>1800.1089999999999</v>
      </c>
      <c r="AG36" s="18">
        <v>1790.855</v>
      </c>
      <c r="AH36" s="18">
        <v>1839.43</v>
      </c>
      <c r="AI36" s="18">
        <v>1910.55</v>
      </c>
      <c r="AJ36" s="18">
        <v>1961.538</v>
      </c>
      <c r="AK36" s="18">
        <v>1925.6690000000001</v>
      </c>
    </row>
    <row r="37" spans="2:37" x14ac:dyDescent="0.25">
      <c r="B37" s="43"/>
      <c r="C37" s="1" t="s">
        <v>88</v>
      </c>
      <c r="D37" s="18">
        <v>803.72090000000003</v>
      </c>
      <c r="E37" s="18">
        <v>813.2681</v>
      </c>
      <c r="F37" s="18">
        <v>787.08590000000004</v>
      </c>
      <c r="G37" s="18">
        <v>792.80240000000003</v>
      </c>
      <c r="H37" s="18">
        <v>822.27509999999995</v>
      </c>
      <c r="I37" s="18">
        <v>823.4425</v>
      </c>
      <c r="J37" s="18">
        <v>863.99659999999994</v>
      </c>
      <c r="K37" s="18">
        <v>867.41060000000004</v>
      </c>
      <c r="L37" s="18">
        <v>903.88919999999996</v>
      </c>
      <c r="M37" s="18">
        <v>871.72</v>
      </c>
      <c r="N37" s="18">
        <v>853.52030000000002</v>
      </c>
      <c r="O37" s="18">
        <v>846.65779999999995</v>
      </c>
      <c r="P37" s="18">
        <v>832.0154</v>
      </c>
      <c r="Q37" s="18">
        <v>858.15859999999998</v>
      </c>
      <c r="R37" s="18">
        <v>866.39940000000001</v>
      </c>
      <c r="S37" s="18">
        <v>843.34829999999999</v>
      </c>
      <c r="T37" s="18">
        <v>866.3845</v>
      </c>
      <c r="U37" s="18">
        <v>830.07389999999998</v>
      </c>
      <c r="V37" s="18">
        <v>853.42759999999998</v>
      </c>
      <c r="W37" s="18">
        <v>824.01980000000003</v>
      </c>
      <c r="X37" s="18">
        <v>812.28049999999996</v>
      </c>
      <c r="Y37" s="18">
        <v>811.38319999999999</v>
      </c>
      <c r="Z37" s="18">
        <v>845.04200000000003</v>
      </c>
      <c r="AA37" s="18">
        <v>863.97910000000002</v>
      </c>
      <c r="AB37" s="18">
        <v>862.48829999999998</v>
      </c>
      <c r="AC37" s="18">
        <v>890.19740000000002</v>
      </c>
      <c r="AD37" s="18">
        <v>902.62909999999999</v>
      </c>
      <c r="AE37" s="18">
        <v>926.73</v>
      </c>
      <c r="AF37" s="18">
        <v>931.36490000000003</v>
      </c>
      <c r="AG37" s="18">
        <v>910.33749999999998</v>
      </c>
      <c r="AH37" s="18">
        <v>934.72069999999997</v>
      </c>
      <c r="AI37" s="18">
        <v>958.07010000000002</v>
      </c>
      <c r="AJ37" s="18">
        <v>917.9067</v>
      </c>
      <c r="AK37" s="18">
        <v>812.31849999999997</v>
      </c>
    </row>
    <row r="38" spans="2:37" x14ac:dyDescent="0.25">
      <c r="B38" s="43" t="s">
        <v>15</v>
      </c>
      <c r="C38" s="1" t="s">
        <v>87</v>
      </c>
      <c r="D38" s="18">
        <v>1853.0640000000001</v>
      </c>
      <c r="E38" s="18">
        <v>1856.8009999999999</v>
      </c>
      <c r="F38" s="18">
        <v>1897.271</v>
      </c>
      <c r="G38" s="18">
        <v>2002.44</v>
      </c>
      <c r="H38" s="18">
        <v>1921.5930000000001</v>
      </c>
      <c r="I38" s="18">
        <v>2023.799</v>
      </c>
      <c r="J38" s="18">
        <v>1952.7239999999999</v>
      </c>
      <c r="K38" s="18">
        <v>1922.09</v>
      </c>
      <c r="L38" s="18">
        <v>2088.4720000000002</v>
      </c>
      <c r="M38" s="18">
        <v>2141.692</v>
      </c>
      <c r="N38" s="18">
        <v>2241.4960000000001</v>
      </c>
      <c r="O38" s="18">
        <v>2194.4969999999998</v>
      </c>
      <c r="P38" s="18">
        <v>2215.7649999999999</v>
      </c>
      <c r="Q38" s="18">
        <v>2265.46</v>
      </c>
      <c r="R38" s="18">
        <v>2219.9540000000002</v>
      </c>
      <c r="S38" s="18">
        <v>2168.5880000000002</v>
      </c>
      <c r="T38" s="18">
        <v>2180.085</v>
      </c>
      <c r="U38" s="18">
        <v>2059.0079999999998</v>
      </c>
      <c r="V38" s="18">
        <v>2128.4699999999998</v>
      </c>
      <c r="W38" s="18">
        <v>2234.8020000000001</v>
      </c>
      <c r="X38" s="18">
        <v>2228.0790000000002</v>
      </c>
      <c r="Y38" s="18">
        <v>2097.9630000000002</v>
      </c>
      <c r="Z38" s="18">
        <v>2187.748</v>
      </c>
      <c r="AA38" s="18">
        <v>2198.3429999999998</v>
      </c>
      <c r="AB38" s="18">
        <v>2259.4580000000001</v>
      </c>
      <c r="AC38" s="18">
        <v>2201.58</v>
      </c>
      <c r="AD38" s="18">
        <v>2292.9380000000001</v>
      </c>
      <c r="AE38" s="18">
        <v>2294.0509999999999</v>
      </c>
      <c r="AF38" s="18">
        <v>2300.5819999999999</v>
      </c>
      <c r="AG38" s="18">
        <v>2249.3969999999999</v>
      </c>
      <c r="AH38" s="18">
        <v>2316.2750000000001</v>
      </c>
      <c r="AI38" s="18">
        <v>2326.9740000000002</v>
      </c>
      <c r="AJ38" s="18">
        <v>2339.2379999999998</v>
      </c>
      <c r="AK38" s="18">
        <v>2065.9470000000001</v>
      </c>
    </row>
    <row r="39" spans="2:37" x14ac:dyDescent="0.25">
      <c r="B39" s="43"/>
      <c r="C39" s="1" t="s">
        <v>88</v>
      </c>
      <c r="D39" s="18">
        <v>882.17139999999995</v>
      </c>
      <c r="E39" s="18">
        <v>901.76250000000005</v>
      </c>
      <c r="F39" s="18">
        <v>955.25120000000004</v>
      </c>
      <c r="G39" s="18">
        <v>945.54079999999999</v>
      </c>
      <c r="H39" s="18">
        <v>994.08870000000002</v>
      </c>
      <c r="I39" s="18">
        <v>1007.254</v>
      </c>
      <c r="J39" s="18">
        <v>1041.21</v>
      </c>
      <c r="K39" s="18">
        <v>997.84230000000002</v>
      </c>
      <c r="L39" s="18">
        <v>1009.734</v>
      </c>
      <c r="M39" s="18">
        <v>1030.759</v>
      </c>
      <c r="N39" s="18">
        <v>1036.01</v>
      </c>
      <c r="O39" s="18">
        <v>1008.169</v>
      </c>
      <c r="P39" s="18">
        <v>981.47239999999999</v>
      </c>
      <c r="Q39" s="18">
        <v>989.69979999999998</v>
      </c>
      <c r="R39" s="18">
        <v>960.35329999999999</v>
      </c>
      <c r="S39" s="18">
        <v>944.38160000000005</v>
      </c>
      <c r="T39" s="18">
        <v>943.45979999999997</v>
      </c>
      <c r="U39" s="18">
        <v>909.72760000000005</v>
      </c>
      <c r="V39" s="18">
        <v>913.03449999999998</v>
      </c>
      <c r="W39" s="18">
        <v>931.32709999999997</v>
      </c>
      <c r="X39" s="18">
        <v>952.75670000000002</v>
      </c>
      <c r="Y39" s="18">
        <v>990.34140000000002</v>
      </c>
      <c r="Z39" s="18">
        <v>1007.231</v>
      </c>
      <c r="AA39" s="18">
        <v>1009.607</v>
      </c>
      <c r="AB39" s="18">
        <v>1016.117</v>
      </c>
      <c r="AC39" s="18">
        <v>1047.6969999999999</v>
      </c>
      <c r="AD39" s="18">
        <v>983.53560000000004</v>
      </c>
      <c r="AE39" s="18">
        <v>1021.371</v>
      </c>
      <c r="AF39" s="18">
        <v>958.04499999999996</v>
      </c>
      <c r="AG39" s="18">
        <v>1016.204</v>
      </c>
      <c r="AH39" s="18">
        <v>1001.6660000000001</v>
      </c>
      <c r="AI39" s="18">
        <v>979.8546</v>
      </c>
      <c r="AJ39" s="18">
        <v>974.41409999999996</v>
      </c>
      <c r="AK39" s="18">
        <v>912.84109999999998</v>
      </c>
    </row>
    <row r="40" spans="2:37" x14ac:dyDescent="0.25">
      <c r="B40" s="43" t="s">
        <v>16</v>
      </c>
      <c r="C40" s="1" t="s">
        <v>87</v>
      </c>
      <c r="D40" s="18">
        <v>1560.317</v>
      </c>
      <c r="E40" s="18">
        <v>1432.61</v>
      </c>
      <c r="F40" s="18">
        <v>1574.1959999999999</v>
      </c>
      <c r="G40" s="18">
        <v>1480.5160000000001</v>
      </c>
      <c r="H40" s="18">
        <v>1526.0219999999999</v>
      </c>
      <c r="I40" s="18">
        <v>1590.116</v>
      </c>
      <c r="J40" s="18">
        <v>1650.32</v>
      </c>
      <c r="K40" s="18">
        <v>1615.8910000000001</v>
      </c>
      <c r="L40" s="18">
        <v>1602.8820000000001</v>
      </c>
      <c r="M40" s="18">
        <v>1611.2729999999999</v>
      </c>
      <c r="N40" s="18">
        <v>1645.5440000000001</v>
      </c>
      <c r="O40" s="18">
        <v>1620.8430000000001</v>
      </c>
      <c r="P40" s="18">
        <v>1602.39</v>
      </c>
      <c r="Q40" s="18">
        <v>1533.8219999999999</v>
      </c>
      <c r="R40" s="18">
        <v>1521.414</v>
      </c>
      <c r="S40" s="18">
        <v>1492.2919999999999</v>
      </c>
      <c r="T40" s="18">
        <v>1477.4680000000001</v>
      </c>
      <c r="U40" s="18">
        <v>1491.47</v>
      </c>
      <c r="V40" s="18">
        <v>1507.098</v>
      </c>
      <c r="W40" s="18">
        <v>1603.9290000000001</v>
      </c>
      <c r="X40" s="18">
        <v>1530.963</v>
      </c>
      <c r="Y40" s="18">
        <v>1544.0050000000001</v>
      </c>
      <c r="Z40" s="18">
        <v>1519.502</v>
      </c>
      <c r="AA40" s="18">
        <v>1553.6389999999999</v>
      </c>
      <c r="AB40" s="18">
        <v>1556.241</v>
      </c>
      <c r="AC40" s="18">
        <v>1542.7249999999999</v>
      </c>
      <c r="AD40" s="18">
        <v>1642.0909999999999</v>
      </c>
      <c r="AE40" s="18">
        <v>1680.335</v>
      </c>
      <c r="AF40" s="18">
        <v>1717.93</v>
      </c>
      <c r="AG40" s="18">
        <v>1714.066</v>
      </c>
      <c r="AH40" s="18">
        <v>1746.0150000000001</v>
      </c>
      <c r="AI40" s="18">
        <v>1803.482</v>
      </c>
      <c r="AJ40" s="18">
        <v>1646.232</v>
      </c>
      <c r="AK40" s="18">
        <v>1646.3969999999999</v>
      </c>
    </row>
    <row r="41" spans="2:37" x14ac:dyDescent="0.25">
      <c r="B41" s="43"/>
      <c r="C41" s="1" t="s">
        <v>88</v>
      </c>
      <c r="D41" s="18">
        <v>968.89980000000003</v>
      </c>
      <c r="E41" s="18">
        <v>919.37369999999999</v>
      </c>
      <c r="F41" s="18">
        <v>882.39070000000004</v>
      </c>
      <c r="G41" s="18">
        <v>972</v>
      </c>
      <c r="H41" s="18">
        <v>1082.057</v>
      </c>
      <c r="I41" s="18">
        <v>1052.2729999999999</v>
      </c>
      <c r="J41" s="18">
        <v>1017.351</v>
      </c>
      <c r="K41" s="18">
        <v>1035.45</v>
      </c>
      <c r="L41" s="18">
        <v>1001.8440000000001</v>
      </c>
      <c r="M41" s="18">
        <v>1025.4000000000001</v>
      </c>
      <c r="N41" s="18">
        <v>1047.056</v>
      </c>
      <c r="O41" s="18">
        <v>1079.3219999999999</v>
      </c>
      <c r="P41" s="18">
        <v>1046.9970000000001</v>
      </c>
      <c r="Q41" s="18">
        <v>1016.7089999999999</v>
      </c>
      <c r="R41" s="18">
        <v>1017.058</v>
      </c>
      <c r="S41" s="18">
        <v>1042.7329999999999</v>
      </c>
      <c r="T41" s="18">
        <v>1014.079</v>
      </c>
      <c r="U41" s="18">
        <v>877.66880000000003</v>
      </c>
      <c r="V41" s="18">
        <v>944.44479999999999</v>
      </c>
      <c r="W41" s="18">
        <v>987.69219999999996</v>
      </c>
      <c r="X41" s="18">
        <v>984.74680000000001</v>
      </c>
      <c r="Y41" s="18">
        <v>967.1893</v>
      </c>
      <c r="Z41" s="18">
        <v>947.55259999999998</v>
      </c>
      <c r="AA41" s="18">
        <v>979.62260000000003</v>
      </c>
      <c r="AB41" s="18">
        <v>904.07780000000002</v>
      </c>
      <c r="AC41" s="18">
        <v>932.84870000000001</v>
      </c>
      <c r="AD41" s="18">
        <v>968.61379999999997</v>
      </c>
      <c r="AE41" s="18">
        <v>973.47040000000004</v>
      </c>
      <c r="AF41" s="18">
        <v>1000.004</v>
      </c>
      <c r="AG41" s="18">
        <v>937.28859999999997</v>
      </c>
      <c r="AH41" s="18">
        <v>977.1431</v>
      </c>
      <c r="AI41" s="18">
        <v>1034.7329999999999</v>
      </c>
      <c r="AJ41" s="18">
        <v>1075.0640000000001</v>
      </c>
      <c r="AK41" s="18">
        <v>1005.737</v>
      </c>
    </row>
    <row r="42" spans="2:37" x14ac:dyDescent="0.25">
      <c r="B42" s="43" t="s">
        <v>17</v>
      </c>
      <c r="C42" s="1" t="s">
        <v>87</v>
      </c>
      <c r="D42" s="18">
        <v>1660.6130000000001</v>
      </c>
      <c r="E42" s="18">
        <v>1571.4179999999999</v>
      </c>
      <c r="F42" s="18">
        <v>1666.4110000000001</v>
      </c>
      <c r="G42" s="18">
        <v>1590.0170000000001</v>
      </c>
      <c r="H42" s="18">
        <v>1515.6959999999999</v>
      </c>
      <c r="I42" s="18">
        <v>1462.6780000000001</v>
      </c>
      <c r="J42" s="18">
        <v>1641.4369999999999</v>
      </c>
      <c r="K42" s="18">
        <v>1791.894</v>
      </c>
      <c r="L42" s="18">
        <v>1732.1489999999999</v>
      </c>
      <c r="M42" s="18">
        <v>1648.68</v>
      </c>
      <c r="N42" s="18">
        <v>1729.154</v>
      </c>
      <c r="O42" s="18">
        <v>1835.278</v>
      </c>
      <c r="P42" s="18">
        <v>1666.9939999999999</v>
      </c>
      <c r="Q42" s="18">
        <v>1603.4179999999999</v>
      </c>
      <c r="R42" s="18">
        <v>1605.117</v>
      </c>
      <c r="S42" s="18">
        <v>1614.502</v>
      </c>
      <c r="T42" s="18">
        <v>1494.9010000000001</v>
      </c>
      <c r="U42" s="18">
        <v>1487.7829999999999</v>
      </c>
      <c r="V42" s="18">
        <v>1495.1959999999999</v>
      </c>
      <c r="W42" s="18">
        <v>1528.8810000000001</v>
      </c>
      <c r="X42" s="18">
        <v>1607.876</v>
      </c>
      <c r="Y42" s="18">
        <v>1632.7449999999999</v>
      </c>
      <c r="Z42" s="18">
        <v>1556.2929999999999</v>
      </c>
      <c r="AA42" s="18">
        <v>1588.277</v>
      </c>
      <c r="AB42" s="18">
        <v>1589.0440000000001</v>
      </c>
      <c r="AC42" s="18">
        <v>1631.979</v>
      </c>
      <c r="AD42" s="18">
        <v>1626.5830000000001</v>
      </c>
      <c r="AE42" s="18">
        <v>1702.921</v>
      </c>
      <c r="AF42" s="18">
        <v>1690.8869999999999</v>
      </c>
      <c r="AG42" s="18">
        <v>1719.8589999999999</v>
      </c>
      <c r="AH42" s="18">
        <v>1695.8409999999999</v>
      </c>
      <c r="AI42" s="18">
        <v>1879.931</v>
      </c>
      <c r="AJ42" s="18">
        <v>1789.2629999999999</v>
      </c>
      <c r="AK42" s="18">
        <v>1994.117</v>
      </c>
    </row>
    <row r="43" spans="2:37" x14ac:dyDescent="0.25">
      <c r="B43" s="43"/>
      <c r="C43" s="1" t="s">
        <v>88</v>
      </c>
      <c r="D43" s="18">
        <v>967.90769999999998</v>
      </c>
      <c r="E43" s="18">
        <v>971.50220000000002</v>
      </c>
      <c r="F43" s="18">
        <v>879.80269999999996</v>
      </c>
      <c r="G43" s="18">
        <v>1113.2180000000001</v>
      </c>
      <c r="H43" s="18">
        <v>1060.7360000000001</v>
      </c>
      <c r="I43" s="18">
        <v>995.93010000000004</v>
      </c>
      <c r="J43" s="18">
        <v>1171.989</v>
      </c>
      <c r="K43" s="18">
        <v>1094.4359999999999</v>
      </c>
      <c r="L43" s="18">
        <v>1151.8900000000001</v>
      </c>
      <c r="M43" s="18">
        <v>1026.931</v>
      </c>
      <c r="N43" s="18">
        <v>1059.778</v>
      </c>
      <c r="O43" s="18">
        <v>1265.8019999999999</v>
      </c>
      <c r="P43" s="18">
        <v>1197.9960000000001</v>
      </c>
      <c r="Q43" s="18">
        <v>1237.1510000000001</v>
      </c>
      <c r="R43" s="18">
        <v>1203.1949999999999</v>
      </c>
      <c r="S43" s="18">
        <v>1266.2270000000001</v>
      </c>
      <c r="T43" s="18">
        <v>1140.9110000000001</v>
      </c>
      <c r="U43" s="18">
        <v>1173.1869999999999</v>
      </c>
      <c r="V43" s="18">
        <v>1227.5709999999999</v>
      </c>
      <c r="W43" s="18">
        <v>1071.06</v>
      </c>
      <c r="X43" s="18">
        <v>1192.921</v>
      </c>
      <c r="Y43" s="18">
        <v>1083.097</v>
      </c>
      <c r="Z43" s="18">
        <v>1121.27</v>
      </c>
      <c r="AA43" s="18">
        <v>1225.068</v>
      </c>
      <c r="AB43" s="18">
        <v>1145.877</v>
      </c>
      <c r="AC43" s="18">
        <v>1240.0640000000001</v>
      </c>
      <c r="AD43" s="18">
        <v>1315.271</v>
      </c>
      <c r="AE43" s="18">
        <v>1383.2909999999999</v>
      </c>
      <c r="AF43" s="18">
        <v>1336.8389999999999</v>
      </c>
      <c r="AG43" s="18">
        <v>1192.444</v>
      </c>
      <c r="AH43" s="18">
        <v>1303.3900000000001</v>
      </c>
      <c r="AI43" s="18">
        <v>1340.1869999999999</v>
      </c>
      <c r="AJ43" s="18">
        <v>1284.693</v>
      </c>
      <c r="AK43" s="18">
        <v>1268.335</v>
      </c>
    </row>
    <row r="44" spans="2:37" x14ac:dyDescent="0.25">
      <c r="B44" s="43" t="s">
        <v>18</v>
      </c>
      <c r="C44" s="1" t="s">
        <v>87</v>
      </c>
      <c r="D44" s="18">
        <v>1465.201</v>
      </c>
      <c r="E44" s="18">
        <v>1448.3530000000001</v>
      </c>
      <c r="F44" s="18">
        <v>1484.2739999999999</v>
      </c>
      <c r="G44" s="18">
        <v>1469.8440000000001</v>
      </c>
      <c r="H44" s="18">
        <v>1508.9549999999999</v>
      </c>
      <c r="I44" s="18">
        <v>1476.856</v>
      </c>
      <c r="J44" s="18">
        <v>1605.759</v>
      </c>
      <c r="K44" s="18">
        <v>1594.979</v>
      </c>
      <c r="L44" s="18">
        <v>1567.46</v>
      </c>
      <c r="M44" s="18">
        <v>1482.192</v>
      </c>
      <c r="N44" s="18">
        <v>1486.9490000000001</v>
      </c>
      <c r="O44" s="18">
        <v>1526.7270000000001</v>
      </c>
      <c r="P44" s="18">
        <v>1510.41</v>
      </c>
      <c r="Q44" s="18">
        <v>1383.492</v>
      </c>
      <c r="R44" s="18">
        <v>1388.164</v>
      </c>
      <c r="S44" s="18">
        <v>1464.7349999999999</v>
      </c>
      <c r="T44" s="18">
        <v>1424.8019999999999</v>
      </c>
      <c r="U44" s="18">
        <v>1437.7660000000001</v>
      </c>
      <c r="V44" s="18">
        <v>1466.9349999999999</v>
      </c>
      <c r="W44" s="18">
        <v>1479.384</v>
      </c>
      <c r="X44" s="18">
        <v>1498.675</v>
      </c>
      <c r="Y44" s="18">
        <v>1486.75</v>
      </c>
      <c r="Z44" s="18">
        <v>1547.367</v>
      </c>
      <c r="AA44" s="18">
        <v>1572.8430000000001</v>
      </c>
      <c r="AB44" s="18">
        <v>1527.5619999999999</v>
      </c>
      <c r="AC44" s="18">
        <v>1553.9079999999999</v>
      </c>
      <c r="AD44" s="18">
        <v>1535.6379999999999</v>
      </c>
      <c r="AE44" s="18">
        <v>1577.567</v>
      </c>
      <c r="AF44" s="18">
        <v>1575.4369999999999</v>
      </c>
      <c r="AG44" s="18">
        <v>1600.1</v>
      </c>
      <c r="AH44" s="18">
        <v>1605.183</v>
      </c>
      <c r="AI44" s="18">
        <v>1658.085</v>
      </c>
      <c r="AJ44" s="18">
        <v>1548.117</v>
      </c>
      <c r="AK44" s="18">
        <v>1355.1079999999999</v>
      </c>
    </row>
    <row r="45" spans="2:37" x14ac:dyDescent="0.25">
      <c r="B45" s="43"/>
      <c r="C45" s="1" t="s">
        <v>88</v>
      </c>
      <c r="D45" s="18">
        <v>817.19069999999999</v>
      </c>
      <c r="E45" s="18">
        <v>841.99540000000002</v>
      </c>
      <c r="F45" s="18">
        <v>853.40279999999996</v>
      </c>
      <c r="G45" s="18">
        <v>848.66790000000003</v>
      </c>
      <c r="H45" s="18">
        <v>857.42269999999996</v>
      </c>
      <c r="I45" s="18">
        <v>879.46410000000003</v>
      </c>
      <c r="J45" s="18">
        <v>923.87070000000006</v>
      </c>
      <c r="K45" s="18">
        <v>910.42939999999999</v>
      </c>
      <c r="L45" s="18">
        <v>882.15509999999995</v>
      </c>
      <c r="M45" s="18">
        <v>858.42489999999998</v>
      </c>
      <c r="N45" s="18">
        <v>753.39179999999999</v>
      </c>
      <c r="O45" s="18">
        <v>791.06179999999995</v>
      </c>
      <c r="P45" s="18">
        <v>811.04259999999999</v>
      </c>
      <c r="Q45" s="18">
        <v>814.86080000000004</v>
      </c>
      <c r="R45" s="18">
        <v>767.90539999999999</v>
      </c>
      <c r="S45" s="18">
        <v>876.17070000000001</v>
      </c>
      <c r="T45" s="18">
        <v>881.30769999999995</v>
      </c>
      <c r="U45" s="18">
        <v>841.47640000000001</v>
      </c>
      <c r="V45" s="18">
        <v>820.53809999999999</v>
      </c>
      <c r="W45" s="18">
        <v>789.99919999999997</v>
      </c>
      <c r="X45" s="18">
        <v>793.5204</v>
      </c>
      <c r="Y45" s="18">
        <v>812.32259999999997</v>
      </c>
      <c r="Z45" s="18">
        <v>874.97059999999999</v>
      </c>
      <c r="AA45" s="18">
        <v>869.98109999999997</v>
      </c>
      <c r="AB45" s="18">
        <v>817.63810000000001</v>
      </c>
      <c r="AC45" s="18">
        <v>806.1345</v>
      </c>
      <c r="AD45" s="18">
        <v>856.78300000000002</v>
      </c>
      <c r="AE45" s="18">
        <v>940.50980000000004</v>
      </c>
      <c r="AF45" s="18">
        <v>1011.7619999999999</v>
      </c>
      <c r="AG45" s="18">
        <v>928.20060000000001</v>
      </c>
      <c r="AH45" s="18">
        <v>904.26059999999995</v>
      </c>
      <c r="AI45" s="18">
        <v>1013.08</v>
      </c>
      <c r="AJ45" s="18">
        <v>912.48130000000003</v>
      </c>
      <c r="AK45" s="18">
        <v>778.07429999999999</v>
      </c>
    </row>
    <row r="46" spans="2:37" x14ac:dyDescent="0.25">
      <c r="B46" s="43" t="s">
        <v>21</v>
      </c>
      <c r="C46" s="1" t="s">
        <v>87</v>
      </c>
      <c r="D46" s="18">
        <v>2100.9789999999998</v>
      </c>
      <c r="E46" s="18">
        <v>1883.9580000000001</v>
      </c>
      <c r="F46" s="18">
        <v>1683.1389999999999</v>
      </c>
      <c r="G46" s="18">
        <v>1745.741</v>
      </c>
      <c r="H46" s="18">
        <v>1511.396</v>
      </c>
      <c r="I46" s="18">
        <v>1817.8440000000001</v>
      </c>
      <c r="J46" s="18">
        <v>1618.2370000000001</v>
      </c>
      <c r="K46" s="18">
        <v>1677.7239999999999</v>
      </c>
      <c r="L46" s="18">
        <v>1755.921</v>
      </c>
      <c r="M46" s="18">
        <v>1794.4359999999999</v>
      </c>
      <c r="N46" s="18">
        <v>1564.028</v>
      </c>
      <c r="O46" s="18">
        <v>1604.3219999999999</v>
      </c>
      <c r="P46" s="18">
        <v>1756.5450000000001</v>
      </c>
      <c r="Q46" s="18">
        <v>1654.7439999999999</v>
      </c>
      <c r="R46" s="18">
        <v>1534.846</v>
      </c>
      <c r="S46" s="18">
        <v>1578.818</v>
      </c>
      <c r="T46" s="18">
        <v>1649.3510000000001</v>
      </c>
      <c r="U46" s="18">
        <v>1613.3969999999999</v>
      </c>
      <c r="V46" s="18">
        <v>1766.8710000000001</v>
      </c>
      <c r="W46" s="18">
        <v>1715.181</v>
      </c>
      <c r="X46" s="18">
        <v>1862.335</v>
      </c>
      <c r="Y46" s="18">
        <v>1866.181</v>
      </c>
      <c r="Z46" s="18">
        <v>1963.039</v>
      </c>
      <c r="AA46" s="18">
        <v>1619.5329999999999</v>
      </c>
      <c r="AB46" s="18">
        <v>1687.2070000000001</v>
      </c>
      <c r="AC46" s="18">
        <v>1575.596</v>
      </c>
      <c r="AD46" s="18">
        <v>2185.6060000000002</v>
      </c>
      <c r="AE46" s="18">
        <v>1970.8340000000001</v>
      </c>
      <c r="AF46" s="18">
        <v>1789.5609999999999</v>
      </c>
      <c r="AG46" s="18">
        <v>2019.9829999999999</v>
      </c>
      <c r="AH46" s="18">
        <v>1880.896</v>
      </c>
      <c r="AI46" s="18">
        <v>2069.7530000000002</v>
      </c>
      <c r="AJ46" s="18">
        <v>1916.9110000000001</v>
      </c>
      <c r="AK46" s="18">
        <v>1803.221</v>
      </c>
    </row>
    <row r="47" spans="2:37" x14ac:dyDescent="0.25">
      <c r="B47" s="43"/>
      <c r="C47" s="1" t="s">
        <v>88</v>
      </c>
      <c r="D47" s="18">
        <v>1010.692</v>
      </c>
      <c r="E47" s="18">
        <v>957.98530000000005</v>
      </c>
      <c r="F47" s="18">
        <v>1047.8910000000001</v>
      </c>
      <c r="G47" s="18">
        <v>999.98929999999996</v>
      </c>
      <c r="H47" s="18">
        <v>982.61879999999996</v>
      </c>
      <c r="I47" s="18">
        <v>1064.6099999999999</v>
      </c>
      <c r="J47" s="18">
        <v>1092.778</v>
      </c>
      <c r="K47" s="18">
        <v>1109.8150000000001</v>
      </c>
      <c r="L47" s="18">
        <v>1015.524</v>
      </c>
      <c r="M47" s="18">
        <v>1026.7650000000001</v>
      </c>
      <c r="N47" s="18">
        <v>1052.681</v>
      </c>
      <c r="O47" s="18">
        <v>1062.3689999999999</v>
      </c>
      <c r="P47" s="18">
        <v>1035.2570000000001</v>
      </c>
      <c r="Q47" s="18">
        <v>1022.242</v>
      </c>
      <c r="R47" s="18">
        <v>940.35519999999997</v>
      </c>
      <c r="S47" s="18">
        <v>910.68920000000003</v>
      </c>
      <c r="T47" s="18">
        <v>930.88139999999999</v>
      </c>
      <c r="U47" s="18">
        <v>897.5136</v>
      </c>
      <c r="V47" s="18">
        <v>897.01710000000003</v>
      </c>
      <c r="W47" s="18">
        <v>888.74580000000003</v>
      </c>
      <c r="X47" s="18">
        <v>962.7962</v>
      </c>
      <c r="Y47" s="18">
        <v>910.63289999999995</v>
      </c>
      <c r="Z47" s="18">
        <v>1021.856</v>
      </c>
      <c r="AA47" s="18">
        <v>971.21</v>
      </c>
      <c r="AB47" s="18">
        <v>986.52480000000003</v>
      </c>
      <c r="AC47" s="18">
        <v>1052.3699999999999</v>
      </c>
      <c r="AD47" s="18">
        <v>1111.1030000000001</v>
      </c>
      <c r="AE47" s="18">
        <v>1104.1569999999999</v>
      </c>
      <c r="AF47" s="18">
        <v>1083.492</v>
      </c>
      <c r="AG47" s="18">
        <v>1080.557</v>
      </c>
      <c r="AH47" s="18">
        <v>1048.8789999999999</v>
      </c>
      <c r="AI47" s="18">
        <v>1074.24</v>
      </c>
      <c r="AJ47" s="18">
        <v>1080.6369999999999</v>
      </c>
      <c r="AK47" s="18">
        <v>1003.226</v>
      </c>
    </row>
    <row r="48" spans="2:37" x14ac:dyDescent="0.25">
      <c r="B48" s="43" t="s">
        <v>19</v>
      </c>
      <c r="C48" s="1" t="s">
        <v>87</v>
      </c>
      <c r="D48" s="18">
        <v>1779.057</v>
      </c>
      <c r="E48" s="18">
        <v>1772.357</v>
      </c>
      <c r="F48" s="18">
        <v>1832.12</v>
      </c>
      <c r="G48" s="18">
        <v>1871.691</v>
      </c>
      <c r="H48" s="18">
        <v>1728.6980000000001</v>
      </c>
      <c r="I48" s="18">
        <v>1714.856</v>
      </c>
      <c r="J48" s="18">
        <v>1729.3230000000001</v>
      </c>
      <c r="K48" s="18">
        <v>1702.5630000000001</v>
      </c>
      <c r="L48" s="18">
        <v>1617.1479999999999</v>
      </c>
      <c r="M48" s="18">
        <v>1580.982</v>
      </c>
      <c r="N48" s="18">
        <v>1625.9939999999999</v>
      </c>
      <c r="O48" s="18">
        <v>1678.337</v>
      </c>
      <c r="P48" s="18">
        <v>1586.182</v>
      </c>
      <c r="Q48" s="18">
        <v>1608.673</v>
      </c>
      <c r="R48" s="18">
        <v>1579.425</v>
      </c>
      <c r="S48" s="18">
        <v>1457.3979999999999</v>
      </c>
      <c r="T48" s="18">
        <v>1455.3510000000001</v>
      </c>
      <c r="U48" s="18">
        <v>1487.693</v>
      </c>
      <c r="V48" s="18">
        <v>1406.1510000000001</v>
      </c>
      <c r="W48" s="18">
        <v>1474.912</v>
      </c>
      <c r="X48" s="18">
        <v>1535.5619999999999</v>
      </c>
      <c r="Y48" s="18">
        <v>1567.4290000000001</v>
      </c>
      <c r="Z48" s="18">
        <v>1548.777</v>
      </c>
      <c r="AA48" s="18">
        <v>1572.596</v>
      </c>
      <c r="AB48" s="18">
        <v>1601.336</v>
      </c>
      <c r="AC48" s="18">
        <v>1641.944</v>
      </c>
      <c r="AD48" s="18">
        <v>1632.251</v>
      </c>
      <c r="AE48" s="18">
        <v>1597.057</v>
      </c>
      <c r="AF48" s="18">
        <v>1677.279</v>
      </c>
      <c r="AG48" s="18">
        <v>1509.7470000000001</v>
      </c>
      <c r="AH48" s="18">
        <v>1525.6079999999999</v>
      </c>
      <c r="AI48" s="18">
        <v>1550.1559999999999</v>
      </c>
      <c r="AJ48" s="18">
        <v>1437.8710000000001</v>
      </c>
      <c r="AK48" s="18">
        <v>1377.587</v>
      </c>
    </row>
    <row r="49" spans="2:37" x14ac:dyDescent="0.25">
      <c r="B49" s="43"/>
      <c r="C49" s="1" t="s">
        <v>88</v>
      </c>
      <c r="D49" s="18">
        <v>1021.093</v>
      </c>
      <c r="E49" s="18">
        <v>991.35770000000002</v>
      </c>
      <c r="F49" s="18">
        <v>1009.532</v>
      </c>
      <c r="G49" s="18">
        <v>1013.11</v>
      </c>
      <c r="H49" s="18">
        <v>1012.893</v>
      </c>
      <c r="I49" s="18">
        <v>1042.087</v>
      </c>
      <c r="J49" s="18">
        <v>1075.0999999999999</v>
      </c>
      <c r="K49" s="18">
        <v>1082.7739999999999</v>
      </c>
      <c r="L49" s="18">
        <v>1035.8050000000001</v>
      </c>
      <c r="M49" s="18">
        <v>1116.518</v>
      </c>
      <c r="N49" s="18">
        <v>1092.952</v>
      </c>
      <c r="O49" s="18">
        <v>1066.039</v>
      </c>
      <c r="P49" s="18">
        <v>1003.6</v>
      </c>
      <c r="Q49" s="18">
        <v>978.75609999999995</v>
      </c>
      <c r="R49" s="18">
        <v>1005.187</v>
      </c>
      <c r="S49" s="18">
        <v>998.44079999999997</v>
      </c>
      <c r="T49" s="18">
        <v>1011.05</v>
      </c>
      <c r="U49" s="18">
        <v>1044.116</v>
      </c>
      <c r="V49" s="18">
        <v>1055.971</v>
      </c>
      <c r="W49" s="18">
        <v>997.89250000000004</v>
      </c>
      <c r="X49" s="18">
        <v>982.17380000000003</v>
      </c>
      <c r="Y49" s="18">
        <v>1081.297</v>
      </c>
      <c r="Z49" s="18">
        <v>1092.1759999999999</v>
      </c>
      <c r="AA49" s="18">
        <v>1130.922</v>
      </c>
      <c r="AB49" s="18">
        <v>1074.79</v>
      </c>
      <c r="AC49" s="18">
        <v>1126.3389999999999</v>
      </c>
      <c r="AD49" s="18">
        <v>1063.9939999999999</v>
      </c>
      <c r="AE49" s="18">
        <v>1112.33</v>
      </c>
      <c r="AF49" s="18">
        <v>1081.078</v>
      </c>
      <c r="AG49" s="18">
        <v>1023.611</v>
      </c>
      <c r="AH49" s="18">
        <v>1078.673</v>
      </c>
      <c r="AI49" s="18">
        <v>1096.2090000000001</v>
      </c>
      <c r="AJ49" s="18">
        <v>1051.587</v>
      </c>
      <c r="AK49" s="18">
        <v>918.71550000000002</v>
      </c>
    </row>
    <row r="50" spans="2:37" x14ac:dyDescent="0.25">
      <c r="B50" s="43" t="s">
        <v>20</v>
      </c>
      <c r="C50" s="1" t="s">
        <v>87</v>
      </c>
      <c r="D50" s="18">
        <v>2708.2330000000002</v>
      </c>
      <c r="E50" s="18">
        <v>2682.6219999999998</v>
      </c>
      <c r="F50" s="18">
        <v>2755.2469999999998</v>
      </c>
      <c r="G50" s="18">
        <v>2986.1770000000001</v>
      </c>
      <c r="H50" s="18">
        <v>2899.5450000000001</v>
      </c>
      <c r="I50" s="18">
        <v>2862.34</v>
      </c>
      <c r="J50" s="18">
        <v>2761.0459999999998</v>
      </c>
      <c r="K50" s="18">
        <v>2895.0929999999998</v>
      </c>
      <c r="L50" s="18">
        <v>2757.636</v>
      </c>
      <c r="M50" s="18">
        <v>2595.75</v>
      </c>
      <c r="N50" s="18">
        <v>2479.5610000000001</v>
      </c>
      <c r="O50" s="18">
        <v>2578.7649999999999</v>
      </c>
      <c r="P50" s="18">
        <v>2592.299</v>
      </c>
      <c r="Q50" s="18">
        <v>2958.91</v>
      </c>
      <c r="R50" s="18">
        <v>2831.5819999999999</v>
      </c>
      <c r="S50" s="18">
        <v>2765.28</v>
      </c>
      <c r="T50" s="18">
        <v>2768.1869999999999</v>
      </c>
      <c r="U50" s="18">
        <v>2851.5610000000001</v>
      </c>
      <c r="V50" s="18">
        <v>2771.9560000000001</v>
      </c>
      <c r="W50" s="18">
        <v>2633.7820000000002</v>
      </c>
      <c r="X50" s="18">
        <v>2620.739</v>
      </c>
      <c r="Y50" s="18">
        <v>2587.7829999999999</v>
      </c>
      <c r="Z50" s="18">
        <v>2521.0309999999999</v>
      </c>
      <c r="AA50" s="18">
        <v>2540.1880000000001</v>
      </c>
      <c r="AB50" s="18">
        <v>2598.7249999999999</v>
      </c>
      <c r="AC50" s="18">
        <v>2586.8009999999999</v>
      </c>
      <c r="AD50" s="18">
        <v>2581.5990000000002</v>
      </c>
      <c r="AE50" s="18">
        <v>2646.7739999999999</v>
      </c>
      <c r="AF50" s="18">
        <v>2616.7730000000001</v>
      </c>
      <c r="AG50" s="18">
        <v>2571.4839999999999</v>
      </c>
      <c r="AH50" s="18">
        <v>2555.8829999999998</v>
      </c>
      <c r="AI50" s="18">
        <v>2530.0070000000001</v>
      </c>
      <c r="AJ50" s="18">
        <v>2377.0700000000002</v>
      </c>
      <c r="AK50" s="18">
        <v>2158.2049999999999</v>
      </c>
    </row>
    <row r="51" spans="2:37" x14ac:dyDescent="0.25">
      <c r="B51" s="43"/>
      <c r="C51" s="1" t="s">
        <v>88</v>
      </c>
      <c r="D51" s="18">
        <v>1625.155</v>
      </c>
      <c r="E51" s="18">
        <v>1575.1369999999999</v>
      </c>
      <c r="F51" s="18">
        <v>1530.1369999999999</v>
      </c>
      <c r="G51" s="18">
        <v>1528.4549999999999</v>
      </c>
      <c r="H51" s="18">
        <v>1483.393</v>
      </c>
      <c r="I51" s="18">
        <v>1605.921</v>
      </c>
      <c r="J51" s="18">
        <v>1669.7270000000001</v>
      </c>
      <c r="K51" s="18">
        <v>1638.471</v>
      </c>
      <c r="L51" s="18">
        <v>1419.3420000000001</v>
      </c>
      <c r="M51" s="18">
        <v>1521.1010000000001</v>
      </c>
      <c r="N51" s="18">
        <v>1566.749</v>
      </c>
      <c r="O51" s="18">
        <v>1526.88</v>
      </c>
      <c r="P51" s="18">
        <v>1625.808</v>
      </c>
      <c r="Q51" s="18">
        <v>1506.837</v>
      </c>
      <c r="R51" s="18">
        <v>1475.4860000000001</v>
      </c>
      <c r="S51" s="18">
        <v>1527.4490000000001</v>
      </c>
      <c r="T51" s="18">
        <v>1455.9780000000001</v>
      </c>
      <c r="U51" s="18">
        <v>1431.6679999999999</v>
      </c>
      <c r="V51" s="18">
        <v>1464.7940000000001</v>
      </c>
      <c r="W51" s="18">
        <v>1470.7249999999999</v>
      </c>
      <c r="X51" s="18">
        <v>1370.5509999999999</v>
      </c>
      <c r="Y51" s="18">
        <v>1474.2470000000001</v>
      </c>
      <c r="Z51" s="18">
        <v>1471.11</v>
      </c>
      <c r="AA51" s="18">
        <v>1546.963</v>
      </c>
      <c r="AB51" s="18">
        <v>1556.558</v>
      </c>
      <c r="AC51" s="18">
        <v>1537.181</v>
      </c>
      <c r="AD51" s="18">
        <v>1524.579</v>
      </c>
      <c r="AE51" s="18">
        <v>1581.0260000000001</v>
      </c>
      <c r="AF51" s="18">
        <v>1567.3150000000001</v>
      </c>
      <c r="AG51" s="18">
        <v>1479.223</v>
      </c>
      <c r="AH51" s="18">
        <v>1462.7280000000001</v>
      </c>
      <c r="AI51" s="18">
        <v>1553.1010000000001</v>
      </c>
      <c r="AJ51" s="18">
        <v>1455.241</v>
      </c>
      <c r="AK51" s="18">
        <v>1398.6410000000001</v>
      </c>
    </row>
    <row r="52" spans="2:37" x14ac:dyDescent="0.25">
      <c r="B52" s="44" t="s">
        <v>59</v>
      </c>
      <c r="C52" s="1" t="s">
        <v>87</v>
      </c>
      <c r="D52" s="18">
        <v>1674.52</v>
      </c>
      <c r="E52" s="18">
        <v>1684.366</v>
      </c>
      <c r="F52" s="18">
        <v>1707.617</v>
      </c>
      <c r="G52" s="18">
        <v>1739.413</v>
      </c>
      <c r="H52" s="18">
        <v>1724.5329999999999</v>
      </c>
      <c r="I52" s="18">
        <v>1767.6590000000001</v>
      </c>
      <c r="J52" s="18">
        <v>1776.336</v>
      </c>
      <c r="K52" s="18">
        <v>1775.039</v>
      </c>
      <c r="L52" s="18">
        <v>1815.981</v>
      </c>
      <c r="M52" s="18">
        <v>1826.893</v>
      </c>
      <c r="N52" s="18">
        <v>1858.2940000000001</v>
      </c>
      <c r="O52" s="18">
        <v>1854.0509999999999</v>
      </c>
      <c r="P52" s="18">
        <v>1830.9939999999999</v>
      </c>
      <c r="Q52" s="18">
        <v>1846.125</v>
      </c>
      <c r="R52" s="18">
        <v>1821.607</v>
      </c>
      <c r="S52" s="18">
        <v>1788.4179999999999</v>
      </c>
      <c r="T52" s="18">
        <v>1797.5540000000001</v>
      </c>
      <c r="U52" s="18">
        <v>1757.519</v>
      </c>
      <c r="V52" s="18">
        <v>1753.9559999999999</v>
      </c>
      <c r="W52" s="18">
        <v>1821.3019999999999</v>
      </c>
      <c r="X52" s="18">
        <v>1826.8119999999999</v>
      </c>
      <c r="Y52" s="18">
        <v>1775.1020000000001</v>
      </c>
      <c r="Z52" s="18">
        <v>1805.6769999999999</v>
      </c>
      <c r="AA52" s="18">
        <v>1816.8130000000001</v>
      </c>
      <c r="AB52" s="18">
        <v>1823.425</v>
      </c>
      <c r="AC52" s="18">
        <v>1823.26</v>
      </c>
      <c r="AD52" s="18">
        <v>1874.9359999999999</v>
      </c>
      <c r="AE52" s="18">
        <v>1886.7619999999999</v>
      </c>
      <c r="AF52" s="18">
        <v>1887.3889999999999</v>
      </c>
      <c r="AG52" s="18">
        <v>1876.864</v>
      </c>
      <c r="AH52" s="18">
        <v>1890.191</v>
      </c>
      <c r="AI52" s="18">
        <v>1942.0920000000001</v>
      </c>
      <c r="AJ52" s="18">
        <v>1904.6220000000001</v>
      </c>
      <c r="AK52" s="18">
        <v>1766.6279999999999</v>
      </c>
    </row>
    <row r="53" spans="2:37" x14ac:dyDescent="0.25">
      <c r="B53" s="44"/>
      <c r="C53" s="1" t="s">
        <v>88</v>
      </c>
      <c r="D53" s="18">
        <v>844.40139999999997</v>
      </c>
      <c r="E53" s="18">
        <v>852.39779999999996</v>
      </c>
      <c r="F53" s="18">
        <v>862.68079999999998</v>
      </c>
      <c r="G53" s="18">
        <v>863.97640000000001</v>
      </c>
      <c r="H53" s="18">
        <v>876.5453</v>
      </c>
      <c r="I53" s="18">
        <v>893.7989</v>
      </c>
      <c r="J53" s="18">
        <v>926.44740000000002</v>
      </c>
      <c r="K53" s="18">
        <v>927.70230000000004</v>
      </c>
      <c r="L53" s="18">
        <v>928.55470000000003</v>
      </c>
      <c r="M53" s="18">
        <v>927.65290000000005</v>
      </c>
      <c r="N53" s="18">
        <v>925.5453</v>
      </c>
      <c r="O53" s="18">
        <v>919.25220000000002</v>
      </c>
      <c r="P53" s="18">
        <v>908.10799999999995</v>
      </c>
      <c r="Q53" s="18">
        <v>896.92960000000005</v>
      </c>
      <c r="R53" s="18">
        <v>887.19830000000002</v>
      </c>
      <c r="S53" s="18">
        <v>874.06399999999996</v>
      </c>
      <c r="T53" s="18">
        <v>867.76369999999997</v>
      </c>
      <c r="U53" s="18">
        <v>850.83600000000001</v>
      </c>
      <c r="V53" s="18">
        <v>850.63959999999997</v>
      </c>
      <c r="W53" s="18">
        <v>846.38459999999998</v>
      </c>
      <c r="X53" s="18">
        <v>843.16250000000002</v>
      </c>
      <c r="Y53" s="18">
        <v>860.20619999999997</v>
      </c>
      <c r="Z53" s="18">
        <v>871.74099999999999</v>
      </c>
      <c r="AA53" s="18">
        <v>899.86109999999996</v>
      </c>
      <c r="AB53" s="18">
        <v>892.60709999999995</v>
      </c>
      <c r="AC53" s="18">
        <v>909.23230000000001</v>
      </c>
      <c r="AD53" s="18">
        <v>895.76620000000003</v>
      </c>
      <c r="AE53" s="18">
        <v>925.46289999999999</v>
      </c>
      <c r="AF53" s="18">
        <v>911.88699999999994</v>
      </c>
      <c r="AG53" s="18">
        <v>908.63760000000002</v>
      </c>
      <c r="AH53" s="18">
        <v>917.74159999999995</v>
      </c>
      <c r="AI53" s="18">
        <v>937.02110000000005</v>
      </c>
      <c r="AJ53" s="18">
        <v>907.63549999999998</v>
      </c>
      <c r="AK53" s="18">
        <v>835.25919999999996</v>
      </c>
    </row>
    <row r="54" spans="2:37" x14ac:dyDescent="0.25">
      <c r="B54" s="44" t="s">
        <v>57</v>
      </c>
      <c r="C54" s="1" t="s">
        <v>87</v>
      </c>
      <c r="D54" s="18">
        <v>1284.1679999999999</v>
      </c>
      <c r="E54" s="18">
        <v>1310.673</v>
      </c>
      <c r="F54" s="18">
        <v>1331.4649999999999</v>
      </c>
      <c r="G54" s="18">
        <v>1338.39</v>
      </c>
      <c r="H54" s="18">
        <v>1345.884</v>
      </c>
      <c r="I54" s="18">
        <v>1370.0060000000001</v>
      </c>
      <c r="J54" s="18">
        <v>1380.136</v>
      </c>
      <c r="K54" s="18">
        <v>1377.318</v>
      </c>
      <c r="L54" s="18">
        <v>1394.4259999999999</v>
      </c>
      <c r="M54" s="18">
        <v>1398.069</v>
      </c>
      <c r="N54" s="18">
        <v>1413.8579999999999</v>
      </c>
      <c r="O54" s="18">
        <v>1414.3820000000001</v>
      </c>
      <c r="P54" s="18">
        <v>1402.191</v>
      </c>
      <c r="Q54" s="18">
        <v>1398.693</v>
      </c>
      <c r="R54" s="18">
        <v>1371.075</v>
      </c>
      <c r="S54" s="18">
        <v>1355.8969999999999</v>
      </c>
      <c r="T54" s="18">
        <v>1349.972</v>
      </c>
      <c r="U54" s="18">
        <v>1324.4549999999999</v>
      </c>
      <c r="V54" s="18">
        <v>1330.0229999999999</v>
      </c>
      <c r="W54" s="18">
        <v>1367.3910000000001</v>
      </c>
      <c r="X54" s="18">
        <v>1359.2860000000001</v>
      </c>
      <c r="Y54" s="18">
        <v>1349.8530000000001</v>
      </c>
      <c r="Z54" s="18">
        <v>1366.0340000000001</v>
      </c>
      <c r="AA54" s="18">
        <v>1379.9590000000001</v>
      </c>
      <c r="AB54" s="18">
        <v>1369.972</v>
      </c>
      <c r="AC54" s="18">
        <v>1384.0060000000001</v>
      </c>
      <c r="AD54" s="18">
        <v>1403.9880000000001</v>
      </c>
      <c r="AE54" s="18">
        <v>1416.923</v>
      </c>
      <c r="AF54" s="18">
        <v>1416.2660000000001</v>
      </c>
      <c r="AG54" s="18">
        <v>1413.3889999999999</v>
      </c>
      <c r="AH54" s="18">
        <v>1423.424</v>
      </c>
      <c r="AI54" s="18">
        <v>1452.3130000000001</v>
      </c>
      <c r="AJ54" s="18">
        <v>1427.4649999999999</v>
      </c>
      <c r="AK54" s="18">
        <v>1343.952</v>
      </c>
    </row>
    <row r="55" spans="2:37" x14ac:dyDescent="0.25">
      <c r="B55" s="44"/>
      <c r="C55" s="1" t="s">
        <v>88</v>
      </c>
      <c r="D55" s="18">
        <v>651.79100000000005</v>
      </c>
      <c r="E55" s="18">
        <v>657.47990000000004</v>
      </c>
      <c r="F55" s="18">
        <v>663.79909999999995</v>
      </c>
      <c r="G55" s="18">
        <v>662.17179999999996</v>
      </c>
      <c r="H55" s="18">
        <v>664.5326</v>
      </c>
      <c r="I55" s="18">
        <v>679.89670000000001</v>
      </c>
      <c r="J55" s="18">
        <v>699.55790000000002</v>
      </c>
      <c r="K55" s="18">
        <v>702.24789999999996</v>
      </c>
      <c r="L55" s="18">
        <v>708.39189999999996</v>
      </c>
      <c r="M55" s="18">
        <v>710.77350000000001</v>
      </c>
      <c r="N55" s="18">
        <v>718.5625</v>
      </c>
      <c r="O55" s="18">
        <v>723.70280000000002</v>
      </c>
      <c r="P55" s="18">
        <v>711.8492</v>
      </c>
      <c r="Q55" s="18">
        <v>700.86410000000001</v>
      </c>
      <c r="R55" s="18">
        <v>697.44759999999997</v>
      </c>
      <c r="S55" s="18">
        <v>687.63699999999994</v>
      </c>
      <c r="T55" s="18">
        <v>673.81600000000003</v>
      </c>
      <c r="U55" s="18">
        <v>667.68759999999997</v>
      </c>
      <c r="V55" s="18">
        <v>662.45709999999997</v>
      </c>
      <c r="W55" s="18">
        <v>660.98209999999995</v>
      </c>
      <c r="X55" s="18">
        <v>658.47900000000004</v>
      </c>
      <c r="Y55" s="18">
        <v>672.33780000000002</v>
      </c>
      <c r="Z55" s="18">
        <v>679.97919999999999</v>
      </c>
      <c r="AA55" s="18">
        <v>700.5086</v>
      </c>
      <c r="AB55" s="18">
        <v>692.63229999999999</v>
      </c>
      <c r="AC55" s="18">
        <v>696.65049999999997</v>
      </c>
      <c r="AD55" s="18">
        <v>698.50519999999995</v>
      </c>
      <c r="AE55" s="18">
        <v>713.84029999999996</v>
      </c>
      <c r="AF55" s="18">
        <v>705.31790000000001</v>
      </c>
      <c r="AG55" s="18">
        <v>708.19460000000004</v>
      </c>
      <c r="AH55" s="18">
        <v>710.47829999999999</v>
      </c>
      <c r="AI55" s="18">
        <v>723.58029999999997</v>
      </c>
      <c r="AJ55" s="18">
        <v>710.2568</v>
      </c>
      <c r="AK55" s="18">
        <v>657.69709999999998</v>
      </c>
    </row>
    <row r="58" spans="2:37" x14ac:dyDescent="0.25">
      <c r="B58" s="10" t="s">
        <v>102</v>
      </c>
      <c r="C58" s="9"/>
      <c r="D58" s="7"/>
      <c r="E58" s="7"/>
      <c r="F58" s="7"/>
      <c r="G58" s="7"/>
      <c r="H58" s="7"/>
      <c r="I58" s="7"/>
      <c r="J58" s="7"/>
    </row>
    <row r="60" spans="2:37" ht="30" x14ac:dyDescent="0.25">
      <c r="D60" s="31" t="s">
        <v>25</v>
      </c>
      <c r="E60" s="31" t="s">
        <v>26</v>
      </c>
      <c r="F60" s="31" t="s">
        <v>27</v>
      </c>
      <c r="G60" s="31" t="s">
        <v>28</v>
      </c>
      <c r="H60" s="31" t="s">
        <v>29</v>
      </c>
      <c r="I60" s="31" t="s">
        <v>30</v>
      </c>
      <c r="J60" s="31" t="s">
        <v>31</v>
      </c>
      <c r="K60" s="31" t="s">
        <v>32</v>
      </c>
      <c r="L60" s="31" t="s">
        <v>33</v>
      </c>
      <c r="M60" s="31" t="s">
        <v>34</v>
      </c>
      <c r="N60" s="31" t="s">
        <v>35</v>
      </c>
      <c r="O60" s="31" t="s">
        <v>36</v>
      </c>
      <c r="P60" s="31" t="s">
        <v>37</v>
      </c>
      <c r="Q60" s="31" t="s">
        <v>38</v>
      </c>
      <c r="R60" s="31" t="s">
        <v>39</v>
      </c>
      <c r="S60" s="31" t="s">
        <v>40</v>
      </c>
      <c r="T60" s="31" t="s">
        <v>41</v>
      </c>
      <c r="U60" s="31" t="s">
        <v>42</v>
      </c>
      <c r="V60" s="31" t="s">
        <v>43</v>
      </c>
      <c r="W60" s="31" t="s">
        <v>44</v>
      </c>
      <c r="X60" s="31" t="s">
        <v>45</v>
      </c>
      <c r="Y60" s="31" t="s">
        <v>46</v>
      </c>
      <c r="Z60" s="31" t="s">
        <v>47</v>
      </c>
      <c r="AA60" s="31" t="s">
        <v>48</v>
      </c>
      <c r="AB60" s="31" t="s">
        <v>49</v>
      </c>
      <c r="AC60" s="31" t="s">
        <v>50</v>
      </c>
      <c r="AD60" s="31" t="s">
        <v>51</v>
      </c>
      <c r="AE60" s="31" t="s">
        <v>52</v>
      </c>
      <c r="AF60" s="31" t="s">
        <v>53</v>
      </c>
      <c r="AG60" s="31" t="s">
        <v>54</v>
      </c>
      <c r="AH60" s="31" t="s">
        <v>55</v>
      </c>
    </row>
    <row r="61" spans="2:37" x14ac:dyDescent="0.25">
      <c r="B61" s="43" t="s">
        <v>0</v>
      </c>
      <c r="C61" s="1" t="s">
        <v>87</v>
      </c>
      <c r="D61" s="18">
        <f>SUM(D8:G8)/4</f>
        <v>1534.8854999999999</v>
      </c>
      <c r="E61" s="18">
        <f t="shared" ref="E61:AH61" si="0">SUM(E8:H8)/4</f>
        <v>1623.1634999999999</v>
      </c>
      <c r="F61" s="18">
        <f t="shared" si="0"/>
        <v>1662.5417500000001</v>
      </c>
      <c r="G61" s="18">
        <f t="shared" si="0"/>
        <v>1685.71075</v>
      </c>
      <c r="H61" s="18">
        <f t="shared" si="0"/>
        <v>1743.6075000000001</v>
      </c>
      <c r="I61" s="18">
        <f t="shared" si="0"/>
        <v>1683.2874999999999</v>
      </c>
      <c r="J61" s="18">
        <f t="shared" si="0"/>
        <v>1727.3825000000002</v>
      </c>
      <c r="K61" s="18">
        <f t="shared" si="0"/>
        <v>1743.80825</v>
      </c>
      <c r="L61" s="18">
        <f t="shared" si="0"/>
        <v>1675.595</v>
      </c>
      <c r="M61" s="18">
        <f t="shared" si="0"/>
        <v>1641.2257500000001</v>
      </c>
      <c r="N61" s="18">
        <f t="shared" si="0"/>
        <v>1574.8385000000001</v>
      </c>
      <c r="O61" s="18">
        <f t="shared" si="0"/>
        <v>1527.8705</v>
      </c>
      <c r="P61" s="18">
        <f t="shared" si="0"/>
        <v>1505.3262500000001</v>
      </c>
      <c r="Q61" s="18">
        <f t="shared" si="0"/>
        <v>1488.12375</v>
      </c>
      <c r="R61" s="18">
        <f t="shared" si="0"/>
        <v>1493.0362499999999</v>
      </c>
      <c r="S61" s="18">
        <f t="shared" si="0"/>
        <v>1462.7159999999999</v>
      </c>
      <c r="T61" s="18">
        <f t="shared" si="0"/>
        <v>1435.8389999999999</v>
      </c>
      <c r="U61" s="18">
        <f t="shared" si="0"/>
        <v>1472.4214999999999</v>
      </c>
      <c r="V61" s="18">
        <f t="shared" si="0"/>
        <v>1493.4859999999999</v>
      </c>
      <c r="W61" s="18">
        <f t="shared" si="0"/>
        <v>1561.009</v>
      </c>
      <c r="X61" s="18">
        <f t="shared" si="0"/>
        <v>1693.4115000000002</v>
      </c>
      <c r="Y61" s="18">
        <f t="shared" si="0"/>
        <v>1648.81125</v>
      </c>
      <c r="Z61" s="18">
        <f t="shared" si="0"/>
        <v>1607.4757500000001</v>
      </c>
      <c r="AA61" s="18">
        <f t="shared" si="0"/>
        <v>1539.2429999999999</v>
      </c>
      <c r="AB61" s="18">
        <f t="shared" si="0"/>
        <v>1366.99325</v>
      </c>
      <c r="AC61" s="18">
        <f t="shared" si="0"/>
        <v>1324.3709999999999</v>
      </c>
      <c r="AD61" s="18">
        <f t="shared" si="0"/>
        <v>1270.2312499999998</v>
      </c>
      <c r="AE61" s="18">
        <f t="shared" si="0"/>
        <v>1217.5192500000001</v>
      </c>
      <c r="AF61" s="18">
        <f t="shared" si="0"/>
        <v>1211.52025</v>
      </c>
      <c r="AG61" s="18">
        <f t="shared" si="0"/>
        <v>1262.3429999999998</v>
      </c>
      <c r="AH61" s="18">
        <f t="shared" si="0"/>
        <v>1249.4625000000001</v>
      </c>
    </row>
    <row r="62" spans="2:37" x14ac:dyDescent="0.25">
      <c r="B62" s="43"/>
      <c r="C62" s="1" t="s">
        <v>88</v>
      </c>
      <c r="D62" s="18">
        <f t="shared" ref="D62:AH62" si="1">SUM(D9:G9)/4</f>
        <v>805.24239999999998</v>
      </c>
      <c r="E62" s="18">
        <f t="shared" si="1"/>
        <v>787.38662499999998</v>
      </c>
      <c r="F62" s="18">
        <f t="shared" si="1"/>
        <v>782.11862499999995</v>
      </c>
      <c r="G62" s="18">
        <f t="shared" si="1"/>
        <v>777.35082499999999</v>
      </c>
      <c r="H62" s="18">
        <f t="shared" si="1"/>
        <v>784.82730000000004</v>
      </c>
      <c r="I62" s="18">
        <f t="shared" si="1"/>
        <v>794.33969999999999</v>
      </c>
      <c r="J62" s="18">
        <f t="shared" si="1"/>
        <v>798.95690000000002</v>
      </c>
      <c r="K62" s="18">
        <f t="shared" si="1"/>
        <v>812.2124</v>
      </c>
      <c r="L62" s="18">
        <f t="shared" si="1"/>
        <v>805.89290000000005</v>
      </c>
      <c r="M62" s="18">
        <f t="shared" si="1"/>
        <v>814.14660000000003</v>
      </c>
      <c r="N62" s="18">
        <f t="shared" si="1"/>
        <v>803.19669999999996</v>
      </c>
      <c r="O62" s="18">
        <f t="shared" si="1"/>
        <v>787.52865000000008</v>
      </c>
      <c r="P62" s="18">
        <f t="shared" si="1"/>
        <v>776.39235000000008</v>
      </c>
      <c r="Q62" s="18">
        <f t="shared" si="1"/>
        <v>756.76310000000012</v>
      </c>
      <c r="R62" s="18">
        <f t="shared" si="1"/>
        <v>749.2407750000001</v>
      </c>
      <c r="S62" s="18">
        <f t="shared" si="1"/>
        <v>726.36604999999997</v>
      </c>
      <c r="T62" s="18">
        <f t="shared" si="1"/>
        <v>694.13310000000001</v>
      </c>
      <c r="U62" s="18">
        <f t="shared" si="1"/>
        <v>675.95315000000005</v>
      </c>
      <c r="V62" s="18">
        <f t="shared" si="1"/>
        <v>666.02760000000001</v>
      </c>
      <c r="W62" s="18">
        <f t="shared" si="1"/>
        <v>665.31550000000004</v>
      </c>
      <c r="X62" s="18">
        <f t="shared" si="1"/>
        <v>688.72522500000002</v>
      </c>
      <c r="Y62" s="18">
        <f t="shared" si="1"/>
        <v>702.96994999999993</v>
      </c>
      <c r="Z62" s="18">
        <f t="shared" si="1"/>
        <v>705.13297499999999</v>
      </c>
      <c r="AA62" s="18">
        <f t="shared" si="1"/>
        <v>706.61177499999997</v>
      </c>
      <c r="AB62" s="18">
        <f t="shared" si="1"/>
        <v>696.30337499999996</v>
      </c>
      <c r="AC62" s="18">
        <f t="shared" si="1"/>
        <v>697.073125</v>
      </c>
      <c r="AD62" s="18">
        <f t="shared" si="1"/>
        <v>699.51139999999998</v>
      </c>
      <c r="AE62" s="18">
        <f t="shared" si="1"/>
        <v>723.93145000000004</v>
      </c>
      <c r="AF62" s="18">
        <f t="shared" si="1"/>
        <v>743.36457499999995</v>
      </c>
      <c r="AG62" s="18">
        <f t="shared" si="1"/>
        <v>744.21219999999994</v>
      </c>
      <c r="AH62" s="18">
        <f t="shared" si="1"/>
        <v>763.30325000000005</v>
      </c>
    </row>
    <row r="63" spans="2:37" x14ac:dyDescent="0.25">
      <c r="B63" s="43" t="s">
        <v>1</v>
      </c>
      <c r="C63" s="1" t="s">
        <v>87</v>
      </c>
      <c r="D63" s="18">
        <f t="shared" ref="D63:AH63" si="2">SUM(D10:G10)/4</f>
        <v>1051.415</v>
      </c>
      <c r="E63" s="18">
        <f t="shared" si="2"/>
        <v>1059.9047499999999</v>
      </c>
      <c r="F63" s="18">
        <f t="shared" si="2"/>
        <v>1094.3905</v>
      </c>
      <c r="G63" s="18">
        <f t="shared" si="2"/>
        <v>1149.0852500000001</v>
      </c>
      <c r="H63" s="18">
        <f t="shared" si="2"/>
        <v>1202.1780000000001</v>
      </c>
      <c r="I63" s="18">
        <f t="shared" si="2"/>
        <v>1267.4514999999999</v>
      </c>
      <c r="J63" s="18">
        <f t="shared" si="2"/>
        <v>1256.2575000000002</v>
      </c>
      <c r="K63" s="18">
        <f t="shared" si="2"/>
        <v>1203.125</v>
      </c>
      <c r="L63" s="18">
        <f t="shared" si="2"/>
        <v>1168.2775000000001</v>
      </c>
      <c r="M63" s="18">
        <f t="shared" si="2"/>
        <v>1081.2512999999999</v>
      </c>
      <c r="N63" s="18">
        <f t="shared" si="2"/>
        <v>1006.592025</v>
      </c>
      <c r="O63" s="18">
        <f t="shared" si="2"/>
        <v>1026.272025</v>
      </c>
      <c r="P63" s="18">
        <f t="shared" si="2"/>
        <v>975.56719999999996</v>
      </c>
      <c r="Q63" s="18">
        <f t="shared" si="2"/>
        <v>973.30504999999994</v>
      </c>
      <c r="R63" s="18">
        <f t="shared" si="2"/>
        <v>1041.3145749999999</v>
      </c>
      <c r="S63" s="18">
        <f t="shared" si="2"/>
        <v>1058.8940749999999</v>
      </c>
      <c r="T63" s="18">
        <f t="shared" si="2"/>
        <v>1108.7634</v>
      </c>
      <c r="U63" s="18">
        <f t="shared" si="2"/>
        <v>1160.89525</v>
      </c>
      <c r="V63" s="18">
        <f t="shared" si="2"/>
        <v>1164.8847499999999</v>
      </c>
      <c r="W63" s="18">
        <f t="shared" si="2"/>
        <v>1204.1479999999999</v>
      </c>
      <c r="X63" s="18">
        <f t="shared" si="2"/>
        <v>1235.2565</v>
      </c>
      <c r="Y63" s="18">
        <f t="shared" si="2"/>
        <v>1297.5252499999999</v>
      </c>
      <c r="Z63" s="18">
        <f t="shared" si="2"/>
        <v>1406.4567499999998</v>
      </c>
      <c r="AA63" s="18">
        <f t="shared" si="2"/>
        <v>1461.384</v>
      </c>
      <c r="AB63" s="18">
        <f t="shared" si="2"/>
        <v>1522.75425</v>
      </c>
      <c r="AC63" s="18">
        <f t="shared" si="2"/>
        <v>1545.96225</v>
      </c>
      <c r="AD63" s="18">
        <f t="shared" si="2"/>
        <v>1485.3542499999999</v>
      </c>
      <c r="AE63" s="18">
        <f t="shared" si="2"/>
        <v>1430.4047499999999</v>
      </c>
      <c r="AF63" s="18">
        <f t="shared" si="2"/>
        <v>1435.45425</v>
      </c>
      <c r="AG63" s="18">
        <f t="shared" si="2"/>
        <v>1405.2762499999999</v>
      </c>
      <c r="AH63" s="18">
        <f t="shared" si="2"/>
        <v>1482.373</v>
      </c>
    </row>
    <row r="64" spans="2:37" x14ac:dyDescent="0.25">
      <c r="B64" s="43"/>
      <c r="C64" s="1" t="s">
        <v>88</v>
      </c>
      <c r="D64" s="18">
        <f t="shared" ref="D64:AH64" si="3">SUM(D11:G11)/4</f>
        <v>719.80080000000009</v>
      </c>
      <c r="E64" s="18">
        <f t="shared" si="3"/>
        <v>726.47917500000005</v>
      </c>
      <c r="F64" s="18">
        <f t="shared" si="3"/>
        <v>745.85509999999999</v>
      </c>
      <c r="G64" s="18">
        <f t="shared" si="3"/>
        <v>762.833575</v>
      </c>
      <c r="H64" s="18">
        <f t="shared" si="3"/>
        <v>782.95552499999997</v>
      </c>
      <c r="I64" s="18">
        <f t="shared" si="3"/>
        <v>803.35749999999996</v>
      </c>
      <c r="J64" s="18">
        <f t="shared" si="3"/>
        <v>812.25600000000009</v>
      </c>
      <c r="K64" s="18">
        <f t="shared" si="3"/>
        <v>806.63099999999997</v>
      </c>
      <c r="L64" s="18">
        <f t="shared" si="3"/>
        <v>799.57262500000002</v>
      </c>
      <c r="M64" s="18">
        <f t="shared" si="3"/>
        <v>773.989375</v>
      </c>
      <c r="N64" s="18">
        <f t="shared" si="3"/>
        <v>743.75922500000001</v>
      </c>
      <c r="O64" s="18">
        <f t="shared" si="3"/>
        <v>721.64407499999993</v>
      </c>
      <c r="P64" s="18">
        <f t="shared" si="3"/>
        <v>717.22242500000004</v>
      </c>
      <c r="Q64" s="18">
        <f t="shared" si="3"/>
        <v>723.63642499999992</v>
      </c>
      <c r="R64" s="18">
        <f t="shared" si="3"/>
        <v>727.11924999999997</v>
      </c>
      <c r="S64" s="18">
        <f t="shared" si="3"/>
        <v>732.68740000000003</v>
      </c>
      <c r="T64" s="18">
        <f t="shared" si="3"/>
        <v>721.96592499999997</v>
      </c>
      <c r="U64" s="18">
        <f t="shared" si="3"/>
        <v>713.01195000000007</v>
      </c>
      <c r="V64" s="18">
        <f t="shared" si="3"/>
        <v>709.62965000000008</v>
      </c>
      <c r="W64" s="18">
        <f t="shared" si="3"/>
        <v>717.75985000000003</v>
      </c>
      <c r="X64" s="18">
        <f t="shared" si="3"/>
        <v>736.10224999999991</v>
      </c>
      <c r="Y64" s="18">
        <f t="shared" si="3"/>
        <v>758.62929999999994</v>
      </c>
      <c r="Z64" s="18">
        <f t="shared" si="3"/>
        <v>780.44707499999993</v>
      </c>
      <c r="AA64" s="18">
        <f t="shared" si="3"/>
        <v>794.84014999999999</v>
      </c>
      <c r="AB64" s="18">
        <f t="shared" si="3"/>
        <v>812.58019999999999</v>
      </c>
      <c r="AC64" s="18">
        <f t="shared" si="3"/>
        <v>808.44652500000007</v>
      </c>
      <c r="AD64" s="18">
        <f t="shared" si="3"/>
        <v>810.84995000000004</v>
      </c>
      <c r="AE64" s="18">
        <f t="shared" si="3"/>
        <v>811.0403</v>
      </c>
      <c r="AF64" s="18">
        <f t="shared" si="3"/>
        <v>823.54840000000002</v>
      </c>
      <c r="AG64" s="18">
        <f t="shared" si="3"/>
        <v>834.04899999999998</v>
      </c>
      <c r="AH64" s="18">
        <f t="shared" si="3"/>
        <v>848.01722500000005</v>
      </c>
    </row>
    <row r="65" spans="2:34" x14ac:dyDescent="0.25">
      <c r="B65" s="43" t="s">
        <v>2</v>
      </c>
      <c r="C65" s="1" t="s">
        <v>87</v>
      </c>
      <c r="D65" s="18">
        <f t="shared" ref="D65:AH65" si="4">SUM(D12:G12)/4</f>
        <v>1269.3844999999999</v>
      </c>
      <c r="E65" s="18">
        <f t="shared" si="4"/>
        <v>1267.9857500000001</v>
      </c>
      <c r="F65" s="18">
        <f t="shared" si="4"/>
        <v>1273.8499999999999</v>
      </c>
      <c r="G65" s="18">
        <f t="shared" si="4"/>
        <v>1242.2445</v>
      </c>
      <c r="H65" s="18">
        <f t="shared" si="4"/>
        <v>1253.03025</v>
      </c>
      <c r="I65" s="18">
        <f t="shared" si="4"/>
        <v>1286.58275</v>
      </c>
      <c r="J65" s="18">
        <f t="shared" si="4"/>
        <v>1285.2199999999998</v>
      </c>
      <c r="K65" s="18">
        <f t="shared" si="4"/>
        <v>1334.6534999999999</v>
      </c>
      <c r="L65" s="18">
        <f t="shared" si="4"/>
        <v>1315.1592499999999</v>
      </c>
      <c r="M65" s="18">
        <f t="shared" si="4"/>
        <v>1299.58725</v>
      </c>
      <c r="N65" s="18">
        <f t="shared" si="4"/>
        <v>1260.7057500000001</v>
      </c>
      <c r="O65" s="18">
        <f t="shared" si="4"/>
        <v>1178.8464999999999</v>
      </c>
      <c r="P65" s="18">
        <f t="shared" si="4"/>
        <v>1132.4525000000001</v>
      </c>
      <c r="Q65" s="18">
        <f t="shared" si="4"/>
        <v>1099.33275</v>
      </c>
      <c r="R65" s="18">
        <f t="shared" si="4"/>
        <v>1108.31025</v>
      </c>
      <c r="S65" s="18">
        <f t="shared" si="4"/>
        <v>1161.03125</v>
      </c>
      <c r="T65" s="18">
        <f t="shared" si="4"/>
        <v>1204.4270000000001</v>
      </c>
      <c r="U65" s="18">
        <f t="shared" si="4"/>
        <v>1249.53</v>
      </c>
      <c r="V65" s="18">
        <f t="shared" si="4"/>
        <v>1286.7362499999999</v>
      </c>
      <c r="W65" s="18">
        <f t="shared" si="4"/>
        <v>1327.4675</v>
      </c>
      <c r="X65" s="18">
        <f t="shared" si="4"/>
        <v>1300.9157500000001</v>
      </c>
      <c r="Y65" s="18">
        <f t="shared" si="4"/>
        <v>1262.3</v>
      </c>
      <c r="Z65" s="18">
        <f t="shared" si="4"/>
        <v>1228.1567499999999</v>
      </c>
      <c r="AA65" s="18">
        <f t="shared" si="4"/>
        <v>1149.55025</v>
      </c>
      <c r="AB65" s="18">
        <f t="shared" si="4"/>
        <v>1130.6734999999999</v>
      </c>
      <c r="AC65" s="18">
        <f t="shared" si="4"/>
        <v>1147.76675</v>
      </c>
      <c r="AD65" s="18">
        <f t="shared" si="4"/>
        <v>1135.0542500000001</v>
      </c>
      <c r="AE65" s="18">
        <f t="shared" si="4"/>
        <v>1094.7570000000001</v>
      </c>
      <c r="AF65" s="18">
        <f t="shared" si="4"/>
        <v>1069.1679999999999</v>
      </c>
      <c r="AG65" s="18">
        <f t="shared" si="4"/>
        <v>1053.9267500000001</v>
      </c>
      <c r="AH65" s="18">
        <f t="shared" si="4"/>
        <v>1050.0742499999999</v>
      </c>
    </row>
    <row r="66" spans="2:34" x14ac:dyDescent="0.25">
      <c r="B66" s="43"/>
      <c r="C66" s="1" t="s">
        <v>88</v>
      </c>
      <c r="D66" s="18">
        <f t="shared" ref="D66:AH66" si="5">SUM(D13:G13)/4</f>
        <v>754.10119999999995</v>
      </c>
      <c r="E66" s="18">
        <f t="shared" si="5"/>
        <v>753.31657499999994</v>
      </c>
      <c r="F66" s="18">
        <f t="shared" si="5"/>
        <v>749.42660000000001</v>
      </c>
      <c r="G66" s="18">
        <f t="shared" si="5"/>
        <v>769.46092500000009</v>
      </c>
      <c r="H66" s="18">
        <f t="shared" si="5"/>
        <v>788.35745000000009</v>
      </c>
      <c r="I66" s="18">
        <f t="shared" si="5"/>
        <v>831.08482499999991</v>
      </c>
      <c r="J66" s="18">
        <f t="shared" si="5"/>
        <v>873.75725</v>
      </c>
      <c r="K66" s="18">
        <f t="shared" si="5"/>
        <v>900.82389999999998</v>
      </c>
      <c r="L66" s="18">
        <f t="shared" si="5"/>
        <v>903.21479999999997</v>
      </c>
      <c r="M66" s="18">
        <f t="shared" si="5"/>
        <v>900.50300000000004</v>
      </c>
      <c r="N66" s="18">
        <f t="shared" si="5"/>
        <v>886.95575000000008</v>
      </c>
      <c r="O66" s="18">
        <f t="shared" si="5"/>
        <v>863.08002499999998</v>
      </c>
      <c r="P66" s="18">
        <f t="shared" si="5"/>
        <v>862.77959999999996</v>
      </c>
      <c r="Q66" s="18">
        <f t="shared" si="5"/>
        <v>852.30139999999994</v>
      </c>
      <c r="R66" s="18">
        <f t="shared" si="5"/>
        <v>879.12857499999996</v>
      </c>
      <c r="S66" s="18">
        <f t="shared" si="5"/>
        <v>873.7404499999999</v>
      </c>
      <c r="T66" s="18">
        <f t="shared" si="5"/>
        <v>870.22507500000006</v>
      </c>
      <c r="U66" s="18">
        <f t="shared" si="5"/>
        <v>898.219425</v>
      </c>
      <c r="V66" s="18">
        <f t="shared" si="5"/>
        <v>902.55947500000002</v>
      </c>
      <c r="W66" s="18">
        <f t="shared" si="5"/>
        <v>925.26609999999994</v>
      </c>
      <c r="X66" s="18">
        <f t="shared" si="5"/>
        <v>909.59259999999995</v>
      </c>
      <c r="Y66" s="18">
        <f t="shared" si="5"/>
        <v>883.97687499999984</v>
      </c>
      <c r="Z66" s="18">
        <f t="shared" si="5"/>
        <v>829.01837499999999</v>
      </c>
      <c r="AA66" s="18">
        <f t="shared" si="5"/>
        <v>793.88815</v>
      </c>
      <c r="AB66" s="18">
        <f t="shared" si="5"/>
        <v>776.88439999999991</v>
      </c>
      <c r="AC66" s="18">
        <f t="shared" si="5"/>
        <v>746.68437500000005</v>
      </c>
      <c r="AD66" s="18">
        <f t="shared" si="5"/>
        <v>759.73580000000004</v>
      </c>
      <c r="AE66" s="18">
        <f t="shared" si="5"/>
        <v>762.20142499999997</v>
      </c>
      <c r="AF66" s="18">
        <f t="shared" si="5"/>
        <v>773.48102500000005</v>
      </c>
      <c r="AG66" s="18">
        <f t="shared" si="5"/>
        <v>778.29115000000002</v>
      </c>
      <c r="AH66" s="18">
        <f t="shared" si="5"/>
        <v>767.18335000000002</v>
      </c>
    </row>
    <row r="67" spans="2:34" x14ac:dyDescent="0.25">
      <c r="B67" s="43" t="s">
        <v>3</v>
      </c>
      <c r="C67" s="1" t="s">
        <v>87</v>
      </c>
      <c r="D67" s="18">
        <f t="shared" ref="D67:AH67" si="6">SUM(D14:G14)/4</f>
        <v>1043.6143750000001</v>
      </c>
      <c r="E67" s="18">
        <f t="shared" si="6"/>
        <v>1014.7441</v>
      </c>
      <c r="F67" s="18">
        <f t="shared" si="6"/>
        <v>986.27234999999996</v>
      </c>
      <c r="G67" s="18">
        <f t="shared" si="6"/>
        <v>951.75947499999995</v>
      </c>
      <c r="H67" s="18">
        <f t="shared" si="6"/>
        <v>891.81970000000001</v>
      </c>
      <c r="I67" s="18">
        <f t="shared" si="6"/>
        <v>815.54700000000003</v>
      </c>
      <c r="J67" s="18">
        <f t="shared" si="6"/>
        <v>728.34635000000003</v>
      </c>
      <c r="K67" s="18">
        <f t="shared" si="6"/>
        <v>690.06529999999998</v>
      </c>
      <c r="L67" s="18">
        <f t="shared" si="6"/>
        <v>726.62717499999985</v>
      </c>
      <c r="M67" s="18">
        <f t="shared" si="6"/>
        <v>773.29897499999993</v>
      </c>
      <c r="N67" s="18">
        <f t="shared" si="6"/>
        <v>797.67272500000001</v>
      </c>
      <c r="O67" s="18">
        <f t="shared" si="6"/>
        <v>855.90745000000004</v>
      </c>
      <c r="P67" s="18">
        <f t="shared" si="6"/>
        <v>861.02482499999996</v>
      </c>
      <c r="Q67" s="18">
        <f t="shared" si="6"/>
        <v>866.90845000000002</v>
      </c>
      <c r="R67" s="18">
        <f t="shared" si="6"/>
        <v>883.49267499999996</v>
      </c>
      <c r="S67" s="18">
        <f t="shared" si="6"/>
        <v>853.04347499999994</v>
      </c>
      <c r="T67" s="18">
        <f t="shared" si="6"/>
        <v>893.57112499999994</v>
      </c>
      <c r="U67" s="18">
        <f t="shared" si="6"/>
        <v>948.45867500000008</v>
      </c>
      <c r="V67" s="18">
        <f t="shared" si="6"/>
        <v>1105.8358500000002</v>
      </c>
      <c r="W67" s="18">
        <f t="shared" si="6"/>
        <v>1231.5</v>
      </c>
      <c r="X67" s="18">
        <f t="shared" si="6"/>
        <v>1234.9997499999999</v>
      </c>
      <c r="Y67" s="18">
        <f t="shared" si="6"/>
        <v>1191.1061249999998</v>
      </c>
      <c r="Z67" s="18">
        <f t="shared" si="6"/>
        <v>1065.0932</v>
      </c>
      <c r="AA67" s="18">
        <f t="shared" si="6"/>
        <v>1033.0311999999999</v>
      </c>
      <c r="AB67" s="18">
        <f t="shared" si="6"/>
        <v>1070.6152</v>
      </c>
      <c r="AC67" s="18">
        <f t="shared" si="6"/>
        <v>1073.925925</v>
      </c>
      <c r="AD67" s="18">
        <f t="shared" si="6"/>
        <v>1084.3732749999999</v>
      </c>
      <c r="AE67" s="18">
        <f t="shared" si="6"/>
        <v>1017.5426</v>
      </c>
      <c r="AF67" s="18">
        <f t="shared" si="6"/>
        <v>1003.7871</v>
      </c>
      <c r="AG67" s="18">
        <f t="shared" si="6"/>
        <v>1062.47875</v>
      </c>
      <c r="AH67" s="18">
        <f t="shared" si="6"/>
        <v>1053.7001250000001</v>
      </c>
    </row>
    <row r="68" spans="2:34" x14ac:dyDescent="0.25">
      <c r="B68" s="43"/>
      <c r="C68" s="1" t="s">
        <v>88</v>
      </c>
      <c r="D68" s="18">
        <f t="shared" ref="D68:AH68" si="7">SUM(D15:G15)/4</f>
        <v>626.48292500000002</v>
      </c>
      <c r="E68" s="18">
        <f t="shared" si="7"/>
        <v>624.21469999999999</v>
      </c>
      <c r="F68" s="18">
        <f t="shared" si="7"/>
        <v>611.48820000000001</v>
      </c>
      <c r="G68" s="18">
        <f t="shared" si="7"/>
        <v>597.83512499999995</v>
      </c>
      <c r="H68" s="18">
        <f t="shared" si="7"/>
        <v>584.40722499999993</v>
      </c>
      <c r="I68" s="18">
        <f t="shared" si="7"/>
        <v>594.63772500000005</v>
      </c>
      <c r="J68" s="18">
        <f t="shared" si="7"/>
        <v>582.54377499999998</v>
      </c>
      <c r="K68" s="18">
        <f t="shared" si="7"/>
        <v>586.29870000000005</v>
      </c>
      <c r="L68" s="18">
        <f t="shared" si="7"/>
        <v>606.62565000000006</v>
      </c>
      <c r="M68" s="18">
        <f t="shared" si="7"/>
        <v>608.24119999999994</v>
      </c>
      <c r="N68" s="18">
        <f t="shared" si="7"/>
        <v>626.20232499999997</v>
      </c>
      <c r="O68" s="18">
        <f t="shared" si="7"/>
        <v>638.53997500000003</v>
      </c>
      <c r="P68" s="18">
        <f t="shared" si="7"/>
        <v>653.43397500000003</v>
      </c>
      <c r="Q68" s="18">
        <f t="shared" si="7"/>
        <v>654.76022499999999</v>
      </c>
      <c r="R68" s="18">
        <f t="shared" si="7"/>
        <v>670.81932500000005</v>
      </c>
      <c r="S68" s="18">
        <f t="shared" si="7"/>
        <v>672.54790000000003</v>
      </c>
      <c r="T68" s="18">
        <f t="shared" si="7"/>
        <v>662.31782500000008</v>
      </c>
      <c r="U68" s="18">
        <f t="shared" si="7"/>
        <v>668.205375</v>
      </c>
      <c r="V68" s="18">
        <f t="shared" si="7"/>
        <v>656.56052499999998</v>
      </c>
      <c r="W68" s="18">
        <f t="shared" si="7"/>
        <v>657.30852499999992</v>
      </c>
      <c r="X68" s="18">
        <f t="shared" si="7"/>
        <v>651.54219999999998</v>
      </c>
      <c r="Y68" s="18">
        <f t="shared" si="7"/>
        <v>631.00559999999996</v>
      </c>
      <c r="Z68" s="18">
        <f t="shared" si="7"/>
        <v>638.88902500000006</v>
      </c>
      <c r="AA68" s="18">
        <f t="shared" si="7"/>
        <v>635.38437500000009</v>
      </c>
      <c r="AB68" s="18">
        <f t="shared" si="7"/>
        <v>658.500225</v>
      </c>
      <c r="AC68" s="18">
        <f t="shared" si="7"/>
        <v>702.67000000000007</v>
      </c>
      <c r="AD68" s="18">
        <f t="shared" si="7"/>
        <v>692.37222500000007</v>
      </c>
      <c r="AE68" s="18">
        <f t="shared" si="7"/>
        <v>700.90650000000005</v>
      </c>
      <c r="AF68" s="18">
        <f t="shared" si="7"/>
        <v>683.78160000000003</v>
      </c>
      <c r="AG68" s="18">
        <f t="shared" si="7"/>
        <v>658.24702500000001</v>
      </c>
      <c r="AH68" s="18">
        <f t="shared" si="7"/>
        <v>658.55097499999999</v>
      </c>
    </row>
    <row r="69" spans="2:34" x14ac:dyDescent="0.25">
      <c r="B69" s="43" t="s">
        <v>4</v>
      </c>
      <c r="C69" s="1" t="s">
        <v>87</v>
      </c>
      <c r="D69" s="18">
        <f t="shared" ref="D69:AH69" si="8">SUM(D16:G16)/4</f>
        <v>1125.9355</v>
      </c>
      <c r="E69" s="18">
        <f t="shared" si="8"/>
        <v>1163.5235</v>
      </c>
      <c r="F69" s="18">
        <f t="shared" si="8"/>
        <v>1200.04025</v>
      </c>
      <c r="G69" s="18">
        <f t="shared" si="8"/>
        <v>1311.12175</v>
      </c>
      <c r="H69" s="18">
        <f t="shared" si="8"/>
        <v>1300.626</v>
      </c>
      <c r="I69" s="18">
        <f t="shared" si="8"/>
        <v>1295.43525</v>
      </c>
      <c r="J69" s="18">
        <f t="shared" si="8"/>
        <v>1331.3042499999999</v>
      </c>
      <c r="K69" s="18">
        <f t="shared" si="8"/>
        <v>1306.4475</v>
      </c>
      <c r="L69" s="18">
        <f t="shared" si="8"/>
        <v>1332.5035</v>
      </c>
      <c r="M69" s="18">
        <f t="shared" si="8"/>
        <v>1377.4704999999999</v>
      </c>
      <c r="N69" s="18">
        <f t="shared" si="8"/>
        <v>1384.2347500000001</v>
      </c>
      <c r="O69" s="18">
        <f t="shared" si="8"/>
        <v>1343.5060000000001</v>
      </c>
      <c r="P69" s="18">
        <f t="shared" si="8"/>
        <v>1353.8512500000002</v>
      </c>
      <c r="Q69" s="18">
        <f t="shared" si="8"/>
        <v>1422.72325</v>
      </c>
      <c r="R69" s="18">
        <f t="shared" si="8"/>
        <v>1402.9337499999999</v>
      </c>
      <c r="S69" s="18">
        <f t="shared" si="8"/>
        <v>1391.3845000000001</v>
      </c>
      <c r="T69" s="18">
        <f t="shared" si="8"/>
        <v>1340.518</v>
      </c>
      <c r="U69" s="18">
        <f t="shared" si="8"/>
        <v>1313.873</v>
      </c>
      <c r="V69" s="18">
        <f t="shared" si="8"/>
        <v>1305.2249999999999</v>
      </c>
      <c r="W69" s="18">
        <f t="shared" si="8"/>
        <v>1319.4087500000001</v>
      </c>
      <c r="X69" s="18">
        <f t="shared" si="8"/>
        <v>1352.4824999999998</v>
      </c>
      <c r="Y69" s="18">
        <f t="shared" si="8"/>
        <v>1310.05925</v>
      </c>
      <c r="Z69" s="18">
        <f t="shared" si="8"/>
        <v>1255.2817500000001</v>
      </c>
      <c r="AA69" s="18">
        <f t="shared" si="8"/>
        <v>1220.0455000000002</v>
      </c>
      <c r="AB69" s="18">
        <f t="shared" si="8"/>
        <v>1173.16075</v>
      </c>
      <c r="AC69" s="18">
        <f t="shared" si="8"/>
        <v>1160.3847499999999</v>
      </c>
      <c r="AD69" s="18">
        <f t="shared" si="8"/>
        <v>1205.8700000000001</v>
      </c>
      <c r="AE69" s="18">
        <f t="shared" si="8"/>
        <v>1212.2270000000001</v>
      </c>
      <c r="AF69" s="18">
        <f t="shared" si="8"/>
        <v>1197.78475</v>
      </c>
      <c r="AG69" s="18">
        <f t="shared" si="8"/>
        <v>1116.9609250000001</v>
      </c>
      <c r="AH69" s="18">
        <f t="shared" si="8"/>
        <v>1045.01685</v>
      </c>
    </row>
    <row r="70" spans="2:34" x14ac:dyDescent="0.25">
      <c r="B70" s="43"/>
      <c r="C70" s="1" t="s">
        <v>88</v>
      </c>
      <c r="D70" s="18">
        <f t="shared" ref="D70:AH70" si="9">SUM(D17:G17)/4</f>
        <v>623.48225000000002</v>
      </c>
      <c r="E70" s="18">
        <f t="shared" si="9"/>
        <v>623.22334999999998</v>
      </c>
      <c r="F70" s="18">
        <f t="shared" si="9"/>
        <v>650.97450000000003</v>
      </c>
      <c r="G70" s="18">
        <f t="shared" si="9"/>
        <v>677.59597499999995</v>
      </c>
      <c r="H70" s="18">
        <f t="shared" si="9"/>
        <v>723.75120000000004</v>
      </c>
      <c r="I70" s="18">
        <f t="shared" si="9"/>
        <v>768.91897500000005</v>
      </c>
      <c r="J70" s="18">
        <f t="shared" si="9"/>
        <v>783.34772500000008</v>
      </c>
      <c r="K70" s="18">
        <f t="shared" si="9"/>
        <v>782.80179999999996</v>
      </c>
      <c r="L70" s="18">
        <f t="shared" si="9"/>
        <v>773.11284999999998</v>
      </c>
      <c r="M70" s="18">
        <f t="shared" si="9"/>
        <v>745.09197499999993</v>
      </c>
      <c r="N70" s="18">
        <f t="shared" si="9"/>
        <v>718.31057499999997</v>
      </c>
      <c r="O70" s="18">
        <f t="shared" si="9"/>
        <v>713.00369999999998</v>
      </c>
      <c r="P70" s="18">
        <f t="shared" si="9"/>
        <v>701.16117500000007</v>
      </c>
      <c r="Q70" s="18">
        <f t="shared" si="9"/>
        <v>700.37422500000002</v>
      </c>
      <c r="R70" s="18">
        <f t="shared" si="9"/>
        <v>717.22580000000005</v>
      </c>
      <c r="S70" s="18">
        <f t="shared" si="9"/>
        <v>716.57937500000003</v>
      </c>
      <c r="T70" s="18">
        <f t="shared" si="9"/>
        <v>710.34292500000004</v>
      </c>
      <c r="U70" s="18">
        <f t="shared" si="9"/>
        <v>699.97579999999994</v>
      </c>
      <c r="V70" s="18">
        <f t="shared" si="9"/>
        <v>695.60714999999993</v>
      </c>
      <c r="W70" s="18">
        <f t="shared" si="9"/>
        <v>689.23142499999994</v>
      </c>
      <c r="X70" s="18">
        <f t="shared" si="9"/>
        <v>693.52892499999996</v>
      </c>
      <c r="Y70" s="18">
        <f t="shared" si="9"/>
        <v>685.9375</v>
      </c>
      <c r="Z70" s="18">
        <f t="shared" si="9"/>
        <v>674.14580000000001</v>
      </c>
      <c r="AA70" s="18">
        <f t="shared" si="9"/>
        <v>665.35452499999997</v>
      </c>
      <c r="AB70" s="18">
        <f t="shared" si="9"/>
        <v>665.82534999999996</v>
      </c>
      <c r="AC70" s="18">
        <f t="shared" si="9"/>
        <v>669.73362499999996</v>
      </c>
      <c r="AD70" s="18">
        <f t="shared" si="9"/>
        <v>675.70907499999998</v>
      </c>
      <c r="AE70" s="18">
        <f t="shared" si="9"/>
        <v>679.75312500000007</v>
      </c>
      <c r="AF70" s="18">
        <f t="shared" si="9"/>
        <v>663.70094999999992</v>
      </c>
      <c r="AG70" s="18">
        <f t="shared" si="9"/>
        <v>661.36062500000003</v>
      </c>
      <c r="AH70" s="18">
        <f t="shared" si="9"/>
        <v>632.83707500000003</v>
      </c>
    </row>
    <row r="71" spans="2:34" x14ac:dyDescent="0.25">
      <c r="B71" s="43" t="s">
        <v>5</v>
      </c>
      <c r="C71" s="1" t="s">
        <v>87</v>
      </c>
      <c r="D71" s="18">
        <f t="shared" ref="D71:AH71" si="10">SUM(D18:G18)/4</f>
        <v>1143.2359999999999</v>
      </c>
      <c r="E71" s="18">
        <f t="shared" si="10"/>
        <v>1155.64625</v>
      </c>
      <c r="F71" s="18">
        <f t="shared" si="10"/>
        <v>1202.99575</v>
      </c>
      <c r="G71" s="18">
        <f t="shared" si="10"/>
        <v>1255.66725</v>
      </c>
      <c r="H71" s="18">
        <f t="shared" si="10"/>
        <v>1273.941</v>
      </c>
      <c r="I71" s="18">
        <f t="shared" si="10"/>
        <v>1255.7339999999999</v>
      </c>
      <c r="J71" s="18">
        <f t="shared" si="10"/>
        <v>1250.66725</v>
      </c>
      <c r="K71" s="18">
        <f t="shared" si="10"/>
        <v>1238.9739999999999</v>
      </c>
      <c r="L71" s="18">
        <f t="shared" si="10"/>
        <v>1232.8822499999999</v>
      </c>
      <c r="M71" s="18">
        <f t="shared" si="10"/>
        <v>1241.25</v>
      </c>
      <c r="N71" s="18">
        <f t="shared" si="10"/>
        <v>1227.7935</v>
      </c>
      <c r="O71" s="18">
        <f t="shared" si="10"/>
        <v>1199.3989999999999</v>
      </c>
      <c r="P71" s="18">
        <f t="shared" si="10"/>
        <v>1175.9572499999999</v>
      </c>
      <c r="Q71" s="18">
        <f t="shared" si="10"/>
        <v>1173.6507500000002</v>
      </c>
      <c r="R71" s="18">
        <f t="shared" si="10"/>
        <v>1172.47975</v>
      </c>
      <c r="S71" s="18">
        <f t="shared" si="10"/>
        <v>1141.8162500000001</v>
      </c>
      <c r="T71" s="18">
        <f t="shared" si="10"/>
        <v>1152.0385000000001</v>
      </c>
      <c r="U71" s="18">
        <f t="shared" si="10"/>
        <v>1133.9639999999999</v>
      </c>
      <c r="V71" s="18">
        <f t="shared" si="10"/>
        <v>1122.1685</v>
      </c>
      <c r="W71" s="18">
        <f t="shared" si="10"/>
        <v>1169.7835</v>
      </c>
      <c r="X71" s="18">
        <f t="shared" si="10"/>
        <v>1235.2930000000001</v>
      </c>
      <c r="Y71" s="18">
        <f t="shared" si="10"/>
        <v>1259.92725</v>
      </c>
      <c r="Z71" s="18">
        <f t="shared" si="10"/>
        <v>1291.7909999999999</v>
      </c>
      <c r="AA71" s="18">
        <f t="shared" si="10"/>
        <v>1347.19875</v>
      </c>
      <c r="AB71" s="18">
        <f t="shared" si="10"/>
        <v>1375.3107500000001</v>
      </c>
      <c r="AC71" s="18">
        <f t="shared" si="10"/>
        <v>1435.7787500000002</v>
      </c>
      <c r="AD71" s="18">
        <f t="shared" si="10"/>
        <v>1524.30375</v>
      </c>
      <c r="AE71" s="18">
        <f t="shared" si="10"/>
        <v>1549.73525</v>
      </c>
      <c r="AF71" s="18">
        <f t="shared" si="10"/>
        <v>1569.8150000000001</v>
      </c>
      <c r="AG71" s="18">
        <f t="shared" si="10"/>
        <v>1549.3779999999999</v>
      </c>
      <c r="AH71" s="18">
        <f t="shared" si="10"/>
        <v>1535.0539999999999</v>
      </c>
    </row>
    <row r="72" spans="2:34" x14ac:dyDescent="0.25">
      <c r="B72" s="43"/>
      <c r="C72" s="1" t="s">
        <v>88</v>
      </c>
      <c r="D72" s="18">
        <f t="shared" ref="D72:AH72" si="11">SUM(D19:G19)/4</f>
        <v>680.49170000000004</v>
      </c>
      <c r="E72" s="18">
        <f t="shared" si="11"/>
        <v>699.52217499999995</v>
      </c>
      <c r="F72" s="18">
        <f t="shared" si="11"/>
        <v>704.202675</v>
      </c>
      <c r="G72" s="18">
        <f t="shared" si="11"/>
        <v>729.55624999999998</v>
      </c>
      <c r="H72" s="18">
        <f t="shared" si="11"/>
        <v>740.81044999999995</v>
      </c>
      <c r="I72" s="18">
        <f t="shared" si="11"/>
        <v>752.34264999999994</v>
      </c>
      <c r="J72" s="18">
        <f t="shared" si="11"/>
        <v>753.26580000000001</v>
      </c>
      <c r="K72" s="18">
        <f t="shared" si="11"/>
        <v>741.54352500000005</v>
      </c>
      <c r="L72" s="18">
        <f t="shared" si="11"/>
        <v>733.47072500000002</v>
      </c>
      <c r="M72" s="18">
        <f t="shared" si="11"/>
        <v>715.58917500000007</v>
      </c>
      <c r="N72" s="18">
        <f t="shared" si="11"/>
        <v>716.94782499999997</v>
      </c>
      <c r="O72" s="18">
        <f t="shared" si="11"/>
        <v>713.83697500000005</v>
      </c>
      <c r="P72" s="18">
        <f t="shared" si="11"/>
        <v>712.16714999999999</v>
      </c>
      <c r="Q72" s="18">
        <f t="shared" si="11"/>
        <v>707.71327499999995</v>
      </c>
      <c r="R72" s="18">
        <f t="shared" si="11"/>
        <v>700.85567500000002</v>
      </c>
      <c r="S72" s="18">
        <f t="shared" si="11"/>
        <v>677.72080000000005</v>
      </c>
      <c r="T72" s="18">
        <f t="shared" si="11"/>
        <v>669.57695000000001</v>
      </c>
      <c r="U72" s="18">
        <f t="shared" si="11"/>
        <v>670.20170000000007</v>
      </c>
      <c r="V72" s="18">
        <f t="shared" si="11"/>
        <v>663.14249999999993</v>
      </c>
      <c r="W72" s="18">
        <f t="shared" si="11"/>
        <v>684.29677500000003</v>
      </c>
      <c r="X72" s="18">
        <f t="shared" si="11"/>
        <v>702.45319999999992</v>
      </c>
      <c r="Y72" s="18">
        <f t="shared" si="11"/>
        <v>719.73902500000008</v>
      </c>
      <c r="Z72" s="18">
        <f t="shared" si="11"/>
        <v>745.45422499999995</v>
      </c>
      <c r="AA72" s="18">
        <f t="shared" si="11"/>
        <v>757.22127500000011</v>
      </c>
      <c r="AB72" s="18">
        <f t="shared" si="11"/>
        <v>749.85392499999989</v>
      </c>
      <c r="AC72" s="18">
        <f t="shared" si="11"/>
        <v>747.17272500000001</v>
      </c>
      <c r="AD72" s="18">
        <f t="shared" si="11"/>
        <v>742.01165000000003</v>
      </c>
      <c r="AE72" s="18">
        <f t="shared" si="11"/>
        <v>748.64805000000001</v>
      </c>
      <c r="AF72" s="18">
        <f t="shared" si="11"/>
        <v>778.13195000000007</v>
      </c>
      <c r="AG72" s="18">
        <f t="shared" si="11"/>
        <v>786.10412499999995</v>
      </c>
      <c r="AH72" s="18">
        <f t="shared" si="11"/>
        <v>761.26529999999991</v>
      </c>
    </row>
    <row r="73" spans="2:34" x14ac:dyDescent="0.25">
      <c r="B73" s="43" t="s">
        <v>6</v>
      </c>
      <c r="C73" s="1" t="s">
        <v>87</v>
      </c>
      <c r="D73" s="18">
        <f t="shared" ref="D73:AH73" si="12">SUM(D20:G20)/4</f>
        <v>1001.540625</v>
      </c>
      <c r="E73" s="18">
        <f t="shared" si="12"/>
        <v>1021.7581749999999</v>
      </c>
      <c r="F73" s="18">
        <f t="shared" si="12"/>
        <v>1080.735825</v>
      </c>
      <c r="G73" s="18">
        <f t="shared" si="12"/>
        <v>1113.5607500000001</v>
      </c>
      <c r="H73" s="18">
        <f t="shared" si="12"/>
        <v>1150.7055</v>
      </c>
      <c r="I73" s="18">
        <f t="shared" si="12"/>
        <v>1204.277</v>
      </c>
      <c r="J73" s="18">
        <f t="shared" si="12"/>
        <v>1196.5197499999999</v>
      </c>
      <c r="K73" s="18">
        <f t="shared" si="12"/>
        <v>1192.472</v>
      </c>
      <c r="L73" s="18">
        <f t="shared" si="12"/>
        <v>1139.3132500000002</v>
      </c>
      <c r="M73" s="18">
        <f t="shared" si="12"/>
        <v>1104.5989999999999</v>
      </c>
      <c r="N73" s="18">
        <f t="shared" si="12"/>
        <v>1092.0419999999999</v>
      </c>
      <c r="O73" s="18">
        <f t="shared" si="12"/>
        <v>1120.03125</v>
      </c>
      <c r="P73" s="18">
        <f t="shared" si="12"/>
        <v>1164.3710000000001</v>
      </c>
      <c r="Q73" s="18">
        <f t="shared" si="12"/>
        <v>1146.1224999999999</v>
      </c>
      <c r="R73" s="18">
        <f t="shared" si="12"/>
        <v>1133.0415</v>
      </c>
      <c r="S73" s="18">
        <f t="shared" si="12"/>
        <v>1089.7755</v>
      </c>
      <c r="T73" s="18">
        <f t="shared" si="12"/>
        <v>1112.8857499999999</v>
      </c>
      <c r="U73" s="18">
        <f t="shared" si="12"/>
        <v>1153.097</v>
      </c>
      <c r="V73" s="18">
        <f t="shared" si="12"/>
        <v>1173.9067500000001</v>
      </c>
      <c r="W73" s="18">
        <f t="shared" si="12"/>
        <v>1196.4395</v>
      </c>
      <c r="X73" s="18">
        <f t="shared" si="12"/>
        <v>1136.81925</v>
      </c>
      <c r="Y73" s="18">
        <f t="shared" si="12"/>
        <v>1117.2972500000001</v>
      </c>
      <c r="Z73" s="18">
        <f t="shared" si="12"/>
        <v>1131.3474999999999</v>
      </c>
      <c r="AA73" s="18">
        <f t="shared" si="12"/>
        <v>1152.0645</v>
      </c>
      <c r="AB73" s="18">
        <f t="shared" si="12"/>
        <v>1176.1295</v>
      </c>
      <c r="AC73" s="18">
        <f t="shared" si="12"/>
        <v>1216.7302500000001</v>
      </c>
      <c r="AD73" s="18">
        <f t="shared" si="12"/>
        <v>1237.77025</v>
      </c>
      <c r="AE73" s="18">
        <f t="shared" si="12"/>
        <v>1251.2639999999999</v>
      </c>
      <c r="AF73" s="18">
        <f t="shared" si="12"/>
        <v>1314.28575</v>
      </c>
      <c r="AG73" s="18">
        <f t="shared" si="12"/>
        <v>1347.7472499999999</v>
      </c>
      <c r="AH73" s="18">
        <f t="shared" si="12"/>
        <v>1366.576</v>
      </c>
    </row>
    <row r="74" spans="2:34" x14ac:dyDescent="0.25">
      <c r="B74" s="43"/>
      <c r="C74" s="1" t="s">
        <v>88</v>
      </c>
      <c r="D74" s="18">
        <f t="shared" ref="D74:AH74" si="13">SUM(D21:G21)/4</f>
        <v>612.16444999999987</v>
      </c>
      <c r="E74" s="18">
        <f t="shared" si="13"/>
        <v>634.78314999999998</v>
      </c>
      <c r="F74" s="18">
        <f t="shared" si="13"/>
        <v>642.44945000000007</v>
      </c>
      <c r="G74" s="18">
        <f t="shared" si="13"/>
        <v>665.87225000000001</v>
      </c>
      <c r="H74" s="18">
        <f t="shared" si="13"/>
        <v>690.94787500000007</v>
      </c>
      <c r="I74" s="18">
        <f t="shared" si="13"/>
        <v>727.24877500000002</v>
      </c>
      <c r="J74" s="18">
        <f t="shared" si="13"/>
        <v>747.86810000000014</v>
      </c>
      <c r="K74" s="18">
        <f t="shared" si="13"/>
        <v>754.51697499999989</v>
      </c>
      <c r="L74" s="18">
        <f t="shared" si="13"/>
        <v>757.70192499999996</v>
      </c>
      <c r="M74" s="18">
        <f t="shared" si="13"/>
        <v>754.71327500000007</v>
      </c>
      <c r="N74" s="18">
        <f t="shared" si="13"/>
        <v>777.78162500000008</v>
      </c>
      <c r="O74" s="18">
        <f t="shared" si="13"/>
        <v>797.94532499999991</v>
      </c>
      <c r="P74" s="18">
        <f t="shared" si="13"/>
        <v>821.74274999999989</v>
      </c>
      <c r="Q74" s="18">
        <f t="shared" si="13"/>
        <v>805.12864999999999</v>
      </c>
      <c r="R74" s="18">
        <f t="shared" si="13"/>
        <v>799.78674999999998</v>
      </c>
      <c r="S74" s="18">
        <f t="shared" si="13"/>
        <v>786.58110000000011</v>
      </c>
      <c r="T74" s="18">
        <f t="shared" si="13"/>
        <v>769.64109999999994</v>
      </c>
      <c r="U74" s="18">
        <f t="shared" si="13"/>
        <v>779.44510000000002</v>
      </c>
      <c r="V74" s="18">
        <f t="shared" si="13"/>
        <v>760.36844999999994</v>
      </c>
      <c r="W74" s="18">
        <f t="shared" si="13"/>
        <v>742.72395000000006</v>
      </c>
      <c r="X74" s="18">
        <f t="shared" si="13"/>
        <v>726.56037499999991</v>
      </c>
      <c r="Y74" s="18">
        <f t="shared" si="13"/>
        <v>728.69110000000001</v>
      </c>
      <c r="Z74" s="18">
        <f t="shared" si="13"/>
        <v>731.60407499999997</v>
      </c>
      <c r="AA74" s="18">
        <f t="shared" si="13"/>
        <v>727.17497500000002</v>
      </c>
      <c r="AB74" s="18">
        <f t="shared" si="13"/>
        <v>723.21505000000002</v>
      </c>
      <c r="AC74" s="18">
        <f t="shared" si="13"/>
        <v>702.23487499999999</v>
      </c>
      <c r="AD74" s="18">
        <f t="shared" si="13"/>
        <v>705.28504999999996</v>
      </c>
      <c r="AE74" s="18">
        <f t="shared" si="13"/>
        <v>741.40739999999994</v>
      </c>
      <c r="AF74" s="18">
        <f t="shared" si="13"/>
        <v>790.80934999999999</v>
      </c>
      <c r="AG74" s="18">
        <f t="shared" si="13"/>
        <v>839.62115000000006</v>
      </c>
      <c r="AH74" s="18">
        <f t="shared" si="13"/>
        <v>846.18932500000005</v>
      </c>
    </row>
    <row r="75" spans="2:34" x14ac:dyDescent="0.25">
      <c r="B75" s="43" t="s">
        <v>7</v>
      </c>
      <c r="C75" s="1" t="s">
        <v>87</v>
      </c>
      <c r="D75" s="18">
        <f t="shared" ref="D75:AH75" si="14">SUM(D22:G22)/4</f>
        <v>1092.366</v>
      </c>
      <c r="E75" s="18">
        <f t="shared" si="14"/>
        <v>1047.9327499999999</v>
      </c>
      <c r="F75" s="18">
        <f t="shared" si="14"/>
        <v>1039.58375</v>
      </c>
      <c r="G75" s="18">
        <f t="shared" si="14"/>
        <v>1083.5417499999999</v>
      </c>
      <c r="H75" s="18">
        <f t="shared" si="14"/>
        <v>1117.5127500000001</v>
      </c>
      <c r="I75" s="18">
        <f t="shared" si="14"/>
        <v>1169.9387499999998</v>
      </c>
      <c r="J75" s="18">
        <f t="shared" si="14"/>
        <v>1204.1345000000001</v>
      </c>
      <c r="K75" s="18">
        <f t="shared" si="14"/>
        <v>1230.1215</v>
      </c>
      <c r="L75" s="18">
        <f t="shared" si="14"/>
        <v>1266.9637499999999</v>
      </c>
      <c r="M75" s="18">
        <f t="shared" si="14"/>
        <v>1294.932</v>
      </c>
      <c r="N75" s="18">
        <f t="shared" si="14"/>
        <v>1313.2085000000002</v>
      </c>
      <c r="O75" s="18">
        <f t="shared" si="14"/>
        <v>1342.9045000000001</v>
      </c>
      <c r="P75" s="18">
        <f t="shared" si="14"/>
        <v>1336.1395</v>
      </c>
      <c r="Q75" s="18">
        <f t="shared" si="14"/>
        <v>1300.3987500000001</v>
      </c>
      <c r="R75" s="18">
        <f t="shared" si="14"/>
        <v>1299.4254999999998</v>
      </c>
      <c r="S75" s="18">
        <f t="shared" si="14"/>
        <v>1269.9825000000001</v>
      </c>
      <c r="T75" s="18">
        <f t="shared" si="14"/>
        <v>1291.81375</v>
      </c>
      <c r="U75" s="18">
        <f t="shared" si="14"/>
        <v>1349.2190000000001</v>
      </c>
      <c r="V75" s="18">
        <f t="shared" si="14"/>
        <v>1352.55825</v>
      </c>
      <c r="W75" s="18">
        <f t="shared" si="14"/>
        <v>1347.8805000000002</v>
      </c>
      <c r="X75" s="18">
        <f t="shared" si="14"/>
        <v>1394.1312499999999</v>
      </c>
      <c r="Y75" s="18">
        <f t="shared" si="14"/>
        <v>1370.3912500000001</v>
      </c>
      <c r="Z75" s="18">
        <f t="shared" si="14"/>
        <v>1387.1527499999997</v>
      </c>
      <c r="AA75" s="18">
        <f t="shared" si="14"/>
        <v>1426.5152499999999</v>
      </c>
      <c r="AB75" s="18">
        <f t="shared" si="14"/>
        <v>1391.20425</v>
      </c>
      <c r="AC75" s="18">
        <f t="shared" si="14"/>
        <v>1419.4739999999999</v>
      </c>
      <c r="AD75" s="18">
        <f t="shared" si="14"/>
        <v>1432.6927499999999</v>
      </c>
      <c r="AE75" s="18">
        <f t="shared" si="14"/>
        <v>1384.8507500000001</v>
      </c>
      <c r="AF75" s="18">
        <f t="shared" si="14"/>
        <v>1352.0877500000001</v>
      </c>
      <c r="AG75" s="18">
        <f t="shared" si="14"/>
        <v>1321.6907500000002</v>
      </c>
      <c r="AH75" s="18">
        <f t="shared" si="14"/>
        <v>1276.809</v>
      </c>
    </row>
    <row r="76" spans="2:34" x14ac:dyDescent="0.25">
      <c r="B76" s="43"/>
      <c r="C76" s="1" t="s">
        <v>88</v>
      </c>
      <c r="D76" s="18">
        <f t="shared" ref="D76:AH76" si="15">SUM(D23:G23)/4</f>
        <v>611.61545000000001</v>
      </c>
      <c r="E76" s="18">
        <f t="shared" si="15"/>
        <v>607.834475</v>
      </c>
      <c r="F76" s="18">
        <f t="shared" si="15"/>
        <v>618.35394999999994</v>
      </c>
      <c r="G76" s="18">
        <f t="shared" si="15"/>
        <v>627.61294999999996</v>
      </c>
      <c r="H76" s="18">
        <f t="shared" si="15"/>
        <v>646.41244999999992</v>
      </c>
      <c r="I76" s="18">
        <f t="shared" si="15"/>
        <v>662.61602499999992</v>
      </c>
      <c r="J76" s="18">
        <f t="shared" si="15"/>
        <v>679.38232499999992</v>
      </c>
      <c r="K76" s="18">
        <f t="shared" si="15"/>
        <v>698.37027499999999</v>
      </c>
      <c r="L76" s="18">
        <f t="shared" si="15"/>
        <v>723.63372499999991</v>
      </c>
      <c r="M76" s="18">
        <f t="shared" si="15"/>
        <v>747.19692500000008</v>
      </c>
      <c r="N76" s="18">
        <f t="shared" si="15"/>
        <v>750.72637500000008</v>
      </c>
      <c r="O76" s="18">
        <f t="shared" si="15"/>
        <v>743.53800000000001</v>
      </c>
      <c r="P76" s="18">
        <f t="shared" si="15"/>
        <v>736.32132499999989</v>
      </c>
      <c r="Q76" s="18">
        <f t="shared" si="15"/>
        <v>716.04219999999998</v>
      </c>
      <c r="R76" s="18">
        <f t="shared" si="15"/>
        <v>700.06579999999997</v>
      </c>
      <c r="S76" s="18">
        <f t="shared" si="15"/>
        <v>708.53357500000004</v>
      </c>
      <c r="T76" s="18">
        <f t="shared" si="15"/>
        <v>725.44482500000004</v>
      </c>
      <c r="U76" s="18">
        <f t="shared" si="15"/>
        <v>730.0895999999999</v>
      </c>
      <c r="V76" s="18">
        <f t="shared" si="15"/>
        <v>773.27839999999992</v>
      </c>
      <c r="W76" s="18">
        <f t="shared" si="15"/>
        <v>798.32055000000003</v>
      </c>
      <c r="X76" s="18">
        <f t="shared" si="15"/>
        <v>790.098975</v>
      </c>
      <c r="Y76" s="18">
        <f t="shared" si="15"/>
        <v>788.26600000000008</v>
      </c>
      <c r="Z76" s="18">
        <f t="shared" si="15"/>
        <v>773.20612500000016</v>
      </c>
      <c r="AA76" s="18">
        <f t="shared" si="15"/>
        <v>758.55844999999988</v>
      </c>
      <c r="AB76" s="18">
        <f t="shared" si="15"/>
        <v>780.70650000000001</v>
      </c>
      <c r="AC76" s="18">
        <f t="shared" si="15"/>
        <v>805.35185000000001</v>
      </c>
      <c r="AD76" s="18">
        <f t="shared" si="15"/>
        <v>800.42297499999995</v>
      </c>
      <c r="AE76" s="18">
        <f t="shared" si="15"/>
        <v>792.84382499999992</v>
      </c>
      <c r="AF76" s="18">
        <f t="shared" si="15"/>
        <v>774.60112500000002</v>
      </c>
      <c r="AG76" s="18">
        <f t="shared" si="15"/>
        <v>762.82044999999994</v>
      </c>
      <c r="AH76" s="18">
        <f t="shared" si="15"/>
        <v>749.82764999999995</v>
      </c>
    </row>
    <row r="77" spans="2:34" x14ac:dyDescent="0.25">
      <c r="B77" s="43" t="s">
        <v>8</v>
      </c>
      <c r="C77" s="1" t="s">
        <v>87</v>
      </c>
      <c r="D77" s="18">
        <f t="shared" ref="D77:AH77" si="16">SUM(D24:G24)/4</f>
        <v>1624.1469999999999</v>
      </c>
      <c r="E77" s="18">
        <f t="shared" si="16"/>
        <v>1710.0450000000001</v>
      </c>
      <c r="F77" s="18">
        <f t="shared" si="16"/>
        <v>1718.2067500000001</v>
      </c>
      <c r="G77" s="18">
        <f t="shared" si="16"/>
        <v>1716.1492499999999</v>
      </c>
      <c r="H77" s="18">
        <f t="shared" si="16"/>
        <v>1733.6587500000001</v>
      </c>
      <c r="I77" s="18">
        <f t="shared" si="16"/>
        <v>1729.7240000000002</v>
      </c>
      <c r="J77" s="18">
        <f t="shared" si="16"/>
        <v>1780.0594999999998</v>
      </c>
      <c r="K77" s="18">
        <f t="shared" si="16"/>
        <v>1803.7085000000002</v>
      </c>
      <c r="L77" s="18">
        <f t="shared" si="16"/>
        <v>1820.2060000000001</v>
      </c>
      <c r="M77" s="18">
        <f t="shared" si="16"/>
        <v>1842.4037499999999</v>
      </c>
      <c r="N77" s="18">
        <f t="shared" si="16"/>
        <v>1803.26325</v>
      </c>
      <c r="O77" s="18">
        <f t="shared" si="16"/>
        <v>1781.7374999999997</v>
      </c>
      <c r="P77" s="18">
        <f t="shared" si="16"/>
        <v>1694.0882500000002</v>
      </c>
      <c r="Q77" s="18">
        <f t="shared" si="16"/>
        <v>1651.5174999999999</v>
      </c>
      <c r="R77" s="18">
        <f t="shared" si="16"/>
        <v>1579.5577499999999</v>
      </c>
      <c r="S77" s="18">
        <f t="shared" si="16"/>
        <v>1531.06675</v>
      </c>
      <c r="T77" s="18">
        <f t="shared" si="16"/>
        <v>1515.3864999999998</v>
      </c>
      <c r="U77" s="18">
        <f t="shared" si="16"/>
        <v>1504.942</v>
      </c>
      <c r="V77" s="18">
        <f t="shared" si="16"/>
        <v>1524.586</v>
      </c>
      <c r="W77" s="18">
        <f t="shared" si="16"/>
        <v>1555.0107499999999</v>
      </c>
      <c r="X77" s="18">
        <f t="shared" si="16"/>
        <v>1531.8537500000002</v>
      </c>
      <c r="Y77" s="18">
        <f t="shared" si="16"/>
        <v>1492.1094999999998</v>
      </c>
      <c r="Z77" s="18">
        <f t="shared" si="16"/>
        <v>1434.81</v>
      </c>
      <c r="AA77" s="18">
        <f t="shared" si="16"/>
        <v>1371.8397499999999</v>
      </c>
      <c r="AB77" s="18">
        <f t="shared" si="16"/>
        <v>1338.60825</v>
      </c>
      <c r="AC77" s="18">
        <f t="shared" si="16"/>
        <v>1280.7547500000001</v>
      </c>
      <c r="AD77" s="18">
        <f t="shared" si="16"/>
        <v>1289.864</v>
      </c>
      <c r="AE77" s="18">
        <f t="shared" si="16"/>
        <v>1267.6950000000002</v>
      </c>
      <c r="AF77" s="18">
        <f t="shared" si="16"/>
        <v>1306.2962499999999</v>
      </c>
      <c r="AG77" s="18">
        <f t="shared" si="16"/>
        <v>1334.5735</v>
      </c>
      <c r="AH77" s="18">
        <f t="shared" si="16"/>
        <v>1272.4077499999999</v>
      </c>
    </row>
    <row r="78" spans="2:34" x14ac:dyDescent="0.25">
      <c r="B78" s="43"/>
      <c r="C78" s="1" t="s">
        <v>88</v>
      </c>
      <c r="D78" s="18">
        <f t="shared" ref="D78:AH78" si="17">SUM(D25:G25)/4</f>
        <v>790.85067499999991</v>
      </c>
      <c r="E78" s="18">
        <f t="shared" si="17"/>
        <v>798.11917500000004</v>
      </c>
      <c r="F78" s="18">
        <f t="shared" si="17"/>
        <v>792.40852500000005</v>
      </c>
      <c r="G78" s="18">
        <f t="shared" si="17"/>
        <v>831.312725</v>
      </c>
      <c r="H78" s="18">
        <f t="shared" si="17"/>
        <v>866.93717499999991</v>
      </c>
      <c r="I78" s="18">
        <f t="shared" si="17"/>
        <v>913.29099999999994</v>
      </c>
      <c r="J78" s="18">
        <f t="shared" si="17"/>
        <v>958.40865000000008</v>
      </c>
      <c r="K78" s="18">
        <f t="shared" si="17"/>
        <v>946.63554999999997</v>
      </c>
      <c r="L78" s="18">
        <f t="shared" si="17"/>
        <v>937.31897500000002</v>
      </c>
      <c r="M78" s="18">
        <f t="shared" si="17"/>
        <v>915.00385000000006</v>
      </c>
      <c r="N78" s="18">
        <f t="shared" si="17"/>
        <v>865.51542500000005</v>
      </c>
      <c r="O78" s="18">
        <f t="shared" si="17"/>
        <v>825.82844999999998</v>
      </c>
      <c r="P78" s="18">
        <f t="shared" si="17"/>
        <v>753.87815000000001</v>
      </c>
      <c r="Q78" s="18">
        <f t="shared" si="17"/>
        <v>701.53027500000007</v>
      </c>
      <c r="R78" s="18">
        <f t="shared" si="17"/>
        <v>673.70365000000004</v>
      </c>
      <c r="S78" s="18">
        <f t="shared" si="17"/>
        <v>661.09090000000003</v>
      </c>
      <c r="T78" s="18">
        <f t="shared" si="17"/>
        <v>667.09657500000003</v>
      </c>
      <c r="U78" s="18">
        <f t="shared" si="17"/>
        <v>663.59482500000001</v>
      </c>
      <c r="V78" s="18">
        <f t="shared" si="17"/>
        <v>659.06704999999999</v>
      </c>
      <c r="W78" s="18">
        <f t="shared" si="17"/>
        <v>649.43452500000001</v>
      </c>
      <c r="X78" s="18">
        <f t="shared" si="17"/>
        <v>642.702</v>
      </c>
      <c r="Y78" s="18">
        <f t="shared" si="17"/>
        <v>653.68327499999998</v>
      </c>
      <c r="Z78" s="18">
        <f t="shared" si="17"/>
        <v>660.07095000000004</v>
      </c>
      <c r="AA78" s="18">
        <f t="shared" si="17"/>
        <v>670.52649999999994</v>
      </c>
      <c r="AB78" s="18">
        <f t="shared" si="17"/>
        <v>687.96562500000005</v>
      </c>
      <c r="AC78" s="18">
        <f t="shared" si="17"/>
        <v>704.3682</v>
      </c>
      <c r="AD78" s="18">
        <f t="shared" si="17"/>
        <v>706.39175</v>
      </c>
      <c r="AE78" s="18">
        <f t="shared" si="17"/>
        <v>712.1098750000001</v>
      </c>
      <c r="AF78" s="18">
        <f t="shared" si="17"/>
        <v>710.34540000000004</v>
      </c>
      <c r="AG78" s="18">
        <f t="shared" si="17"/>
        <v>693.55357499999991</v>
      </c>
      <c r="AH78" s="18">
        <f t="shared" si="17"/>
        <v>665.91732499999989</v>
      </c>
    </row>
    <row r="79" spans="2:34" x14ac:dyDescent="0.25">
      <c r="B79" s="43" t="s">
        <v>9</v>
      </c>
      <c r="C79" s="1" t="s">
        <v>87</v>
      </c>
      <c r="D79" s="18">
        <f t="shared" ref="D79:AH79" si="18">SUM(D26:G26)/4</f>
        <v>1051.5760749999999</v>
      </c>
      <c r="E79" s="18">
        <f t="shared" si="18"/>
        <v>1086.252</v>
      </c>
      <c r="F79" s="18">
        <f t="shared" si="18"/>
        <v>1112.3507500000001</v>
      </c>
      <c r="G79" s="18">
        <f t="shared" si="18"/>
        <v>1095.8955000000001</v>
      </c>
      <c r="H79" s="18">
        <f t="shared" si="18"/>
        <v>1102.4117500000002</v>
      </c>
      <c r="I79" s="18">
        <f t="shared" si="18"/>
        <v>1110.931</v>
      </c>
      <c r="J79" s="18">
        <f t="shared" si="18"/>
        <v>1069.6706750000001</v>
      </c>
      <c r="K79" s="18">
        <f t="shared" si="18"/>
        <v>1061.6349250000001</v>
      </c>
      <c r="L79" s="18">
        <f t="shared" si="18"/>
        <v>1086.8716749999999</v>
      </c>
      <c r="M79" s="18">
        <f t="shared" si="18"/>
        <v>1118.345675</v>
      </c>
      <c r="N79" s="18">
        <f t="shared" si="18"/>
        <v>1155.2072499999999</v>
      </c>
      <c r="O79" s="18">
        <f t="shared" si="18"/>
        <v>1234.607</v>
      </c>
      <c r="P79" s="18">
        <f t="shared" si="18"/>
        <v>1250.7584999999999</v>
      </c>
      <c r="Q79" s="18">
        <f t="shared" si="18"/>
        <v>1230.2287500000002</v>
      </c>
      <c r="R79" s="18">
        <f t="shared" si="18"/>
        <v>1247.8477499999999</v>
      </c>
      <c r="S79" s="18">
        <f t="shared" si="18"/>
        <v>1160.4950000000001</v>
      </c>
      <c r="T79" s="18">
        <f t="shared" si="18"/>
        <v>1141.7447500000001</v>
      </c>
      <c r="U79" s="18">
        <f t="shared" si="18"/>
        <v>1127.4345000000001</v>
      </c>
      <c r="V79" s="18">
        <f t="shared" si="18"/>
        <v>1096.6129999999998</v>
      </c>
      <c r="W79" s="18">
        <f t="shared" si="18"/>
        <v>1064.2890749999999</v>
      </c>
      <c r="X79" s="18">
        <f t="shared" si="18"/>
        <v>990.22827499999994</v>
      </c>
      <c r="Y79" s="18">
        <f t="shared" si="18"/>
        <v>973.43802500000004</v>
      </c>
      <c r="Z79" s="18">
        <f t="shared" si="18"/>
        <v>959.90577499999995</v>
      </c>
      <c r="AA79" s="18">
        <f t="shared" si="18"/>
        <v>979.86194999999998</v>
      </c>
      <c r="AB79" s="18">
        <f t="shared" si="18"/>
        <v>1076.6064999999999</v>
      </c>
      <c r="AC79" s="18">
        <f t="shared" si="18"/>
        <v>1088.5664999999999</v>
      </c>
      <c r="AD79" s="18">
        <f t="shared" si="18"/>
        <v>1164.1532499999998</v>
      </c>
      <c r="AE79" s="18">
        <f t="shared" si="18"/>
        <v>1186.41175</v>
      </c>
      <c r="AF79" s="18">
        <f t="shared" si="18"/>
        <v>1134.3567499999999</v>
      </c>
      <c r="AG79" s="18">
        <f t="shared" si="18"/>
        <v>1128.9277500000001</v>
      </c>
      <c r="AH79" s="18">
        <f t="shared" si="18"/>
        <v>1016.7054499999999</v>
      </c>
    </row>
    <row r="80" spans="2:34" x14ac:dyDescent="0.25">
      <c r="B80" s="43"/>
      <c r="C80" s="1" t="s">
        <v>88</v>
      </c>
      <c r="D80" s="18">
        <f t="shared" ref="D80:AH80" si="19">SUM(D27:G27)/4</f>
        <v>572.16612499999997</v>
      </c>
      <c r="E80" s="18">
        <f t="shared" si="19"/>
        <v>584.85879999999997</v>
      </c>
      <c r="F80" s="18">
        <f t="shared" si="19"/>
        <v>591.60742500000003</v>
      </c>
      <c r="G80" s="18">
        <f t="shared" si="19"/>
        <v>589.08412500000009</v>
      </c>
      <c r="H80" s="18">
        <f t="shared" si="19"/>
        <v>589.59542499999998</v>
      </c>
      <c r="I80" s="18">
        <f t="shared" si="19"/>
        <v>597.33709999999996</v>
      </c>
      <c r="J80" s="18">
        <f t="shared" si="19"/>
        <v>613.58359999999993</v>
      </c>
      <c r="K80" s="18">
        <f t="shared" si="19"/>
        <v>628.78655000000003</v>
      </c>
      <c r="L80" s="18">
        <f t="shared" si="19"/>
        <v>663.93819999999994</v>
      </c>
      <c r="M80" s="18">
        <f t="shared" si="19"/>
        <v>664.36992499999997</v>
      </c>
      <c r="N80" s="18">
        <f t="shared" si="19"/>
        <v>666.95517499999994</v>
      </c>
      <c r="O80" s="18">
        <f t="shared" si="19"/>
        <v>657.36159999999995</v>
      </c>
      <c r="P80" s="18">
        <f t="shared" si="19"/>
        <v>636.19229999999993</v>
      </c>
      <c r="Q80" s="18">
        <f t="shared" si="19"/>
        <v>629.20097499999997</v>
      </c>
      <c r="R80" s="18">
        <f t="shared" si="19"/>
        <v>616.80037500000003</v>
      </c>
      <c r="S80" s="18">
        <f t="shared" si="19"/>
        <v>618.51559999999995</v>
      </c>
      <c r="T80" s="18">
        <f t="shared" si="19"/>
        <v>605.60532499999999</v>
      </c>
      <c r="U80" s="18">
        <f t="shared" si="19"/>
        <v>593.38819999999998</v>
      </c>
      <c r="V80" s="18">
        <f t="shared" si="19"/>
        <v>573.35384999999997</v>
      </c>
      <c r="W80" s="18">
        <f t="shared" si="19"/>
        <v>556.90202499999998</v>
      </c>
      <c r="X80" s="18">
        <f t="shared" si="19"/>
        <v>552.50557500000002</v>
      </c>
      <c r="Y80" s="18">
        <f t="shared" si="19"/>
        <v>539.03957500000001</v>
      </c>
      <c r="Z80" s="18">
        <f t="shared" si="19"/>
        <v>536.02105000000006</v>
      </c>
      <c r="AA80" s="18">
        <f t="shared" si="19"/>
        <v>527.72657500000003</v>
      </c>
      <c r="AB80" s="18">
        <f t="shared" si="19"/>
        <v>526.57477500000005</v>
      </c>
      <c r="AC80" s="18">
        <f t="shared" si="19"/>
        <v>550.39797499999997</v>
      </c>
      <c r="AD80" s="18">
        <f t="shared" si="19"/>
        <v>570.81897500000002</v>
      </c>
      <c r="AE80" s="18">
        <f t="shared" si="19"/>
        <v>593.96509999999989</v>
      </c>
      <c r="AF80" s="18">
        <f t="shared" si="19"/>
        <v>601.35170000000005</v>
      </c>
      <c r="AG80" s="18">
        <f t="shared" si="19"/>
        <v>604.36009999999999</v>
      </c>
      <c r="AH80" s="18">
        <f t="shared" si="19"/>
        <v>571.54392499999994</v>
      </c>
    </row>
    <row r="81" spans="2:34" x14ac:dyDescent="0.25">
      <c r="B81" s="43" t="s">
        <v>10</v>
      </c>
      <c r="C81" s="1" t="s">
        <v>87</v>
      </c>
      <c r="D81" s="18">
        <f t="shared" ref="D81:AH81" si="20">SUM(D28:G28)/4</f>
        <v>1449.0654999999999</v>
      </c>
      <c r="E81" s="18">
        <f t="shared" si="20"/>
        <v>1418.0482500000001</v>
      </c>
      <c r="F81" s="18">
        <f t="shared" si="20"/>
        <v>1475.6950000000002</v>
      </c>
      <c r="G81" s="18">
        <f t="shared" si="20"/>
        <v>1553.9662499999999</v>
      </c>
      <c r="H81" s="18">
        <f t="shared" si="20"/>
        <v>1693.71675</v>
      </c>
      <c r="I81" s="18">
        <f t="shared" si="20"/>
        <v>1827.0327500000001</v>
      </c>
      <c r="J81" s="18">
        <f t="shared" si="20"/>
        <v>1951.8719999999998</v>
      </c>
      <c r="K81" s="18">
        <f t="shared" si="20"/>
        <v>2062.6367500000001</v>
      </c>
      <c r="L81" s="18">
        <f t="shared" si="20"/>
        <v>2053.4802500000001</v>
      </c>
      <c r="M81" s="18">
        <f t="shared" si="20"/>
        <v>1978.96325</v>
      </c>
      <c r="N81" s="18">
        <f t="shared" si="20"/>
        <v>1833.9409999999998</v>
      </c>
      <c r="O81" s="18">
        <f t="shared" si="20"/>
        <v>1691.2945</v>
      </c>
      <c r="P81" s="18">
        <f t="shared" si="20"/>
        <v>1627.0744999999999</v>
      </c>
      <c r="Q81" s="18">
        <f t="shared" si="20"/>
        <v>1602.5252499999999</v>
      </c>
      <c r="R81" s="18">
        <f t="shared" si="20"/>
        <v>1587.9115000000002</v>
      </c>
      <c r="S81" s="18">
        <f t="shared" si="20"/>
        <v>1493.8532499999999</v>
      </c>
      <c r="T81" s="18">
        <f t="shared" si="20"/>
        <v>1574.2085000000002</v>
      </c>
      <c r="U81" s="18">
        <f t="shared" si="20"/>
        <v>1639.5920000000001</v>
      </c>
      <c r="V81" s="18">
        <f t="shared" si="20"/>
        <v>1689.0245</v>
      </c>
      <c r="W81" s="18">
        <f t="shared" si="20"/>
        <v>1786.3184999999999</v>
      </c>
      <c r="X81" s="18">
        <f t="shared" si="20"/>
        <v>1715.5050000000001</v>
      </c>
      <c r="Y81" s="18">
        <f t="shared" si="20"/>
        <v>1695.62375</v>
      </c>
      <c r="Z81" s="18">
        <f t="shared" si="20"/>
        <v>1587.2294999999999</v>
      </c>
      <c r="AA81" s="18">
        <f t="shared" si="20"/>
        <v>1538.5397499999999</v>
      </c>
      <c r="AB81" s="18">
        <f t="shared" si="20"/>
        <v>1503.7257499999998</v>
      </c>
      <c r="AC81" s="18">
        <f t="shared" si="20"/>
        <v>1399.9227499999997</v>
      </c>
      <c r="AD81" s="18">
        <f t="shared" si="20"/>
        <v>1438.9139999999998</v>
      </c>
      <c r="AE81" s="18">
        <f t="shared" si="20"/>
        <v>1500.7407499999999</v>
      </c>
      <c r="AF81" s="18">
        <f t="shared" si="20"/>
        <v>1542.4839999999999</v>
      </c>
      <c r="AG81" s="18">
        <f t="shared" si="20"/>
        <v>1618.20525</v>
      </c>
      <c r="AH81" s="18">
        <f t="shared" si="20"/>
        <v>1644.16425</v>
      </c>
    </row>
    <row r="82" spans="2:34" x14ac:dyDescent="0.25">
      <c r="B82" s="43"/>
      <c r="C82" s="1" t="s">
        <v>88</v>
      </c>
      <c r="D82" s="18">
        <f t="shared" ref="D82:AH82" si="21">SUM(D29:G29)/4</f>
        <v>887.04682500000013</v>
      </c>
      <c r="E82" s="18">
        <f t="shared" si="21"/>
        <v>929.92285000000004</v>
      </c>
      <c r="F82" s="18">
        <f t="shared" si="21"/>
        <v>941.10252500000001</v>
      </c>
      <c r="G82" s="18">
        <f t="shared" si="21"/>
        <v>962.16814999999997</v>
      </c>
      <c r="H82" s="18">
        <f t="shared" si="21"/>
        <v>932.67700000000002</v>
      </c>
      <c r="I82" s="18">
        <f t="shared" si="21"/>
        <v>916.15722499999993</v>
      </c>
      <c r="J82" s="18">
        <f t="shared" si="21"/>
        <v>960.84929999999997</v>
      </c>
      <c r="K82" s="18">
        <f t="shared" si="21"/>
        <v>959.25175000000013</v>
      </c>
      <c r="L82" s="18">
        <f t="shared" si="21"/>
        <v>986.54197499999987</v>
      </c>
      <c r="M82" s="18">
        <f t="shared" si="21"/>
        <v>998.560925</v>
      </c>
      <c r="N82" s="18">
        <f t="shared" si="21"/>
        <v>969.71095000000003</v>
      </c>
      <c r="O82" s="18">
        <f t="shared" si="21"/>
        <v>975.46107499999994</v>
      </c>
      <c r="P82" s="18">
        <f t="shared" si="21"/>
        <v>936.96247500000004</v>
      </c>
      <c r="Q82" s="18">
        <f t="shared" si="21"/>
        <v>896.08907500000009</v>
      </c>
      <c r="R82" s="18">
        <f t="shared" si="21"/>
        <v>903.00727500000005</v>
      </c>
      <c r="S82" s="18">
        <f t="shared" si="21"/>
        <v>915.88384999999994</v>
      </c>
      <c r="T82" s="18">
        <f t="shared" si="21"/>
        <v>934.99059999999997</v>
      </c>
      <c r="U82" s="18">
        <f t="shared" si="21"/>
        <v>945.29504999999995</v>
      </c>
      <c r="V82" s="18">
        <f t="shared" si="21"/>
        <v>909.85815000000002</v>
      </c>
      <c r="W82" s="18">
        <f t="shared" si="21"/>
        <v>864.1772749999999</v>
      </c>
      <c r="X82" s="18">
        <f t="shared" si="21"/>
        <v>825.06759999999997</v>
      </c>
      <c r="Y82" s="18">
        <f t="shared" si="21"/>
        <v>808.76420000000007</v>
      </c>
      <c r="Z82" s="18">
        <f t="shared" si="21"/>
        <v>792.62962500000003</v>
      </c>
      <c r="AA82" s="18">
        <f t="shared" si="21"/>
        <v>791.53542499999992</v>
      </c>
      <c r="AB82" s="18">
        <f t="shared" si="21"/>
        <v>813.09972500000003</v>
      </c>
      <c r="AC82" s="18">
        <f t="shared" si="21"/>
        <v>831.71817499999997</v>
      </c>
      <c r="AD82" s="18">
        <f t="shared" si="21"/>
        <v>831.75077500000009</v>
      </c>
      <c r="AE82" s="18">
        <f t="shared" si="21"/>
        <v>812.90025000000003</v>
      </c>
      <c r="AF82" s="18">
        <f t="shared" si="21"/>
        <v>803.28247499999998</v>
      </c>
      <c r="AG82" s="18">
        <f t="shared" si="21"/>
        <v>783.03815000000009</v>
      </c>
      <c r="AH82" s="18">
        <f t="shared" si="21"/>
        <v>755.95515</v>
      </c>
    </row>
    <row r="83" spans="2:34" x14ac:dyDescent="0.25">
      <c r="B83" s="43" t="s">
        <v>11</v>
      </c>
      <c r="C83" s="1" t="s">
        <v>87</v>
      </c>
      <c r="D83" s="18">
        <f t="shared" ref="D83:AH83" si="22">SUM(D30:G30)/4</f>
        <v>2220.8367500000004</v>
      </c>
      <c r="E83" s="18">
        <f t="shared" si="22"/>
        <v>2034.723</v>
      </c>
      <c r="F83" s="18">
        <f t="shared" si="22"/>
        <v>1971.8934999999999</v>
      </c>
      <c r="G83" s="18">
        <f t="shared" si="22"/>
        <v>1865.039</v>
      </c>
      <c r="H83" s="18">
        <f t="shared" si="22"/>
        <v>1782.289</v>
      </c>
      <c r="I83" s="18">
        <f t="shared" si="22"/>
        <v>1812.2117499999999</v>
      </c>
      <c r="J83" s="18">
        <f t="shared" si="22"/>
        <v>1833.0349999999999</v>
      </c>
      <c r="K83" s="18">
        <f t="shared" si="22"/>
        <v>1935.4237499999999</v>
      </c>
      <c r="L83" s="18">
        <f t="shared" si="22"/>
        <v>2018.3312500000002</v>
      </c>
      <c r="M83" s="18">
        <f t="shared" si="22"/>
        <v>2008.7382499999999</v>
      </c>
      <c r="N83" s="18">
        <f t="shared" si="22"/>
        <v>2013.6867499999998</v>
      </c>
      <c r="O83" s="18">
        <f t="shared" si="22"/>
        <v>1989.93325</v>
      </c>
      <c r="P83" s="18">
        <f t="shared" si="22"/>
        <v>1921.3744999999999</v>
      </c>
      <c r="Q83" s="18">
        <f t="shared" si="22"/>
        <v>1942.7682499999999</v>
      </c>
      <c r="R83" s="18">
        <f t="shared" si="22"/>
        <v>1831.5687499999999</v>
      </c>
      <c r="S83" s="18">
        <f t="shared" si="22"/>
        <v>1738.5622499999999</v>
      </c>
      <c r="T83" s="18">
        <f t="shared" si="22"/>
        <v>1689.9560000000001</v>
      </c>
      <c r="U83" s="18">
        <f t="shared" si="22"/>
        <v>1677.49325</v>
      </c>
      <c r="V83" s="18">
        <f t="shared" si="22"/>
        <v>1824.3527499999998</v>
      </c>
      <c r="W83" s="18">
        <f t="shared" si="22"/>
        <v>1845.0684999999999</v>
      </c>
      <c r="X83" s="18">
        <f t="shared" si="22"/>
        <v>1978.5764999999997</v>
      </c>
      <c r="Y83" s="18">
        <f t="shared" si="22"/>
        <v>2061.4072500000002</v>
      </c>
      <c r="Z83" s="18">
        <f t="shared" si="22"/>
        <v>2100.8737499999997</v>
      </c>
      <c r="AA83" s="18">
        <f t="shared" si="22"/>
        <v>2249.8029999999999</v>
      </c>
      <c r="AB83" s="18">
        <f t="shared" si="22"/>
        <v>2317.7474999999999</v>
      </c>
      <c r="AC83" s="18">
        <f t="shared" si="22"/>
        <v>2299.4074999999998</v>
      </c>
      <c r="AD83" s="18">
        <f t="shared" si="22"/>
        <v>2250.8029999999999</v>
      </c>
      <c r="AE83" s="18">
        <f t="shared" si="22"/>
        <v>2153.8985000000002</v>
      </c>
      <c r="AF83" s="18">
        <f t="shared" si="22"/>
        <v>2034.5299999999997</v>
      </c>
      <c r="AG83" s="18">
        <f t="shared" si="22"/>
        <v>1973.9517500000002</v>
      </c>
      <c r="AH83" s="18">
        <f t="shared" si="22"/>
        <v>1847.4974999999999</v>
      </c>
    </row>
    <row r="84" spans="2:34" x14ac:dyDescent="0.25">
      <c r="B84" s="43"/>
      <c r="C84" s="1" t="s">
        <v>88</v>
      </c>
      <c r="D84" s="18">
        <f t="shared" ref="D84:AH84" si="23">SUM(D31:G31)/4</f>
        <v>926.05167499999993</v>
      </c>
      <c r="E84" s="18">
        <f t="shared" si="23"/>
        <v>928.64332500000012</v>
      </c>
      <c r="F84" s="18">
        <f t="shared" si="23"/>
        <v>929.01372500000002</v>
      </c>
      <c r="G84" s="18">
        <f t="shared" si="23"/>
        <v>921.73479999999995</v>
      </c>
      <c r="H84" s="18">
        <f t="shared" si="23"/>
        <v>930.26137500000004</v>
      </c>
      <c r="I84" s="18">
        <f t="shared" si="23"/>
        <v>943.23649999999998</v>
      </c>
      <c r="J84" s="18">
        <f t="shared" si="23"/>
        <v>950.06384999999989</v>
      </c>
      <c r="K84" s="18">
        <f t="shared" si="23"/>
        <v>966.24642499999993</v>
      </c>
      <c r="L84" s="18">
        <f t="shared" si="23"/>
        <v>967.12715000000003</v>
      </c>
      <c r="M84" s="18">
        <f t="shared" si="23"/>
        <v>980.45517499999994</v>
      </c>
      <c r="N84" s="18">
        <f t="shared" si="23"/>
        <v>989.96272499999998</v>
      </c>
      <c r="O84" s="18">
        <f t="shared" si="23"/>
        <v>988.02739999999994</v>
      </c>
      <c r="P84" s="18">
        <f t="shared" si="23"/>
        <v>980.25777499999992</v>
      </c>
      <c r="Q84" s="18">
        <f t="shared" si="23"/>
        <v>959.592175</v>
      </c>
      <c r="R84" s="18">
        <f t="shared" si="23"/>
        <v>922.45737499999996</v>
      </c>
      <c r="S84" s="18">
        <f t="shared" si="23"/>
        <v>888.13335000000006</v>
      </c>
      <c r="T84" s="18">
        <f t="shared" si="23"/>
        <v>870.79219999999998</v>
      </c>
      <c r="U84" s="18">
        <f t="shared" si="23"/>
        <v>856.20787500000006</v>
      </c>
      <c r="V84" s="18">
        <f t="shared" si="23"/>
        <v>861.69047499999999</v>
      </c>
      <c r="W84" s="18">
        <f t="shared" si="23"/>
        <v>860.58455000000004</v>
      </c>
      <c r="X84" s="18">
        <f t="shared" si="23"/>
        <v>896.53377499999999</v>
      </c>
      <c r="Y84" s="18">
        <f t="shared" si="23"/>
        <v>908.66840000000002</v>
      </c>
      <c r="Z84" s="18">
        <f t="shared" si="23"/>
        <v>915.79264999999998</v>
      </c>
      <c r="AA84" s="18">
        <f t="shared" si="23"/>
        <v>938.143325</v>
      </c>
      <c r="AB84" s="18">
        <f t="shared" si="23"/>
        <v>932.92817500000001</v>
      </c>
      <c r="AC84" s="18">
        <f t="shared" si="23"/>
        <v>934.42157499999996</v>
      </c>
      <c r="AD84" s="18">
        <f t="shared" si="23"/>
        <v>939.84494999999993</v>
      </c>
      <c r="AE84" s="18">
        <f t="shared" si="23"/>
        <v>944.56124999999997</v>
      </c>
      <c r="AF84" s="18">
        <f t="shared" si="23"/>
        <v>948.98665000000005</v>
      </c>
      <c r="AG84" s="18">
        <f t="shared" si="23"/>
        <v>963.37397500000009</v>
      </c>
      <c r="AH84" s="18">
        <f t="shared" si="23"/>
        <v>951.5951</v>
      </c>
    </row>
    <row r="85" spans="2:34" x14ac:dyDescent="0.25">
      <c r="B85" s="43" t="s">
        <v>12</v>
      </c>
      <c r="C85" s="1" t="s">
        <v>87</v>
      </c>
      <c r="D85" s="18">
        <f t="shared" ref="D85:AH85" si="24">SUM(D32:G32)/4</f>
        <v>1871.87625</v>
      </c>
      <c r="E85" s="18">
        <f t="shared" si="24"/>
        <v>1892.4014999999999</v>
      </c>
      <c r="F85" s="18">
        <f t="shared" si="24"/>
        <v>1901.14825</v>
      </c>
      <c r="G85" s="18">
        <f t="shared" si="24"/>
        <v>1939.83025</v>
      </c>
      <c r="H85" s="18">
        <f t="shared" si="24"/>
        <v>1997.7624999999998</v>
      </c>
      <c r="I85" s="18">
        <f t="shared" si="24"/>
        <v>2044.3752500000001</v>
      </c>
      <c r="J85" s="18">
        <f t="shared" si="24"/>
        <v>2071.9945000000002</v>
      </c>
      <c r="K85" s="18">
        <f t="shared" si="24"/>
        <v>2047.8390000000002</v>
      </c>
      <c r="L85" s="18">
        <f t="shared" si="24"/>
        <v>1993.2870000000003</v>
      </c>
      <c r="M85" s="18">
        <f t="shared" si="24"/>
        <v>1920.4807499999999</v>
      </c>
      <c r="N85" s="18">
        <f t="shared" si="24"/>
        <v>1869.2665000000002</v>
      </c>
      <c r="O85" s="18">
        <f t="shared" si="24"/>
        <v>1838.9955</v>
      </c>
      <c r="P85" s="18">
        <f t="shared" si="24"/>
        <v>1832.35725</v>
      </c>
      <c r="Q85" s="18">
        <f t="shared" si="24"/>
        <v>1821.0735</v>
      </c>
      <c r="R85" s="18">
        <f t="shared" si="24"/>
        <v>1817.43525</v>
      </c>
      <c r="S85" s="18">
        <f t="shared" si="24"/>
        <v>1798.9124999999999</v>
      </c>
      <c r="T85" s="18">
        <f t="shared" si="24"/>
        <v>1784.068</v>
      </c>
      <c r="U85" s="18">
        <f t="shared" si="24"/>
        <v>1769.6229999999998</v>
      </c>
      <c r="V85" s="18">
        <f t="shared" si="24"/>
        <v>1757.1774999999998</v>
      </c>
      <c r="W85" s="18">
        <f t="shared" si="24"/>
        <v>1760.1075000000001</v>
      </c>
      <c r="X85" s="18">
        <f t="shared" si="24"/>
        <v>1775.5590000000002</v>
      </c>
      <c r="Y85" s="18">
        <f t="shared" si="24"/>
        <v>1806.8707499999998</v>
      </c>
      <c r="Z85" s="18">
        <f t="shared" si="24"/>
        <v>1840.3885</v>
      </c>
      <c r="AA85" s="18">
        <f t="shared" si="24"/>
        <v>1849.9085</v>
      </c>
      <c r="AB85" s="18">
        <f t="shared" si="24"/>
        <v>1835.2225000000001</v>
      </c>
      <c r="AC85" s="18">
        <f t="shared" si="24"/>
        <v>1815.3295000000001</v>
      </c>
      <c r="AD85" s="18">
        <f t="shared" si="24"/>
        <v>1782.6205</v>
      </c>
      <c r="AE85" s="18">
        <f t="shared" si="24"/>
        <v>1757.7429999999999</v>
      </c>
      <c r="AF85" s="18">
        <f t="shared" si="24"/>
        <v>1748.1277500000001</v>
      </c>
      <c r="AG85" s="18">
        <f t="shared" si="24"/>
        <v>1725.3409999999999</v>
      </c>
      <c r="AH85" s="18">
        <f t="shared" si="24"/>
        <v>1682.31</v>
      </c>
    </row>
    <row r="86" spans="2:34" x14ac:dyDescent="0.25">
      <c r="B86" s="43"/>
      <c r="C86" s="1" t="s">
        <v>88</v>
      </c>
      <c r="D86" s="18">
        <f t="shared" ref="D86:AH86" si="25">SUM(D33:G33)/4</f>
        <v>945.00732500000004</v>
      </c>
      <c r="E86" s="18">
        <f t="shared" si="25"/>
        <v>949.46512499999994</v>
      </c>
      <c r="F86" s="18">
        <f t="shared" si="25"/>
        <v>967.76102500000002</v>
      </c>
      <c r="G86" s="18">
        <f t="shared" si="25"/>
        <v>965.38352499999996</v>
      </c>
      <c r="H86" s="18">
        <f t="shared" si="25"/>
        <v>982.60130000000004</v>
      </c>
      <c r="I86" s="18">
        <f t="shared" si="25"/>
        <v>990.44687500000009</v>
      </c>
      <c r="J86" s="18">
        <f t="shared" si="25"/>
        <v>982.48077499999999</v>
      </c>
      <c r="K86" s="18">
        <f t="shared" si="25"/>
        <v>988.60595000000001</v>
      </c>
      <c r="L86" s="18">
        <f t="shared" si="25"/>
        <v>981.83067499999993</v>
      </c>
      <c r="M86" s="18">
        <f t="shared" si="25"/>
        <v>981.17139999999995</v>
      </c>
      <c r="N86" s="18">
        <f t="shared" si="25"/>
        <v>983.87907500000006</v>
      </c>
      <c r="O86" s="18">
        <f t="shared" si="25"/>
        <v>982.59657500000003</v>
      </c>
      <c r="P86" s="18">
        <f t="shared" si="25"/>
        <v>970.44782500000008</v>
      </c>
      <c r="Q86" s="18">
        <f t="shared" si="25"/>
        <v>960.38417500000003</v>
      </c>
      <c r="R86" s="18">
        <f t="shared" si="25"/>
        <v>948.41234999999995</v>
      </c>
      <c r="S86" s="18">
        <f t="shared" si="25"/>
        <v>929.78702499999997</v>
      </c>
      <c r="T86" s="18">
        <f t="shared" si="25"/>
        <v>923.33024999999998</v>
      </c>
      <c r="U86" s="18">
        <f t="shared" si="25"/>
        <v>909.33547500000009</v>
      </c>
      <c r="V86" s="18">
        <f t="shared" si="25"/>
        <v>907.78160000000003</v>
      </c>
      <c r="W86" s="18">
        <f t="shared" si="25"/>
        <v>908.69952499999999</v>
      </c>
      <c r="X86" s="18">
        <f t="shared" si="25"/>
        <v>923.52872500000012</v>
      </c>
      <c r="Y86" s="18">
        <f t="shared" si="25"/>
        <v>944.2625250000001</v>
      </c>
      <c r="Z86" s="18">
        <f t="shared" si="25"/>
        <v>965.10265000000004</v>
      </c>
      <c r="AA86" s="18">
        <f t="shared" si="25"/>
        <v>972.16539999999998</v>
      </c>
      <c r="AB86" s="18">
        <f t="shared" si="25"/>
        <v>973.35290000000009</v>
      </c>
      <c r="AC86" s="18">
        <f t="shared" si="25"/>
        <v>970.77555000000007</v>
      </c>
      <c r="AD86" s="18">
        <f t="shared" si="25"/>
        <v>970.82594999999992</v>
      </c>
      <c r="AE86" s="18">
        <f t="shared" si="25"/>
        <v>974.68214999999987</v>
      </c>
      <c r="AF86" s="18">
        <f t="shared" si="25"/>
        <v>977.30375000000004</v>
      </c>
      <c r="AG86" s="18">
        <f t="shared" si="25"/>
        <v>972.39134999999999</v>
      </c>
      <c r="AH86" s="18">
        <f t="shared" si="25"/>
        <v>949.52700000000004</v>
      </c>
    </row>
    <row r="87" spans="2:34" x14ac:dyDescent="0.25">
      <c r="B87" s="43" t="s">
        <v>13</v>
      </c>
      <c r="C87" s="1" t="s">
        <v>87</v>
      </c>
      <c r="D87" s="18">
        <f t="shared" ref="D87:AH87" si="26">SUM(D34:G34)/4</f>
        <v>1606.0954999999999</v>
      </c>
      <c r="E87" s="18">
        <f t="shared" si="26"/>
        <v>1592.12075</v>
      </c>
      <c r="F87" s="18">
        <f t="shared" si="26"/>
        <v>1567.6212499999999</v>
      </c>
      <c r="G87" s="18">
        <f t="shared" si="26"/>
        <v>1602.4175</v>
      </c>
      <c r="H87" s="18">
        <f t="shared" si="26"/>
        <v>1643.1692499999999</v>
      </c>
      <c r="I87" s="18">
        <f t="shared" si="26"/>
        <v>1690.674</v>
      </c>
      <c r="J87" s="18">
        <f t="shared" si="26"/>
        <v>1716.0127499999999</v>
      </c>
      <c r="K87" s="18">
        <f t="shared" si="26"/>
        <v>1740.5445</v>
      </c>
      <c r="L87" s="18">
        <f t="shared" si="26"/>
        <v>1759.2352500000002</v>
      </c>
      <c r="M87" s="18">
        <f t="shared" si="26"/>
        <v>1735.3077500000002</v>
      </c>
      <c r="N87" s="18">
        <f t="shared" si="26"/>
        <v>1747.2985000000001</v>
      </c>
      <c r="O87" s="18">
        <f t="shared" si="26"/>
        <v>1718.2484999999999</v>
      </c>
      <c r="P87" s="18">
        <f t="shared" si="26"/>
        <v>1696.05825</v>
      </c>
      <c r="Q87" s="18">
        <f t="shared" si="26"/>
        <v>1715.0215000000001</v>
      </c>
      <c r="R87" s="18">
        <f t="shared" si="26"/>
        <v>1694.9837500000001</v>
      </c>
      <c r="S87" s="18">
        <f t="shared" si="26"/>
        <v>1657.373</v>
      </c>
      <c r="T87" s="18">
        <f t="shared" si="26"/>
        <v>1624.5284999999999</v>
      </c>
      <c r="U87" s="18">
        <f t="shared" si="26"/>
        <v>1576.136</v>
      </c>
      <c r="V87" s="18">
        <f t="shared" si="26"/>
        <v>1573.8427500000003</v>
      </c>
      <c r="W87" s="18">
        <f t="shared" si="26"/>
        <v>1602.4739999999999</v>
      </c>
      <c r="X87" s="18">
        <f t="shared" si="26"/>
        <v>1635.9974999999999</v>
      </c>
      <c r="Y87" s="18">
        <f t="shared" si="26"/>
        <v>1653.7114999999999</v>
      </c>
      <c r="Z87" s="18">
        <f t="shared" si="26"/>
        <v>1636.0695000000001</v>
      </c>
      <c r="AA87" s="18">
        <f t="shared" si="26"/>
        <v>1670.6865</v>
      </c>
      <c r="AB87" s="18">
        <f t="shared" si="26"/>
        <v>1711.5742499999999</v>
      </c>
      <c r="AC87" s="18">
        <f t="shared" si="26"/>
        <v>1780.7540000000001</v>
      </c>
      <c r="AD87" s="18">
        <f t="shared" si="26"/>
        <v>1855.7285000000002</v>
      </c>
      <c r="AE87" s="18">
        <f t="shared" si="26"/>
        <v>1880.8785000000003</v>
      </c>
      <c r="AF87" s="18">
        <f t="shared" si="26"/>
        <v>1865.76575</v>
      </c>
      <c r="AG87" s="18">
        <f t="shared" si="26"/>
        <v>1840.59575</v>
      </c>
      <c r="AH87" s="18">
        <f t="shared" si="26"/>
        <v>1796.9055000000001</v>
      </c>
    </row>
    <row r="88" spans="2:34" x14ac:dyDescent="0.25">
      <c r="B88" s="43"/>
      <c r="C88" s="1" t="s">
        <v>88</v>
      </c>
      <c r="D88" s="18">
        <f t="shared" ref="D88:AH88" si="27">SUM(D35:G35)/4</f>
        <v>896.08152499999994</v>
      </c>
      <c r="E88" s="18">
        <f t="shared" si="27"/>
        <v>903.45814999999993</v>
      </c>
      <c r="F88" s="18">
        <f t="shared" si="27"/>
        <v>910.56044999999995</v>
      </c>
      <c r="G88" s="18">
        <f t="shared" si="27"/>
        <v>918.05942500000003</v>
      </c>
      <c r="H88" s="18">
        <f t="shared" si="27"/>
        <v>938.37222499999996</v>
      </c>
      <c r="I88" s="18">
        <f t="shared" si="27"/>
        <v>949.10374999999999</v>
      </c>
      <c r="J88" s="18">
        <f t="shared" si="27"/>
        <v>953.85457500000007</v>
      </c>
      <c r="K88" s="18">
        <f t="shared" si="27"/>
        <v>953.25294999999994</v>
      </c>
      <c r="L88" s="18">
        <f t="shared" si="27"/>
        <v>941.64772500000004</v>
      </c>
      <c r="M88" s="18">
        <f t="shared" si="27"/>
        <v>929.9355250000001</v>
      </c>
      <c r="N88" s="18">
        <f t="shared" si="27"/>
        <v>926.10505000000001</v>
      </c>
      <c r="O88" s="18">
        <f t="shared" si="27"/>
        <v>912.56322499999999</v>
      </c>
      <c r="P88" s="18">
        <f t="shared" si="27"/>
        <v>898.81537500000002</v>
      </c>
      <c r="Q88" s="18">
        <f t="shared" si="27"/>
        <v>891.32372499999997</v>
      </c>
      <c r="R88" s="18">
        <f t="shared" si="27"/>
        <v>879.62357499999996</v>
      </c>
      <c r="S88" s="18">
        <f t="shared" si="27"/>
        <v>883.09399999999994</v>
      </c>
      <c r="T88" s="18">
        <f t="shared" si="27"/>
        <v>872.91554999999994</v>
      </c>
      <c r="U88" s="18">
        <f t="shared" si="27"/>
        <v>871.81367499999988</v>
      </c>
      <c r="V88" s="18">
        <f t="shared" si="27"/>
        <v>877.27442499999984</v>
      </c>
      <c r="W88" s="18">
        <f t="shared" si="27"/>
        <v>869.80330000000004</v>
      </c>
      <c r="X88" s="18">
        <f t="shared" si="27"/>
        <v>886.21179999999993</v>
      </c>
      <c r="Y88" s="18">
        <f t="shared" si="27"/>
        <v>894.86104999999998</v>
      </c>
      <c r="Z88" s="18">
        <f t="shared" si="27"/>
        <v>896.61572500000011</v>
      </c>
      <c r="AA88" s="18">
        <f t="shared" si="27"/>
        <v>915.78335000000004</v>
      </c>
      <c r="AB88" s="18">
        <f t="shared" si="27"/>
        <v>925.73132499999997</v>
      </c>
      <c r="AC88" s="18">
        <f t="shared" si="27"/>
        <v>937.75310000000013</v>
      </c>
      <c r="AD88" s="18">
        <f t="shared" si="27"/>
        <v>956.39832500000011</v>
      </c>
      <c r="AE88" s="18">
        <f t="shared" si="27"/>
        <v>955.70980000000009</v>
      </c>
      <c r="AF88" s="18">
        <f t="shared" si="27"/>
        <v>955.21152499999994</v>
      </c>
      <c r="AG88" s="18">
        <f t="shared" si="27"/>
        <v>945.15240000000006</v>
      </c>
      <c r="AH88" s="18">
        <f t="shared" si="27"/>
        <v>917.23002500000007</v>
      </c>
    </row>
    <row r="89" spans="2:34" x14ac:dyDescent="0.25">
      <c r="B89" s="43" t="s">
        <v>14</v>
      </c>
      <c r="C89" s="1" t="s">
        <v>87</v>
      </c>
      <c r="D89" s="18">
        <f t="shared" ref="D89:AH89" si="28">SUM(D36:G36)/4</f>
        <v>1565.57275</v>
      </c>
      <c r="E89" s="18">
        <f t="shared" si="28"/>
        <v>1579.1190000000001</v>
      </c>
      <c r="F89" s="18">
        <f t="shared" si="28"/>
        <v>1571.38</v>
      </c>
      <c r="G89" s="18">
        <f t="shared" si="28"/>
        <v>1605.5309999999999</v>
      </c>
      <c r="H89" s="18">
        <f t="shared" si="28"/>
        <v>1636.6234999999999</v>
      </c>
      <c r="I89" s="18">
        <f t="shared" si="28"/>
        <v>1647.838</v>
      </c>
      <c r="J89" s="18">
        <f t="shared" si="28"/>
        <v>1662.7984999999999</v>
      </c>
      <c r="K89" s="18">
        <f t="shared" si="28"/>
        <v>1656.7580000000003</v>
      </c>
      <c r="L89" s="18">
        <f t="shared" si="28"/>
        <v>1672.34375</v>
      </c>
      <c r="M89" s="18">
        <f t="shared" si="28"/>
        <v>1672.4494999999999</v>
      </c>
      <c r="N89" s="18">
        <f t="shared" si="28"/>
        <v>1681.357</v>
      </c>
      <c r="O89" s="18">
        <f t="shared" si="28"/>
        <v>1689.9905000000001</v>
      </c>
      <c r="P89" s="18">
        <f t="shared" si="28"/>
        <v>1681.8172500000001</v>
      </c>
      <c r="Q89" s="18">
        <f t="shared" si="28"/>
        <v>1699.92275</v>
      </c>
      <c r="R89" s="18">
        <f t="shared" si="28"/>
        <v>1715.2865000000002</v>
      </c>
      <c r="S89" s="18">
        <f t="shared" si="28"/>
        <v>1703.5275000000001</v>
      </c>
      <c r="T89" s="18">
        <f t="shared" si="28"/>
        <v>1707.52025</v>
      </c>
      <c r="U89" s="18">
        <f t="shared" si="28"/>
        <v>1698.6660000000002</v>
      </c>
      <c r="V89" s="18">
        <f t="shared" si="28"/>
        <v>1657.9715000000001</v>
      </c>
      <c r="W89" s="18">
        <f t="shared" si="28"/>
        <v>1654.6132500000001</v>
      </c>
      <c r="X89" s="18">
        <f t="shared" si="28"/>
        <v>1624.7977500000002</v>
      </c>
      <c r="Y89" s="18">
        <f t="shared" si="28"/>
        <v>1595.19425</v>
      </c>
      <c r="Z89" s="18">
        <f t="shared" si="28"/>
        <v>1620.7607500000001</v>
      </c>
      <c r="AA89" s="18">
        <f t="shared" si="28"/>
        <v>1641.0417499999999</v>
      </c>
      <c r="AB89" s="18">
        <f t="shared" si="28"/>
        <v>1679.9970000000001</v>
      </c>
      <c r="AC89" s="18">
        <f t="shared" si="28"/>
        <v>1734.3752500000001</v>
      </c>
      <c r="AD89" s="18">
        <f t="shared" si="28"/>
        <v>1757.6862499999997</v>
      </c>
      <c r="AE89" s="18">
        <f t="shared" si="28"/>
        <v>1788.1075000000001</v>
      </c>
      <c r="AF89" s="18">
        <f t="shared" si="28"/>
        <v>1835.2360000000001</v>
      </c>
      <c r="AG89" s="18">
        <f t="shared" si="28"/>
        <v>1875.5932499999999</v>
      </c>
      <c r="AH89" s="18">
        <f t="shared" si="28"/>
        <v>1909.29675</v>
      </c>
    </row>
    <row r="90" spans="2:34" x14ac:dyDescent="0.25">
      <c r="B90" s="43"/>
      <c r="C90" s="1" t="s">
        <v>88</v>
      </c>
      <c r="D90" s="18">
        <f t="shared" ref="D90:AH90" si="29">SUM(D37:G37)/4</f>
        <v>799.21932500000003</v>
      </c>
      <c r="E90" s="18">
        <f t="shared" si="29"/>
        <v>803.85787499999992</v>
      </c>
      <c r="F90" s="18">
        <f t="shared" si="29"/>
        <v>806.401475</v>
      </c>
      <c r="G90" s="18">
        <f t="shared" si="29"/>
        <v>825.62914999999998</v>
      </c>
      <c r="H90" s="18">
        <f t="shared" si="29"/>
        <v>844.28120000000001</v>
      </c>
      <c r="I90" s="18">
        <f t="shared" si="29"/>
        <v>864.68472500000007</v>
      </c>
      <c r="J90" s="18">
        <f t="shared" si="29"/>
        <v>876.75410000000011</v>
      </c>
      <c r="K90" s="18">
        <f t="shared" si="29"/>
        <v>874.13502500000004</v>
      </c>
      <c r="L90" s="18">
        <f t="shared" si="29"/>
        <v>868.94682499999999</v>
      </c>
      <c r="M90" s="18">
        <f t="shared" si="29"/>
        <v>850.97837499999991</v>
      </c>
      <c r="N90" s="18">
        <f t="shared" si="29"/>
        <v>847.58802500000002</v>
      </c>
      <c r="O90" s="18">
        <f t="shared" si="29"/>
        <v>850.80780000000004</v>
      </c>
      <c r="P90" s="18">
        <f t="shared" si="29"/>
        <v>849.98042500000008</v>
      </c>
      <c r="Q90" s="18">
        <f t="shared" si="29"/>
        <v>858.57270000000005</v>
      </c>
      <c r="R90" s="18">
        <f t="shared" si="29"/>
        <v>851.55152499999997</v>
      </c>
      <c r="S90" s="18">
        <f t="shared" si="29"/>
        <v>848.30857500000002</v>
      </c>
      <c r="T90" s="18">
        <f t="shared" si="29"/>
        <v>843.47645</v>
      </c>
      <c r="U90" s="18">
        <f t="shared" si="29"/>
        <v>829.95044999999993</v>
      </c>
      <c r="V90" s="18">
        <f t="shared" si="29"/>
        <v>825.27777500000002</v>
      </c>
      <c r="W90" s="18">
        <f t="shared" si="29"/>
        <v>823.181375</v>
      </c>
      <c r="X90" s="18">
        <f t="shared" si="29"/>
        <v>833.1712</v>
      </c>
      <c r="Y90" s="18">
        <f t="shared" si="29"/>
        <v>845.72315000000003</v>
      </c>
      <c r="Z90" s="18">
        <f t="shared" si="29"/>
        <v>865.42669999999998</v>
      </c>
      <c r="AA90" s="18">
        <f t="shared" si="29"/>
        <v>879.82347500000003</v>
      </c>
      <c r="AB90" s="18">
        <f t="shared" si="29"/>
        <v>895.51120000000003</v>
      </c>
      <c r="AC90" s="18">
        <f t="shared" si="29"/>
        <v>912.73035000000004</v>
      </c>
      <c r="AD90" s="18">
        <f t="shared" si="29"/>
        <v>917.76537500000006</v>
      </c>
      <c r="AE90" s="18">
        <f t="shared" si="29"/>
        <v>925.788275</v>
      </c>
      <c r="AF90" s="18">
        <f t="shared" si="29"/>
        <v>933.62329999999997</v>
      </c>
      <c r="AG90" s="18">
        <f t="shared" si="29"/>
        <v>930.25874999999996</v>
      </c>
      <c r="AH90" s="18">
        <f t="shared" si="29"/>
        <v>905.75400000000002</v>
      </c>
    </row>
    <row r="91" spans="2:34" x14ac:dyDescent="0.25">
      <c r="B91" s="43" t="s">
        <v>15</v>
      </c>
      <c r="C91" s="1" t="s">
        <v>87</v>
      </c>
      <c r="D91" s="18">
        <f t="shared" ref="D91:AH91" si="30">SUM(D38:G38)/4</f>
        <v>1902.3939999999998</v>
      </c>
      <c r="E91" s="18">
        <f t="shared" si="30"/>
        <v>1919.5262500000001</v>
      </c>
      <c r="F91" s="18">
        <f t="shared" si="30"/>
        <v>1961.27575</v>
      </c>
      <c r="G91" s="18">
        <f t="shared" si="30"/>
        <v>1975.1390000000001</v>
      </c>
      <c r="H91" s="18">
        <f t="shared" si="30"/>
        <v>1955.0515</v>
      </c>
      <c r="I91" s="18">
        <f t="shared" si="30"/>
        <v>1996.7712500000002</v>
      </c>
      <c r="J91" s="18">
        <f t="shared" si="30"/>
        <v>2026.2445</v>
      </c>
      <c r="K91" s="18">
        <f t="shared" si="30"/>
        <v>2098.4375</v>
      </c>
      <c r="L91" s="18">
        <f t="shared" si="30"/>
        <v>2166.5392500000003</v>
      </c>
      <c r="M91" s="18">
        <f t="shared" si="30"/>
        <v>2198.3624999999997</v>
      </c>
      <c r="N91" s="18">
        <f t="shared" si="30"/>
        <v>2229.3045000000002</v>
      </c>
      <c r="O91" s="18">
        <f t="shared" si="30"/>
        <v>2223.9189999999999</v>
      </c>
      <c r="P91" s="18">
        <f t="shared" si="30"/>
        <v>2217.44175</v>
      </c>
      <c r="Q91" s="18">
        <f t="shared" si="30"/>
        <v>2208.5217499999999</v>
      </c>
      <c r="R91" s="18">
        <f t="shared" si="30"/>
        <v>2156.9087500000001</v>
      </c>
      <c r="S91" s="18">
        <f t="shared" si="30"/>
        <v>2134.03775</v>
      </c>
      <c r="T91" s="18">
        <f t="shared" si="30"/>
        <v>2150.5912499999999</v>
      </c>
      <c r="U91" s="18">
        <f t="shared" si="30"/>
        <v>2162.5897499999996</v>
      </c>
      <c r="V91" s="18">
        <f t="shared" si="30"/>
        <v>2172.3285000000001</v>
      </c>
      <c r="W91" s="18">
        <f t="shared" si="30"/>
        <v>2187.1480000000001</v>
      </c>
      <c r="X91" s="18">
        <f t="shared" si="30"/>
        <v>2178.0332500000004</v>
      </c>
      <c r="Y91" s="18">
        <f t="shared" si="30"/>
        <v>2185.8780000000002</v>
      </c>
      <c r="Z91" s="18">
        <f t="shared" si="30"/>
        <v>2211.7822500000002</v>
      </c>
      <c r="AA91" s="18">
        <f t="shared" si="30"/>
        <v>2238.0797499999999</v>
      </c>
      <c r="AB91" s="18">
        <f t="shared" si="30"/>
        <v>2262.00675</v>
      </c>
      <c r="AC91" s="18">
        <f t="shared" si="30"/>
        <v>2272.28775</v>
      </c>
      <c r="AD91" s="18">
        <f t="shared" si="30"/>
        <v>2284.2420000000002</v>
      </c>
      <c r="AE91" s="18">
        <f t="shared" si="30"/>
        <v>2290.0762500000001</v>
      </c>
      <c r="AF91" s="18">
        <f t="shared" si="30"/>
        <v>2298.3069999999998</v>
      </c>
      <c r="AG91" s="18">
        <f t="shared" si="30"/>
        <v>2307.971</v>
      </c>
      <c r="AH91" s="18">
        <f t="shared" si="30"/>
        <v>2262.1084999999998</v>
      </c>
    </row>
    <row r="92" spans="2:34" x14ac:dyDescent="0.25">
      <c r="B92" s="43"/>
      <c r="C92" s="1" t="s">
        <v>88</v>
      </c>
      <c r="D92" s="18">
        <f t="shared" ref="D92:AH92" si="31">SUM(D39:G39)/4</f>
        <v>921.18147500000009</v>
      </c>
      <c r="E92" s="18">
        <f t="shared" si="31"/>
        <v>949.16080000000011</v>
      </c>
      <c r="F92" s="18">
        <f t="shared" si="31"/>
        <v>975.5336749999999</v>
      </c>
      <c r="G92" s="18">
        <f t="shared" si="31"/>
        <v>997.02337499999999</v>
      </c>
      <c r="H92" s="18">
        <f t="shared" si="31"/>
        <v>1010.0987500000001</v>
      </c>
      <c r="I92" s="18">
        <f t="shared" si="31"/>
        <v>1014.010075</v>
      </c>
      <c r="J92" s="18">
        <f t="shared" si="31"/>
        <v>1019.8863250000001</v>
      </c>
      <c r="K92" s="18">
        <f t="shared" si="31"/>
        <v>1018.586325</v>
      </c>
      <c r="L92" s="18">
        <f t="shared" si="31"/>
        <v>1021.1679999999999</v>
      </c>
      <c r="M92" s="18">
        <f t="shared" si="31"/>
        <v>1014.1026000000001</v>
      </c>
      <c r="N92" s="18">
        <f t="shared" si="31"/>
        <v>1003.8378</v>
      </c>
      <c r="O92" s="18">
        <f t="shared" si="31"/>
        <v>984.9236249999999</v>
      </c>
      <c r="P92" s="18">
        <f t="shared" si="31"/>
        <v>968.97677499999998</v>
      </c>
      <c r="Q92" s="18">
        <f t="shared" si="31"/>
        <v>959.47362500000008</v>
      </c>
      <c r="R92" s="18">
        <f t="shared" si="31"/>
        <v>939.48057500000004</v>
      </c>
      <c r="S92" s="18">
        <f t="shared" si="31"/>
        <v>927.65087500000004</v>
      </c>
      <c r="T92" s="18">
        <f t="shared" si="31"/>
        <v>924.38724999999999</v>
      </c>
      <c r="U92" s="18">
        <f t="shared" si="31"/>
        <v>926.71147499999995</v>
      </c>
      <c r="V92" s="18">
        <f t="shared" si="31"/>
        <v>946.86492500000008</v>
      </c>
      <c r="W92" s="18">
        <f t="shared" si="31"/>
        <v>970.41404999999986</v>
      </c>
      <c r="X92" s="18">
        <f t="shared" si="31"/>
        <v>989.98402499999997</v>
      </c>
      <c r="Y92" s="18">
        <f t="shared" si="31"/>
        <v>1005.8241</v>
      </c>
      <c r="Z92" s="18">
        <f t="shared" si="31"/>
        <v>1020.163</v>
      </c>
      <c r="AA92" s="18">
        <f t="shared" si="31"/>
        <v>1014.23915</v>
      </c>
      <c r="AB92" s="18">
        <f t="shared" si="31"/>
        <v>1017.18015</v>
      </c>
      <c r="AC92" s="18">
        <f t="shared" si="31"/>
        <v>1002.66215</v>
      </c>
      <c r="AD92" s="18">
        <f t="shared" si="31"/>
        <v>994.78890000000001</v>
      </c>
      <c r="AE92" s="18">
        <f t="shared" si="31"/>
        <v>999.32150000000001</v>
      </c>
      <c r="AF92" s="18">
        <f t="shared" si="31"/>
        <v>988.94240000000002</v>
      </c>
      <c r="AG92" s="18">
        <f t="shared" si="31"/>
        <v>993.03467499999999</v>
      </c>
      <c r="AH92" s="18">
        <f t="shared" si="31"/>
        <v>967.19394999999997</v>
      </c>
    </row>
    <row r="93" spans="2:34" x14ac:dyDescent="0.25">
      <c r="B93" s="43" t="s">
        <v>16</v>
      </c>
      <c r="C93" s="1" t="s">
        <v>87</v>
      </c>
      <c r="D93" s="18">
        <f t="shared" ref="D93:AH93" si="32">SUM(D40:G40)/4</f>
        <v>1511.9097499999998</v>
      </c>
      <c r="E93" s="18">
        <f t="shared" si="32"/>
        <v>1503.336</v>
      </c>
      <c r="F93" s="18">
        <f t="shared" si="32"/>
        <v>1542.7125000000001</v>
      </c>
      <c r="G93" s="18">
        <f t="shared" si="32"/>
        <v>1561.7435</v>
      </c>
      <c r="H93" s="18">
        <f t="shared" si="32"/>
        <v>1595.58725</v>
      </c>
      <c r="I93" s="18">
        <f t="shared" si="32"/>
        <v>1614.8022499999997</v>
      </c>
      <c r="J93" s="18">
        <f t="shared" si="32"/>
        <v>1620.0915000000002</v>
      </c>
      <c r="K93" s="18">
        <f t="shared" si="32"/>
        <v>1618.8975</v>
      </c>
      <c r="L93" s="18">
        <f t="shared" si="32"/>
        <v>1620.1354999999999</v>
      </c>
      <c r="M93" s="18">
        <f t="shared" si="32"/>
        <v>1620.0125</v>
      </c>
      <c r="N93" s="18">
        <f t="shared" si="32"/>
        <v>1600.64975</v>
      </c>
      <c r="O93" s="18">
        <f t="shared" si="32"/>
        <v>1569.61725</v>
      </c>
      <c r="P93" s="18">
        <f t="shared" si="32"/>
        <v>1537.4794999999999</v>
      </c>
      <c r="Q93" s="18">
        <f t="shared" si="32"/>
        <v>1506.249</v>
      </c>
      <c r="R93" s="18">
        <f t="shared" si="32"/>
        <v>1495.6610000000001</v>
      </c>
      <c r="S93" s="18">
        <f t="shared" si="32"/>
        <v>1492.0820000000001</v>
      </c>
      <c r="T93" s="18">
        <f t="shared" si="32"/>
        <v>1519.99125</v>
      </c>
      <c r="U93" s="18">
        <f t="shared" si="32"/>
        <v>1533.365</v>
      </c>
      <c r="V93" s="18">
        <f t="shared" si="32"/>
        <v>1546.49875</v>
      </c>
      <c r="W93" s="18">
        <f t="shared" si="32"/>
        <v>1549.5997499999999</v>
      </c>
      <c r="X93" s="18">
        <f t="shared" si="32"/>
        <v>1537.0272499999999</v>
      </c>
      <c r="Y93" s="18">
        <f t="shared" si="32"/>
        <v>1543.3467499999999</v>
      </c>
      <c r="Z93" s="18">
        <f t="shared" si="32"/>
        <v>1543.02675</v>
      </c>
      <c r="AA93" s="18">
        <f t="shared" si="32"/>
        <v>1573.674</v>
      </c>
      <c r="AB93" s="18">
        <f t="shared" si="32"/>
        <v>1605.348</v>
      </c>
      <c r="AC93" s="18">
        <f t="shared" si="32"/>
        <v>1645.77025</v>
      </c>
      <c r="AD93" s="18">
        <f t="shared" si="32"/>
        <v>1688.6054999999999</v>
      </c>
      <c r="AE93" s="18">
        <f t="shared" si="32"/>
        <v>1714.5865000000001</v>
      </c>
      <c r="AF93" s="18">
        <f t="shared" si="32"/>
        <v>1745.3732500000001</v>
      </c>
      <c r="AG93" s="18">
        <f t="shared" si="32"/>
        <v>1727.44875</v>
      </c>
      <c r="AH93" s="18">
        <f t="shared" si="32"/>
        <v>1710.5315000000001</v>
      </c>
    </row>
    <row r="94" spans="2:34" x14ac:dyDescent="0.25">
      <c r="B94" s="43"/>
      <c r="C94" s="1" t="s">
        <v>88</v>
      </c>
      <c r="D94" s="18">
        <f t="shared" ref="D94:AH94" si="33">SUM(D41:G41)/4</f>
        <v>935.66605000000004</v>
      </c>
      <c r="E94" s="18">
        <f t="shared" si="33"/>
        <v>963.95534999999995</v>
      </c>
      <c r="F94" s="18">
        <f t="shared" si="33"/>
        <v>997.18017499999996</v>
      </c>
      <c r="G94" s="18">
        <f t="shared" si="33"/>
        <v>1030.9202499999999</v>
      </c>
      <c r="H94" s="18">
        <f t="shared" si="33"/>
        <v>1046.7827500000001</v>
      </c>
      <c r="I94" s="18">
        <f t="shared" si="33"/>
        <v>1026.7294999999999</v>
      </c>
      <c r="J94" s="18">
        <f t="shared" si="33"/>
        <v>1020.01125</v>
      </c>
      <c r="K94" s="18">
        <f t="shared" si="33"/>
        <v>1027.4375</v>
      </c>
      <c r="L94" s="18">
        <f t="shared" si="33"/>
        <v>1038.4055000000001</v>
      </c>
      <c r="M94" s="18">
        <f t="shared" si="33"/>
        <v>1049.6937500000001</v>
      </c>
      <c r="N94" s="18">
        <f t="shared" si="33"/>
        <v>1047.521</v>
      </c>
      <c r="O94" s="18">
        <f t="shared" si="33"/>
        <v>1040.0214999999998</v>
      </c>
      <c r="P94" s="18">
        <f t="shared" si="33"/>
        <v>1030.8742500000001</v>
      </c>
      <c r="Q94" s="18">
        <f t="shared" si="33"/>
        <v>1022.6447499999999</v>
      </c>
      <c r="R94" s="18">
        <f t="shared" si="33"/>
        <v>987.88469999999995</v>
      </c>
      <c r="S94" s="18">
        <f t="shared" si="33"/>
        <v>969.73139999999989</v>
      </c>
      <c r="T94" s="18">
        <f t="shared" si="33"/>
        <v>955.97120000000007</v>
      </c>
      <c r="U94" s="18">
        <f t="shared" si="33"/>
        <v>948.63815</v>
      </c>
      <c r="V94" s="18">
        <f t="shared" si="33"/>
        <v>971.01827500000002</v>
      </c>
      <c r="W94" s="18">
        <f t="shared" si="33"/>
        <v>971.79522499999996</v>
      </c>
      <c r="X94" s="18">
        <f t="shared" si="33"/>
        <v>969.77782500000001</v>
      </c>
      <c r="Y94" s="18">
        <f t="shared" si="33"/>
        <v>949.61057500000004</v>
      </c>
      <c r="Z94" s="18">
        <f t="shared" si="33"/>
        <v>941.02542500000004</v>
      </c>
      <c r="AA94" s="18">
        <f t="shared" si="33"/>
        <v>946.29072500000007</v>
      </c>
      <c r="AB94" s="18">
        <f t="shared" si="33"/>
        <v>944.75267500000007</v>
      </c>
      <c r="AC94" s="18">
        <f t="shared" si="33"/>
        <v>968.73422500000004</v>
      </c>
      <c r="AD94" s="18">
        <f t="shared" si="33"/>
        <v>969.8442</v>
      </c>
      <c r="AE94" s="18">
        <f t="shared" si="33"/>
        <v>971.97652500000004</v>
      </c>
      <c r="AF94" s="18">
        <f t="shared" si="33"/>
        <v>987.29217500000004</v>
      </c>
      <c r="AG94" s="18">
        <f t="shared" si="33"/>
        <v>1006.0571750000001</v>
      </c>
      <c r="AH94" s="18">
        <f t="shared" si="33"/>
        <v>1023.169275</v>
      </c>
    </row>
    <row r="95" spans="2:34" x14ac:dyDescent="0.25">
      <c r="B95" s="43" t="s">
        <v>17</v>
      </c>
      <c r="C95" s="1" t="s">
        <v>87</v>
      </c>
      <c r="D95" s="18">
        <f t="shared" ref="D95:AH95" si="34">SUM(D42:G42)/4</f>
        <v>1622.11475</v>
      </c>
      <c r="E95" s="18">
        <f t="shared" si="34"/>
        <v>1585.8854999999999</v>
      </c>
      <c r="F95" s="18">
        <f t="shared" si="34"/>
        <v>1558.7004999999999</v>
      </c>
      <c r="G95" s="18">
        <f t="shared" si="34"/>
        <v>1552.4569999999999</v>
      </c>
      <c r="H95" s="18">
        <f t="shared" si="34"/>
        <v>1602.92625</v>
      </c>
      <c r="I95" s="18">
        <f t="shared" si="34"/>
        <v>1657.0394999999999</v>
      </c>
      <c r="J95" s="18">
        <f t="shared" si="34"/>
        <v>1703.54</v>
      </c>
      <c r="K95" s="18">
        <f t="shared" si="34"/>
        <v>1725.4692500000001</v>
      </c>
      <c r="L95" s="18">
        <f t="shared" si="34"/>
        <v>1736.3152500000001</v>
      </c>
      <c r="M95" s="18">
        <f t="shared" si="34"/>
        <v>1720.0264999999999</v>
      </c>
      <c r="N95" s="18">
        <f t="shared" si="34"/>
        <v>1708.7109999999998</v>
      </c>
      <c r="O95" s="18">
        <f t="shared" si="34"/>
        <v>1677.7017499999999</v>
      </c>
      <c r="P95" s="18">
        <f t="shared" si="34"/>
        <v>1622.5077499999998</v>
      </c>
      <c r="Q95" s="18">
        <f t="shared" si="34"/>
        <v>1579.4845</v>
      </c>
      <c r="R95" s="18">
        <f t="shared" si="34"/>
        <v>1550.57575</v>
      </c>
      <c r="S95" s="18">
        <f t="shared" si="34"/>
        <v>1523.0954999999999</v>
      </c>
      <c r="T95" s="18">
        <f t="shared" si="34"/>
        <v>1501.6902500000001</v>
      </c>
      <c r="U95" s="18">
        <f t="shared" si="34"/>
        <v>1529.934</v>
      </c>
      <c r="V95" s="18">
        <f t="shared" si="34"/>
        <v>1566.1745000000001</v>
      </c>
      <c r="W95" s="18">
        <f t="shared" si="34"/>
        <v>1581.44875</v>
      </c>
      <c r="X95" s="18">
        <f t="shared" si="34"/>
        <v>1596.29775</v>
      </c>
      <c r="Y95" s="18">
        <f t="shared" si="34"/>
        <v>1591.5897499999999</v>
      </c>
      <c r="Z95" s="18">
        <f t="shared" si="34"/>
        <v>1591.39825</v>
      </c>
      <c r="AA95" s="18">
        <f t="shared" si="34"/>
        <v>1608.97075</v>
      </c>
      <c r="AB95" s="18">
        <f t="shared" si="34"/>
        <v>1637.63175</v>
      </c>
      <c r="AC95" s="18">
        <f t="shared" si="34"/>
        <v>1663.0925</v>
      </c>
      <c r="AD95" s="18">
        <f t="shared" si="34"/>
        <v>1685.0625</v>
      </c>
      <c r="AE95" s="18">
        <f t="shared" si="34"/>
        <v>1702.377</v>
      </c>
      <c r="AF95" s="18">
        <f t="shared" si="34"/>
        <v>1746.6295</v>
      </c>
      <c r="AG95" s="18">
        <f t="shared" si="34"/>
        <v>1771.2234999999998</v>
      </c>
      <c r="AH95" s="18">
        <f t="shared" si="34"/>
        <v>1839.788</v>
      </c>
    </row>
    <row r="96" spans="2:34" x14ac:dyDescent="0.25">
      <c r="B96" s="43"/>
      <c r="C96" s="1" t="s">
        <v>88</v>
      </c>
      <c r="D96" s="18">
        <f t="shared" ref="D96:AH96" si="35">SUM(D43:G43)/4</f>
        <v>983.10764999999992</v>
      </c>
      <c r="E96" s="18">
        <f t="shared" si="35"/>
        <v>1006.314725</v>
      </c>
      <c r="F96" s="18">
        <f t="shared" si="35"/>
        <v>1012.4217</v>
      </c>
      <c r="G96" s="18">
        <f t="shared" si="35"/>
        <v>1085.4682750000002</v>
      </c>
      <c r="H96" s="18">
        <f t="shared" si="35"/>
        <v>1080.7727750000001</v>
      </c>
      <c r="I96" s="18">
        <f t="shared" si="35"/>
        <v>1103.561275</v>
      </c>
      <c r="J96" s="18">
        <f t="shared" si="35"/>
        <v>1111.3115000000003</v>
      </c>
      <c r="K96" s="18">
        <f t="shared" si="35"/>
        <v>1083.25875</v>
      </c>
      <c r="L96" s="18">
        <f t="shared" si="35"/>
        <v>1126.10025</v>
      </c>
      <c r="M96" s="18">
        <f t="shared" si="35"/>
        <v>1137.6267499999999</v>
      </c>
      <c r="N96" s="18">
        <f t="shared" si="35"/>
        <v>1190.18175</v>
      </c>
      <c r="O96" s="18">
        <f t="shared" si="35"/>
        <v>1226.0359999999998</v>
      </c>
      <c r="P96" s="18">
        <f t="shared" si="35"/>
        <v>1226.1422499999999</v>
      </c>
      <c r="Q96" s="18">
        <f t="shared" si="35"/>
        <v>1211.8710000000001</v>
      </c>
      <c r="R96" s="18">
        <f t="shared" si="35"/>
        <v>1195.8800000000001</v>
      </c>
      <c r="S96" s="18">
        <f t="shared" si="35"/>
        <v>1201.9739999999999</v>
      </c>
      <c r="T96" s="18">
        <f t="shared" si="35"/>
        <v>1153.1822499999998</v>
      </c>
      <c r="U96" s="18">
        <f t="shared" si="35"/>
        <v>1166.1847499999999</v>
      </c>
      <c r="V96" s="18">
        <f t="shared" si="35"/>
        <v>1143.6622499999999</v>
      </c>
      <c r="W96" s="18">
        <f t="shared" si="35"/>
        <v>1117.087</v>
      </c>
      <c r="X96" s="18">
        <f t="shared" si="35"/>
        <v>1155.5889999999999</v>
      </c>
      <c r="Y96" s="18">
        <f t="shared" si="35"/>
        <v>1143.828</v>
      </c>
      <c r="Z96" s="18">
        <f t="shared" si="35"/>
        <v>1183.0697499999999</v>
      </c>
      <c r="AA96" s="18">
        <f t="shared" si="35"/>
        <v>1231.57</v>
      </c>
      <c r="AB96" s="18">
        <f t="shared" si="35"/>
        <v>1271.1257499999999</v>
      </c>
      <c r="AC96" s="18">
        <f t="shared" si="35"/>
        <v>1318.86625</v>
      </c>
      <c r="AD96" s="18">
        <f t="shared" si="35"/>
        <v>1306.9612499999998</v>
      </c>
      <c r="AE96" s="18">
        <f t="shared" si="35"/>
        <v>1303.991</v>
      </c>
      <c r="AF96" s="18">
        <f t="shared" si="35"/>
        <v>1293.2149999999999</v>
      </c>
      <c r="AG96" s="18">
        <f t="shared" si="35"/>
        <v>1280.1785</v>
      </c>
      <c r="AH96" s="18">
        <f t="shared" si="35"/>
        <v>1299.1512500000001</v>
      </c>
    </row>
    <row r="97" spans="2:34" x14ac:dyDescent="0.25">
      <c r="B97" s="43" t="s">
        <v>18</v>
      </c>
      <c r="C97" s="1" t="s">
        <v>87</v>
      </c>
      <c r="D97" s="18">
        <f t="shared" ref="D97:AH97" si="36">SUM(D44:G44)/4</f>
        <v>1466.9179999999999</v>
      </c>
      <c r="E97" s="18">
        <f t="shared" si="36"/>
        <v>1477.8564999999999</v>
      </c>
      <c r="F97" s="18">
        <f t="shared" si="36"/>
        <v>1484.98225</v>
      </c>
      <c r="G97" s="18">
        <f t="shared" si="36"/>
        <v>1515.3534999999999</v>
      </c>
      <c r="H97" s="18">
        <f t="shared" si="36"/>
        <v>1546.63725</v>
      </c>
      <c r="I97" s="18">
        <f t="shared" si="36"/>
        <v>1561.2635</v>
      </c>
      <c r="J97" s="18">
        <f t="shared" si="36"/>
        <v>1562.5975000000001</v>
      </c>
      <c r="K97" s="18">
        <f t="shared" si="36"/>
        <v>1532.895</v>
      </c>
      <c r="L97" s="18">
        <f t="shared" si="36"/>
        <v>1515.8320000000001</v>
      </c>
      <c r="M97" s="18">
        <f t="shared" si="36"/>
        <v>1501.5695000000001</v>
      </c>
      <c r="N97" s="18">
        <f t="shared" si="36"/>
        <v>1476.8945000000001</v>
      </c>
      <c r="O97" s="18">
        <f t="shared" si="36"/>
        <v>1452.1982499999999</v>
      </c>
      <c r="P97" s="18">
        <f t="shared" si="36"/>
        <v>1436.7002499999999</v>
      </c>
      <c r="Q97" s="18">
        <f t="shared" si="36"/>
        <v>1415.2982499999998</v>
      </c>
      <c r="R97" s="18">
        <f t="shared" si="36"/>
        <v>1428.8667500000001</v>
      </c>
      <c r="S97" s="18">
        <f t="shared" si="36"/>
        <v>1448.5594999999998</v>
      </c>
      <c r="T97" s="18">
        <f t="shared" si="36"/>
        <v>1452.2217500000002</v>
      </c>
      <c r="U97" s="18">
        <f t="shared" si="36"/>
        <v>1470.69</v>
      </c>
      <c r="V97" s="18">
        <f t="shared" si="36"/>
        <v>1482.9359999999999</v>
      </c>
      <c r="W97" s="18">
        <f t="shared" si="36"/>
        <v>1503.0440000000001</v>
      </c>
      <c r="X97" s="18">
        <f t="shared" si="36"/>
        <v>1526.4087500000001</v>
      </c>
      <c r="Y97" s="18">
        <f t="shared" si="36"/>
        <v>1533.6305</v>
      </c>
      <c r="Z97" s="18">
        <f t="shared" si="36"/>
        <v>1550.42</v>
      </c>
      <c r="AA97" s="18">
        <f t="shared" si="36"/>
        <v>1547.48775</v>
      </c>
      <c r="AB97" s="18">
        <f t="shared" si="36"/>
        <v>1548.66875</v>
      </c>
      <c r="AC97" s="18">
        <f t="shared" si="36"/>
        <v>1560.6374999999998</v>
      </c>
      <c r="AD97" s="18">
        <f t="shared" si="36"/>
        <v>1572.1855</v>
      </c>
      <c r="AE97" s="18">
        <f t="shared" si="36"/>
        <v>1589.5717499999998</v>
      </c>
      <c r="AF97" s="18">
        <f t="shared" si="36"/>
        <v>1609.7012499999998</v>
      </c>
      <c r="AG97" s="18">
        <f t="shared" si="36"/>
        <v>1602.8712500000001</v>
      </c>
      <c r="AH97" s="18">
        <f t="shared" si="36"/>
        <v>1541.6232500000001</v>
      </c>
    </row>
    <row r="98" spans="2:34" x14ac:dyDescent="0.25">
      <c r="B98" s="43"/>
      <c r="C98" s="1" t="s">
        <v>88</v>
      </c>
      <c r="D98" s="18">
        <f t="shared" ref="D98:AH98" si="37">SUM(D45:G45)/4</f>
        <v>840.31419999999991</v>
      </c>
      <c r="E98" s="18">
        <f t="shared" si="37"/>
        <v>850.37220000000002</v>
      </c>
      <c r="F98" s="18">
        <f t="shared" si="37"/>
        <v>859.739375</v>
      </c>
      <c r="G98" s="18">
        <f t="shared" si="37"/>
        <v>877.35635000000002</v>
      </c>
      <c r="H98" s="18">
        <f t="shared" si="37"/>
        <v>892.79672500000004</v>
      </c>
      <c r="I98" s="18">
        <f t="shared" si="37"/>
        <v>898.97982500000001</v>
      </c>
      <c r="J98" s="18">
        <f t="shared" si="37"/>
        <v>893.72002499999996</v>
      </c>
      <c r="K98" s="18">
        <f t="shared" si="37"/>
        <v>851.10029999999995</v>
      </c>
      <c r="L98" s="18">
        <f t="shared" si="37"/>
        <v>821.25839999999994</v>
      </c>
      <c r="M98" s="18">
        <f t="shared" si="37"/>
        <v>803.48027499999989</v>
      </c>
      <c r="N98" s="18">
        <f t="shared" si="37"/>
        <v>792.58924999999988</v>
      </c>
      <c r="O98" s="18">
        <f t="shared" si="37"/>
        <v>796.21765000000005</v>
      </c>
      <c r="P98" s="18">
        <f t="shared" si="37"/>
        <v>817.49487500000009</v>
      </c>
      <c r="Q98" s="18">
        <f t="shared" si="37"/>
        <v>835.06115</v>
      </c>
      <c r="R98" s="18">
        <f t="shared" si="37"/>
        <v>841.71505000000002</v>
      </c>
      <c r="S98" s="18">
        <f t="shared" si="37"/>
        <v>854.87322500000005</v>
      </c>
      <c r="T98" s="18">
        <f t="shared" si="37"/>
        <v>833.33034999999995</v>
      </c>
      <c r="U98" s="18">
        <f t="shared" si="37"/>
        <v>811.38352499999996</v>
      </c>
      <c r="V98" s="18">
        <f t="shared" si="37"/>
        <v>804.09507499999995</v>
      </c>
      <c r="W98" s="18">
        <f t="shared" si="37"/>
        <v>817.70320000000004</v>
      </c>
      <c r="X98" s="18">
        <f t="shared" si="37"/>
        <v>837.69867499999998</v>
      </c>
      <c r="Y98" s="18">
        <f t="shared" si="37"/>
        <v>843.72810000000004</v>
      </c>
      <c r="Z98" s="18">
        <f t="shared" si="37"/>
        <v>842.18107500000008</v>
      </c>
      <c r="AA98" s="18">
        <f t="shared" si="37"/>
        <v>837.63417500000003</v>
      </c>
      <c r="AB98" s="18">
        <f t="shared" si="37"/>
        <v>855.2663500000001</v>
      </c>
      <c r="AC98" s="18">
        <f t="shared" si="37"/>
        <v>903.797325</v>
      </c>
      <c r="AD98" s="18">
        <f t="shared" si="37"/>
        <v>934.31385</v>
      </c>
      <c r="AE98" s="18">
        <f t="shared" si="37"/>
        <v>946.18325000000004</v>
      </c>
      <c r="AF98" s="18">
        <f t="shared" si="37"/>
        <v>964.32579999999996</v>
      </c>
      <c r="AG98" s="18">
        <f t="shared" si="37"/>
        <v>939.50562500000001</v>
      </c>
      <c r="AH98" s="18">
        <f t="shared" si="37"/>
        <v>901.97405000000003</v>
      </c>
    </row>
    <row r="99" spans="2:34" x14ac:dyDescent="0.25">
      <c r="B99" s="43" t="s">
        <v>21</v>
      </c>
      <c r="C99" s="1" t="s">
        <v>87</v>
      </c>
      <c r="D99" s="18">
        <f t="shared" ref="D99:AH99" si="38">SUM(D46:G46)/4</f>
        <v>1853.45425</v>
      </c>
      <c r="E99" s="18">
        <f t="shared" si="38"/>
        <v>1706.0584999999999</v>
      </c>
      <c r="F99" s="18">
        <f t="shared" si="38"/>
        <v>1689.53</v>
      </c>
      <c r="G99" s="18">
        <f t="shared" si="38"/>
        <v>1673.3045</v>
      </c>
      <c r="H99" s="18">
        <f t="shared" si="38"/>
        <v>1656.30025</v>
      </c>
      <c r="I99" s="18">
        <f t="shared" si="38"/>
        <v>1717.4315000000001</v>
      </c>
      <c r="J99" s="18">
        <f t="shared" si="38"/>
        <v>1711.5795000000001</v>
      </c>
      <c r="K99" s="18">
        <f t="shared" si="38"/>
        <v>1698.0272500000001</v>
      </c>
      <c r="L99" s="18">
        <f t="shared" si="38"/>
        <v>1679.6767500000001</v>
      </c>
      <c r="M99" s="18">
        <f t="shared" si="38"/>
        <v>1679.83275</v>
      </c>
      <c r="N99" s="18">
        <f t="shared" si="38"/>
        <v>1644.90975</v>
      </c>
      <c r="O99" s="18">
        <f t="shared" si="38"/>
        <v>1637.6142500000001</v>
      </c>
      <c r="P99" s="18">
        <f t="shared" si="38"/>
        <v>1631.2382500000001</v>
      </c>
      <c r="Q99" s="18">
        <f t="shared" si="38"/>
        <v>1604.43975</v>
      </c>
      <c r="R99" s="18">
        <f t="shared" si="38"/>
        <v>1594.1029999999998</v>
      </c>
      <c r="S99" s="18">
        <f t="shared" si="38"/>
        <v>1652.10925</v>
      </c>
      <c r="T99" s="18">
        <f t="shared" si="38"/>
        <v>1686.2000000000003</v>
      </c>
      <c r="U99" s="18">
        <f t="shared" si="38"/>
        <v>1739.4460000000001</v>
      </c>
      <c r="V99" s="18">
        <f t="shared" si="38"/>
        <v>1802.6420000000003</v>
      </c>
      <c r="W99" s="18">
        <f t="shared" si="38"/>
        <v>1851.684</v>
      </c>
      <c r="X99" s="18">
        <f t="shared" si="38"/>
        <v>1827.7719999999999</v>
      </c>
      <c r="Y99" s="18">
        <f t="shared" si="38"/>
        <v>1783.9900000000002</v>
      </c>
      <c r="Z99" s="18">
        <f t="shared" si="38"/>
        <v>1711.34375</v>
      </c>
      <c r="AA99" s="18">
        <f t="shared" si="38"/>
        <v>1766.9854999999998</v>
      </c>
      <c r="AB99" s="18">
        <f t="shared" si="38"/>
        <v>1854.8107499999999</v>
      </c>
      <c r="AC99" s="18">
        <f t="shared" si="38"/>
        <v>1880.3992499999999</v>
      </c>
      <c r="AD99" s="18">
        <f t="shared" si="38"/>
        <v>1991.4960000000001</v>
      </c>
      <c r="AE99" s="18">
        <f t="shared" si="38"/>
        <v>1915.3184999999999</v>
      </c>
      <c r="AF99" s="18">
        <f t="shared" si="38"/>
        <v>1940.0482499999998</v>
      </c>
      <c r="AG99" s="18">
        <f t="shared" si="38"/>
        <v>1971.8857499999999</v>
      </c>
      <c r="AH99" s="18">
        <f t="shared" si="38"/>
        <v>1917.6952500000002</v>
      </c>
    </row>
    <row r="100" spans="2:34" x14ac:dyDescent="0.25">
      <c r="B100" s="43"/>
      <c r="C100" s="1" t="s">
        <v>88</v>
      </c>
      <c r="D100" s="18">
        <f t="shared" ref="D100:AH100" si="39">SUM(D47:G47)/4</f>
        <v>1004.1394</v>
      </c>
      <c r="E100" s="18">
        <f t="shared" si="39"/>
        <v>997.12110000000007</v>
      </c>
      <c r="F100" s="18">
        <f t="shared" si="39"/>
        <v>1023.7772749999999</v>
      </c>
      <c r="G100" s="18">
        <f t="shared" si="39"/>
        <v>1034.9990250000001</v>
      </c>
      <c r="H100" s="18">
        <f t="shared" si="39"/>
        <v>1062.4554499999999</v>
      </c>
      <c r="I100" s="18">
        <f t="shared" si="39"/>
        <v>1070.68175</v>
      </c>
      <c r="J100" s="18">
        <f t="shared" si="39"/>
        <v>1061.2204999999999</v>
      </c>
      <c r="K100" s="18">
        <f t="shared" si="39"/>
        <v>1051.19625</v>
      </c>
      <c r="L100" s="18">
        <f t="shared" si="39"/>
        <v>1039.33475</v>
      </c>
      <c r="M100" s="18">
        <f t="shared" si="39"/>
        <v>1044.268</v>
      </c>
      <c r="N100" s="18">
        <f t="shared" si="39"/>
        <v>1043.13725</v>
      </c>
      <c r="O100" s="18">
        <f t="shared" si="39"/>
        <v>1015.0558000000001</v>
      </c>
      <c r="P100" s="18">
        <f t="shared" si="39"/>
        <v>977.13584999999989</v>
      </c>
      <c r="Q100" s="18">
        <f t="shared" si="39"/>
        <v>951.04195000000004</v>
      </c>
      <c r="R100" s="18">
        <f t="shared" si="39"/>
        <v>919.85985000000005</v>
      </c>
      <c r="S100" s="18">
        <f t="shared" si="39"/>
        <v>909.02532500000007</v>
      </c>
      <c r="T100" s="18">
        <f t="shared" si="39"/>
        <v>903.53947500000004</v>
      </c>
      <c r="U100" s="18">
        <f t="shared" si="39"/>
        <v>911.51817499999993</v>
      </c>
      <c r="V100" s="18">
        <f t="shared" si="39"/>
        <v>914.79800000000012</v>
      </c>
      <c r="W100" s="18">
        <f t="shared" si="39"/>
        <v>946.00772499999994</v>
      </c>
      <c r="X100" s="18">
        <f t="shared" si="39"/>
        <v>966.62377500000002</v>
      </c>
      <c r="Y100" s="18">
        <f t="shared" si="39"/>
        <v>972.555925</v>
      </c>
      <c r="Z100" s="18">
        <f t="shared" si="39"/>
        <v>1007.9902</v>
      </c>
      <c r="AA100" s="18">
        <f t="shared" si="39"/>
        <v>1030.30195</v>
      </c>
      <c r="AB100" s="18">
        <f t="shared" si="39"/>
        <v>1063.5387000000001</v>
      </c>
      <c r="AC100" s="18">
        <f t="shared" si="39"/>
        <v>1087.7805000000001</v>
      </c>
      <c r="AD100" s="18">
        <f t="shared" si="39"/>
        <v>1094.82725</v>
      </c>
      <c r="AE100" s="18">
        <f t="shared" si="39"/>
        <v>1079.27125</v>
      </c>
      <c r="AF100" s="18">
        <f t="shared" si="39"/>
        <v>1071.7919999999999</v>
      </c>
      <c r="AG100" s="18">
        <f t="shared" si="39"/>
        <v>1071.0782499999998</v>
      </c>
      <c r="AH100" s="18">
        <f t="shared" si="39"/>
        <v>1051.7454999999998</v>
      </c>
    </row>
    <row r="101" spans="2:34" x14ac:dyDescent="0.25">
      <c r="B101" s="43" t="s">
        <v>19</v>
      </c>
      <c r="C101" s="1" t="s">
        <v>87</v>
      </c>
      <c r="D101" s="18">
        <f t="shared" ref="D101:AH101" si="40">SUM(D48:G48)/4</f>
        <v>1813.8062499999999</v>
      </c>
      <c r="E101" s="18">
        <f t="shared" si="40"/>
        <v>1801.2165</v>
      </c>
      <c r="F101" s="18">
        <f t="shared" si="40"/>
        <v>1786.8412499999999</v>
      </c>
      <c r="G101" s="18">
        <f t="shared" si="40"/>
        <v>1761.1420000000001</v>
      </c>
      <c r="H101" s="18">
        <f t="shared" si="40"/>
        <v>1718.8600000000001</v>
      </c>
      <c r="I101" s="18">
        <f t="shared" si="40"/>
        <v>1690.9725000000001</v>
      </c>
      <c r="J101" s="18">
        <f t="shared" si="40"/>
        <v>1657.5040000000001</v>
      </c>
      <c r="K101" s="18">
        <f t="shared" si="40"/>
        <v>1631.67175</v>
      </c>
      <c r="L101" s="18">
        <f t="shared" si="40"/>
        <v>1625.6152499999998</v>
      </c>
      <c r="M101" s="18">
        <f t="shared" si="40"/>
        <v>1617.87375</v>
      </c>
      <c r="N101" s="18">
        <f t="shared" si="40"/>
        <v>1624.7964999999999</v>
      </c>
      <c r="O101" s="18">
        <f t="shared" si="40"/>
        <v>1613.15425</v>
      </c>
      <c r="P101" s="18">
        <f t="shared" si="40"/>
        <v>1557.9195</v>
      </c>
      <c r="Q101" s="18">
        <f t="shared" si="40"/>
        <v>1525.2117499999999</v>
      </c>
      <c r="R101" s="18">
        <f t="shared" si="40"/>
        <v>1494.96675</v>
      </c>
      <c r="S101" s="18">
        <f t="shared" si="40"/>
        <v>1451.64825</v>
      </c>
      <c r="T101" s="18">
        <f t="shared" si="40"/>
        <v>1456.02675</v>
      </c>
      <c r="U101" s="18">
        <f t="shared" si="40"/>
        <v>1476.0795000000001</v>
      </c>
      <c r="V101" s="18">
        <f t="shared" si="40"/>
        <v>1496.0135</v>
      </c>
      <c r="W101" s="18">
        <f t="shared" si="40"/>
        <v>1531.67</v>
      </c>
      <c r="X101" s="18">
        <f t="shared" si="40"/>
        <v>1556.0909999999999</v>
      </c>
      <c r="Y101" s="18">
        <f t="shared" si="40"/>
        <v>1572.5345</v>
      </c>
      <c r="Z101" s="18">
        <f t="shared" si="40"/>
        <v>1591.1632500000001</v>
      </c>
      <c r="AA101" s="18">
        <f t="shared" si="40"/>
        <v>1612.0317500000001</v>
      </c>
      <c r="AB101" s="18">
        <f t="shared" si="40"/>
        <v>1618.1469999999999</v>
      </c>
      <c r="AC101" s="18">
        <f t="shared" si="40"/>
        <v>1637.1327499999998</v>
      </c>
      <c r="AD101" s="18">
        <f t="shared" si="40"/>
        <v>1604.0835</v>
      </c>
      <c r="AE101" s="18">
        <f t="shared" si="40"/>
        <v>1577.4227500000002</v>
      </c>
      <c r="AF101" s="18">
        <f t="shared" si="40"/>
        <v>1565.6975</v>
      </c>
      <c r="AG101" s="18">
        <f t="shared" si="40"/>
        <v>1505.8455000000001</v>
      </c>
      <c r="AH101" s="18">
        <f t="shared" si="40"/>
        <v>1472.8054999999999</v>
      </c>
    </row>
    <row r="102" spans="2:34" x14ac:dyDescent="0.25">
      <c r="B102" s="43"/>
      <c r="C102" s="1" t="s">
        <v>88</v>
      </c>
      <c r="D102" s="18">
        <f t="shared" ref="D102:AH102" si="41">SUM(D49:G49)/4</f>
        <v>1008.773175</v>
      </c>
      <c r="E102" s="18">
        <f t="shared" si="41"/>
        <v>1006.7231750000001</v>
      </c>
      <c r="F102" s="18">
        <f t="shared" si="41"/>
        <v>1019.4055</v>
      </c>
      <c r="G102" s="18">
        <f t="shared" si="41"/>
        <v>1035.7975000000001</v>
      </c>
      <c r="H102" s="18">
        <f t="shared" si="41"/>
        <v>1053.2134999999998</v>
      </c>
      <c r="I102" s="18">
        <f t="shared" si="41"/>
        <v>1058.9414999999999</v>
      </c>
      <c r="J102" s="18">
        <f t="shared" si="41"/>
        <v>1077.54925</v>
      </c>
      <c r="K102" s="18">
        <f t="shared" si="41"/>
        <v>1082.01225</v>
      </c>
      <c r="L102" s="18">
        <f t="shared" si="41"/>
        <v>1077.8285000000001</v>
      </c>
      <c r="M102" s="18">
        <f t="shared" si="41"/>
        <v>1069.7772500000001</v>
      </c>
      <c r="N102" s="18">
        <f t="shared" si="41"/>
        <v>1035.336775</v>
      </c>
      <c r="O102" s="18">
        <f t="shared" si="41"/>
        <v>1013.395525</v>
      </c>
      <c r="P102" s="18">
        <f t="shared" si="41"/>
        <v>996.49597499999993</v>
      </c>
      <c r="Q102" s="18">
        <f t="shared" si="41"/>
        <v>998.358475</v>
      </c>
      <c r="R102" s="18">
        <f t="shared" si="41"/>
        <v>1014.69845</v>
      </c>
      <c r="S102" s="18">
        <f t="shared" si="41"/>
        <v>1027.39445</v>
      </c>
      <c r="T102" s="18">
        <f t="shared" si="41"/>
        <v>1027.2573750000001</v>
      </c>
      <c r="U102" s="18">
        <f t="shared" si="41"/>
        <v>1020.038325</v>
      </c>
      <c r="V102" s="18">
        <f t="shared" si="41"/>
        <v>1029.3335750000001</v>
      </c>
      <c r="W102" s="18">
        <f t="shared" si="41"/>
        <v>1038.3848250000001</v>
      </c>
      <c r="X102" s="18">
        <f t="shared" si="41"/>
        <v>1071.6422</v>
      </c>
      <c r="Y102" s="18">
        <f t="shared" si="41"/>
        <v>1094.7962499999999</v>
      </c>
      <c r="Z102" s="18">
        <f t="shared" si="41"/>
        <v>1106.05675</v>
      </c>
      <c r="AA102" s="18">
        <f t="shared" si="41"/>
        <v>1099.01125</v>
      </c>
      <c r="AB102" s="18">
        <f t="shared" si="41"/>
        <v>1094.3632499999999</v>
      </c>
      <c r="AC102" s="18">
        <f t="shared" si="41"/>
        <v>1095.93525</v>
      </c>
      <c r="AD102" s="18">
        <f t="shared" si="41"/>
        <v>1070.25325</v>
      </c>
      <c r="AE102" s="18">
        <f t="shared" si="41"/>
        <v>1073.923</v>
      </c>
      <c r="AF102" s="18">
        <f t="shared" si="41"/>
        <v>1069.89275</v>
      </c>
      <c r="AG102" s="18">
        <f t="shared" si="41"/>
        <v>1062.52</v>
      </c>
      <c r="AH102" s="18">
        <f t="shared" si="41"/>
        <v>1036.2961250000001</v>
      </c>
    </row>
    <row r="103" spans="2:34" x14ac:dyDescent="0.25">
      <c r="B103" s="43" t="s">
        <v>20</v>
      </c>
      <c r="C103" s="1" t="s">
        <v>87</v>
      </c>
      <c r="D103" s="18">
        <f t="shared" ref="D103:AH103" si="42">SUM(D50:G50)/4</f>
        <v>2783.0697499999997</v>
      </c>
      <c r="E103" s="18">
        <f t="shared" si="42"/>
        <v>2830.8977500000001</v>
      </c>
      <c r="F103" s="18">
        <f t="shared" si="42"/>
        <v>2875.8272500000003</v>
      </c>
      <c r="G103" s="18">
        <f t="shared" si="42"/>
        <v>2877.277</v>
      </c>
      <c r="H103" s="18">
        <f t="shared" si="42"/>
        <v>2854.5060000000003</v>
      </c>
      <c r="I103" s="18">
        <f t="shared" si="42"/>
        <v>2819.0287499999999</v>
      </c>
      <c r="J103" s="18">
        <f t="shared" si="42"/>
        <v>2752.3812499999999</v>
      </c>
      <c r="K103" s="18">
        <f t="shared" si="42"/>
        <v>2682.0099999999998</v>
      </c>
      <c r="L103" s="18">
        <f t="shared" si="42"/>
        <v>2602.9279999999999</v>
      </c>
      <c r="M103" s="18">
        <f t="shared" si="42"/>
        <v>2561.59375</v>
      </c>
      <c r="N103" s="18">
        <f t="shared" si="42"/>
        <v>2652.38375</v>
      </c>
      <c r="O103" s="18">
        <f t="shared" si="42"/>
        <v>2740.3890000000001</v>
      </c>
      <c r="P103" s="18">
        <f t="shared" si="42"/>
        <v>2787.01775</v>
      </c>
      <c r="Q103" s="18">
        <f t="shared" si="42"/>
        <v>2830.9897500000002</v>
      </c>
      <c r="R103" s="18">
        <f t="shared" si="42"/>
        <v>2804.1524999999997</v>
      </c>
      <c r="S103" s="18">
        <f t="shared" si="42"/>
        <v>2789.2460000000001</v>
      </c>
      <c r="T103" s="18">
        <f t="shared" si="42"/>
        <v>2756.3715000000002</v>
      </c>
      <c r="U103" s="18">
        <f t="shared" si="42"/>
        <v>2719.5094999999997</v>
      </c>
      <c r="V103" s="18">
        <f t="shared" si="42"/>
        <v>2653.5650000000001</v>
      </c>
      <c r="W103" s="18">
        <f t="shared" si="42"/>
        <v>2590.8337499999998</v>
      </c>
      <c r="X103" s="18">
        <f t="shared" si="42"/>
        <v>2567.43525</v>
      </c>
      <c r="Y103" s="18">
        <f t="shared" si="42"/>
        <v>2561.9317500000002</v>
      </c>
      <c r="Z103" s="18">
        <f t="shared" si="42"/>
        <v>2561.6862499999997</v>
      </c>
      <c r="AA103" s="18">
        <f t="shared" si="42"/>
        <v>2576.82825</v>
      </c>
      <c r="AB103" s="18">
        <f t="shared" si="42"/>
        <v>2603.4747499999999</v>
      </c>
      <c r="AC103" s="18">
        <f t="shared" si="42"/>
        <v>2607.98675</v>
      </c>
      <c r="AD103" s="18">
        <f t="shared" si="42"/>
        <v>2604.1574999999998</v>
      </c>
      <c r="AE103" s="18">
        <f t="shared" si="42"/>
        <v>2597.7285000000002</v>
      </c>
      <c r="AF103" s="18">
        <f t="shared" si="42"/>
        <v>2568.5367499999998</v>
      </c>
      <c r="AG103" s="18">
        <f t="shared" si="42"/>
        <v>2508.6109999999999</v>
      </c>
      <c r="AH103" s="18">
        <f t="shared" si="42"/>
        <v>2405.2912499999998</v>
      </c>
    </row>
    <row r="104" spans="2:34" x14ac:dyDescent="0.25">
      <c r="B104" s="43"/>
      <c r="C104" s="1" t="s">
        <v>88</v>
      </c>
      <c r="D104" s="18">
        <f t="shared" ref="D104:AH104" si="43">SUM(D51:G51)/4</f>
        <v>1564.721</v>
      </c>
      <c r="E104" s="18">
        <f t="shared" si="43"/>
        <v>1529.2804999999998</v>
      </c>
      <c r="F104" s="18">
        <f t="shared" si="43"/>
        <v>1536.9765</v>
      </c>
      <c r="G104" s="18">
        <f t="shared" si="43"/>
        <v>1571.874</v>
      </c>
      <c r="H104" s="18">
        <f t="shared" si="43"/>
        <v>1599.3780000000002</v>
      </c>
      <c r="I104" s="18">
        <f t="shared" si="43"/>
        <v>1583.3652500000003</v>
      </c>
      <c r="J104" s="18">
        <f t="shared" si="43"/>
        <v>1562.1602500000004</v>
      </c>
      <c r="K104" s="18">
        <f t="shared" si="43"/>
        <v>1536.4157500000001</v>
      </c>
      <c r="L104" s="18">
        <f t="shared" si="43"/>
        <v>1508.518</v>
      </c>
      <c r="M104" s="18">
        <f t="shared" si="43"/>
        <v>1560.1345000000001</v>
      </c>
      <c r="N104" s="18">
        <f t="shared" si="43"/>
        <v>1556.5684999999999</v>
      </c>
      <c r="O104" s="18">
        <f t="shared" si="43"/>
        <v>1533.7527499999999</v>
      </c>
      <c r="P104" s="18">
        <f t="shared" si="43"/>
        <v>1533.895</v>
      </c>
      <c r="Q104" s="18">
        <f t="shared" si="43"/>
        <v>1491.4375000000002</v>
      </c>
      <c r="R104" s="18">
        <f t="shared" si="43"/>
        <v>1472.64525</v>
      </c>
      <c r="S104" s="18">
        <f t="shared" si="43"/>
        <v>1469.97225</v>
      </c>
      <c r="T104" s="18">
        <f t="shared" si="43"/>
        <v>1455.7912499999998</v>
      </c>
      <c r="U104" s="18">
        <f t="shared" si="43"/>
        <v>1434.4344999999998</v>
      </c>
      <c r="V104" s="18">
        <f t="shared" si="43"/>
        <v>1445.07925</v>
      </c>
      <c r="W104" s="18">
        <f t="shared" si="43"/>
        <v>1446.65825</v>
      </c>
      <c r="X104" s="18">
        <f t="shared" si="43"/>
        <v>1465.7177499999998</v>
      </c>
      <c r="Y104" s="18">
        <f t="shared" si="43"/>
        <v>1512.2194999999999</v>
      </c>
      <c r="Z104" s="18">
        <f t="shared" si="43"/>
        <v>1527.953</v>
      </c>
      <c r="AA104" s="18">
        <f t="shared" si="43"/>
        <v>1541.3202499999998</v>
      </c>
      <c r="AB104" s="18">
        <f t="shared" si="43"/>
        <v>1549.836</v>
      </c>
      <c r="AC104" s="18">
        <f t="shared" si="43"/>
        <v>1552.5252500000001</v>
      </c>
      <c r="AD104" s="18">
        <f t="shared" si="43"/>
        <v>1538.03575</v>
      </c>
      <c r="AE104" s="18">
        <f t="shared" si="43"/>
        <v>1522.5730000000001</v>
      </c>
      <c r="AF104" s="18">
        <f t="shared" si="43"/>
        <v>1515.59175</v>
      </c>
      <c r="AG104" s="18">
        <f t="shared" si="43"/>
        <v>1487.5732499999999</v>
      </c>
      <c r="AH104" s="18">
        <f t="shared" si="43"/>
        <v>1467.4277499999998</v>
      </c>
    </row>
    <row r="105" spans="2:34" x14ac:dyDescent="0.25">
      <c r="B105" s="44" t="s">
        <v>59</v>
      </c>
      <c r="C105" s="1" t="s">
        <v>87</v>
      </c>
      <c r="D105" s="18">
        <f t="shared" ref="D105:AH105" si="44">SUM(D52:G52)/4</f>
        <v>1701.4789999999998</v>
      </c>
      <c r="E105" s="18">
        <f t="shared" si="44"/>
        <v>1713.98225</v>
      </c>
      <c r="F105" s="18">
        <f t="shared" si="44"/>
        <v>1734.8054999999999</v>
      </c>
      <c r="G105" s="18">
        <f t="shared" si="44"/>
        <v>1751.98525</v>
      </c>
      <c r="H105" s="18">
        <f t="shared" si="44"/>
        <v>1760.89175</v>
      </c>
      <c r="I105" s="18">
        <f t="shared" si="44"/>
        <v>1783.7537499999999</v>
      </c>
      <c r="J105" s="18">
        <f t="shared" si="44"/>
        <v>1798.5622499999999</v>
      </c>
      <c r="K105" s="18">
        <f t="shared" si="44"/>
        <v>1819.0517500000001</v>
      </c>
      <c r="L105" s="18">
        <f t="shared" si="44"/>
        <v>1838.8047499999998</v>
      </c>
      <c r="M105" s="18">
        <f t="shared" si="44"/>
        <v>1842.5579999999998</v>
      </c>
      <c r="N105" s="18">
        <f t="shared" si="44"/>
        <v>1847.366</v>
      </c>
      <c r="O105" s="18">
        <f t="shared" si="44"/>
        <v>1838.19425</v>
      </c>
      <c r="P105" s="18">
        <f t="shared" si="44"/>
        <v>1821.7859999999998</v>
      </c>
      <c r="Q105" s="18">
        <f t="shared" si="44"/>
        <v>1813.4259999999999</v>
      </c>
      <c r="R105" s="18">
        <f t="shared" si="44"/>
        <v>1791.2745</v>
      </c>
      <c r="S105" s="18">
        <f t="shared" si="44"/>
        <v>1774.36175</v>
      </c>
      <c r="T105" s="18">
        <f t="shared" si="44"/>
        <v>1782.58275</v>
      </c>
      <c r="U105" s="18">
        <f t="shared" si="44"/>
        <v>1789.89725</v>
      </c>
      <c r="V105" s="18">
        <f t="shared" si="44"/>
        <v>1794.2929999999999</v>
      </c>
      <c r="W105" s="18">
        <f t="shared" si="44"/>
        <v>1807.2232499999998</v>
      </c>
      <c r="X105" s="18">
        <f t="shared" si="44"/>
        <v>1806.1009999999999</v>
      </c>
      <c r="Y105" s="18">
        <f t="shared" si="44"/>
        <v>1805.2542500000002</v>
      </c>
      <c r="Z105" s="18">
        <f t="shared" si="44"/>
        <v>1817.29375</v>
      </c>
      <c r="AA105" s="18">
        <f t="shared" si="44"/>
        <v>1834.6085</v>
      </c>
      <c r="AB105" s="18">
        <f t="shared" si="44"/>
        <v>1852.09575</v>
      </c>
      <c r="AC105" s="18">
        <f t="shared" si="44"/>
        <v>1868.0867499999999</v>
      </c>
      <c r="AD105" s="18">
        <f t="shared" si="44"/>
        <v>1881.4877499999998</v>
      </c>
      <c r="AE105" s="18">
        <f t="shared" si="44"/>
        <v>1885.3014999999998</v>
      </c>
      <c r="AF105" s="18">
        <f t="shared" si="44"/>
        <v>1899.134</v>
      </c>
      <c r="AG105" s="18">
        <f t="shared" si="44"/>
        <v>1903.4422500000003</v>
      </c>
      <c r="AH105" s="18">
        <f t="shared" si="44"/>
        <v>1875.8832500000001</v>
      </c>
    </row>
    <row r="106" spans="2:34" x14ac:dyDescent="0.25">
      <c r="B106" s="44"/>
      <c r="C106" s="1" t="s">
        <v>88</v>
      </c>
      <c r="D106" s="18">
        <f t="shared" ref="D106:AH106" si="45">SUM(D53:G53)/4</f>
        <v>855.86410000000001</v>
      </c>
      <c r="E106" s="18">
        <f t="shared" si="45"/>
        <v>863.90007500000002</v>
      </c>
      <c r="F106" s="18">
        <f t="shared" si="45"/>
        <v>874.25035000000003</v>
      </c>
      <c r="G106" s="18">
        <f t="shared" si="45"/>
        <v>890.19200000000001</v>
      </c>
      <c r="H106" s="18">
        <f t="shared" si="45"/>
        <v>906.12347499999998</v>
      </c>
      <c r="I106" s="18">
        <f t="shared" si="45"/>
        <v>919.12582500000008</v>
      </c>
      <c r="J106" s="18">
        <f t="shared" si="45"/>
        <v>927.58932500000003</v>
      </c>
      <c r="K106" s="18">
        <f t="shared" si="45"/>
        <v>927.36380000000008</v>
      </c>
      <c r="L106" s="18">
        <f t="shared" si="45"/>
        <v>925.25127500000008</v>
      </c>
      <c r="M106" s="18">
        <f t="shared" si="45"/>
        <v>920.13959999999997</v>
      </c>
      <c r="N106" s="18">
        <f t="shared" si="45"/>
        <v>912.45877499999995</v>
      </c>
      <c r="O106" s="18">
        <f t="shared" si="45"/>
        <v>902.87202500000001</v>
      </c>
      <c r="P106" s="18">
        <f t="shared" si="45"/>
        <v>891.57497499999999</v>
      </c>
      <c r="Q106" s="18">
        <f t="shared" si="45"/>
        <v>881.48889999999994</v>
      </c>
      <c r="R106" s="18">
        <f t="shared" si="45"/>
        <v>869.96550000000002</v>
      </c>
      <c r="S106" s="18">
        <f t="shared" si="45"/>
        <v>860.82582500000001</v>
      </c>
      <c r="T106" s="18">
        <f t="shared" si="45"/>
        <v>853.90597500000001</v>
      </c>
      <c r="U106" s="18">
        <f t="shared" si="45"/>
        <v>847.755675</v>
      </c>
      <c r="V106" s="18">
        <f t="shared" si="45"/>
        <v>850.09822499999996</v>
      </c>
      <c r="W106" s="18">
        <f t="shared" si="45"/>
        <v>855.37357499999996</v>
      </c>
      <c r="X106" s="18">
        <f t="shared" si="45"/>
        <v>868.74270000000001</v>
      </c>
      <c r="Y106" s="18">
        <f t="shared" si="45"/>
        <v>881.10384999999997</v>
      </c>
      <c r="Z106" s="18">
        <f t="shared" si="45"/>
        <v>893.36037500000009</v>
      </c>
      <c r="AA106" s="18">
        <f t="shared" si="45"/>
        <v>899.36667499999999</v>
      </c>
      <c r="AB106" s="18">
        <f t="shared" si="45"/>
        <v>905.76712499999996</v>
      </c>
      <c r="AC106" s="18">
        <f t="shared" si="45"/>
        <v>910.58709999999996</v>
      </c>
      <c r="AD106" s="18">
        <f t="shared" si="45"/>
        <v>910.43842500000005</v>
      </c>
      <c r="AE106" s="18">
        <f t="shared" si="45"/>
        <v>915.932275</v>
      </c>
      <c r="AF106" s="18">
        <f t="shared" si="45"/>
        <v>918.82182499999999</v>
      </c>
      <c r="AG106" s="18">
        <f t="shared" si="45"/>
        <v>917.75894999999991</v>
      </c>
      <c r="AH106" s="18">
        <f t="shared" si="45"/>
        <v>899.41435000000001</v>
      </c>
    </row>
    <row r="107" spans="2:34" x14ac:dyDescent="0.25">
      <c r="B107" s="44" t="s">
        <v>57</v>
      </c>
      <c r="C107" s="1" t="s">
        <v>87</v>
      </c>
      <c r="D107" s="18">
        <f t="shared" ref="D107:AH107" si="46">SUM(D54:G54)/4</f>
        <v>1316.174</v>
      </c>
      <c r="E107" s="18">
        <f t="shared" si="46"/>
        <v>1331.6030000000001</v>
      </c>
      <c r="F107" s="18">
        <f t="shared" si="46"/>
        <v>1346.43625</v>
      </c>
      <c r="G107" s="18">
        <f t="shared" si="46"/>
        <v>1358.6040000000003</v>
      </c>
      <c r="H107" s="18">
        <f t="shared" si="46"/>
        <v>1368.336</v>
      </c>
      <c r="I107" s="18">
        <f t="shared" si="46"/>
        <v>1380.4715000000001</v>
      </c>
      <c r="J107" s="18">
        <f t="shared" si="46"/>
        <v>1387.4872499999997</v>
      </c>
      <c r="K107" s="18">
        <f t="shared" si="46"/>
        <v>1395.9177500000001</v>
      </c>
      <c r="L107" s="18">
        <f t="shared" si="46"/>
        <v>1405.1837500000001</v>
      </c>
      <c r="M107" s="18">
        <f t="shared" si="46"/>
        <v>1407.1249999999998</v>
      </c>
      <c r="N107" s="18">
        <f t="shared" si="46"/>
        <v>1407.2809999999999</v>
      </c>
      <c r="O107" s="18">
        <f t="shared" si="46"/>
        <v>1396.5852500000001</v>
      </c>
      <c r="P107" s="18">
        <f t="shared" si="46"/>
        <v>1381.9639999999999</v>
      </c>
      <c r="Q107" s="18">
        <f t="shared" si="46"/>
        <v>1368.9092499999999</v>
      </c>
      <c r="R107" s="18">
        <f t="shared" si="46"/>
        <v>1350.3497499999999</v>
      </c>
      <c r="S107" s="18">
        <f t="shared" si="46"/>
        <v>1340.0867499999999</v>
      </c>
      <c r="T107" s="18">
        <f t="shared" si="46"/>
        <v>1342.9602500000001</v>
      </c>
      <c r="U107" s="18">
        <f t="shared" si="46"/>
        <v>1345.2887500000002</v>
      </c>
      <c r="V107" s="18">
        <f t="shared" si="46"/>
        <v>1351.63825</v>
      </c>
      <c r="W107" s="18">
        <f t="shared" si="46"/>
        <v>1360.6410000000001</v>
      </c>
      <c r="X107" s="18">
        <f t="shared" si="46"/>
        <v>1363.7830000000001</v>
      </c>
      <c r="Y107" s="18">
        <f t="shared" si="46"/>
        <v>1366.4545000000001</v>
      </c>
      <c r="Z107" s="18">
        <f t="shared" si="46"/>
        <v>1374.9927500000001</v>
      </c>
      <c r="AA107" s="18">
        <f t="shared" si="46"/>
        <v>1384.48125</v>
      </c>
      <c r="AB107" s="18">
        <f t="shared" si="46"/>
        <v>1393.72225</v>
      </c>
      <c r="AC107" s="18">
        <f t="shared" si="46"/>
        <v>1405.2957500000002</v>
      </c>
      <c r="AD107" s="18">
        <f t="shared" si="46"/>
        <v>1412.6415</v>
      </c>
      <c r="AE107" s="18">
        <f t="shared" si="46"/>
        <v>1417.5005000000001</v>
      </c>
      <c r="AF107" s="18">
        <f t="shared" si="46"/>
        <v>1426.348</v>
      </c>
      <c r="AG107" s="18">
        <f t="shared" si="46"/>
        <v>1429.1477500000001</v>
      </c>
      <c r="AH107" s="18">
        <f t="shared" si="46"/>
        <v>1411.7885000000001</v>
      </c>
    </row>
    <row r="108" spans="2:34" x14ac:dyDescent="0.25">
      <c r="B108" s="44"/>
      <c r="C108" s="1" t="s">
        <v>88</v>
      </c>
      <c r="D108" s="18">
        <f t="shared" ref="D108:AH108" si="47">SUM(D55:G55)/4</f>
        <v>658.81044999999995</v>
      </c>
      <c r="E108" s="18">
        <f t="shared" si="47"/>
        <v>661.99585000000002</v>
      </c>
      <c r="F108" s="18">
        <f t="shared" si="47"/>
        <v>667.60005000000001</v>
      </c>
      <c r="G108" s="18">
        <f t="shared" si="47"/>
        <v>676.53975000000003</v>
      </c>
      <c r="H108" s="18">
        <f t="shared" si="47"/>
        <v>686.55877499999997</v>
      </c>
      <c r="I108" s="18">
        <f t="shared" si="47"/>
        <v>697.52359999999999</v>
      </c>
      <c r="J108" s="18">
        <f t="shared" si="47"/>
        <v>705.24279999999999</v>
      </c>
      <c r="K108" s="18">
        <f t="shared" si="47"/>
        <v>709.99395000000004</v>
      </c>
      <c r="L108" s="18">
        <f t="shared" si="47"/>
        <v>715.35767499999997</v>
      </c>
      <c r="M108" s="18">
        <f t="shared" si="47"/>
        <v>716.22200000000009</v>
      </c>
      <c r="N108" s="18">
        <f t="shared" si="47"/>
        <v>713.74465000000009</v>
      </c>
      <c r="O108" s="18">
        <f t="shared" si="47"/>
        <v>708.46592500000008</v>
      </c>
      <c r="P108" s="18">
        <f t="shared" si="47"/>
        <v>699.44947499999989</v>
      </c>
      <c r="Q108" s="18">
        <f t="shared" si="47"/>
        <v>689.94117499999993</v>
      </c>
      <c r="R108" s="18">
        <f t="shared" si="47"/>
        <v>681.64705000000004</v>
      </c>
      <c r="S108" s="18">
        <f t="shared" si="47"/>
        <v>672.89942499999995</v>
      </c>
      <c r="T108" s="18">
        <f t="shared" si="47"/>
        <v>666.23569999999995</v>
      </c>
      <c r="U108" s="18">
        <f t="shared" si="47"/>
        <v>662.40144999999995</v>
      </c>
      <c r="V108" s="18">
        <f t="shared" si="47"/>
        <v>663.56399999999996</v>
      </c>
      <c r="W108" s="18">
        <f t="shared" si="47"/>
        <v>667.944525</v>
      </c>
      <c r="X108" s="18">
        <f t="shared" si="47"/>
        <v>677.82614999999998</v>
      </c>
      <c r="Y108" s="18">
        <f t="shared" si="47"/>
        <v>686.36447500000008</v>
      </c>
      <c r="Z108" s="18">
        <f t="shared" si="47"/>
        <v>692.44264999999996</v>
      </c>
      <c r="AA108" s="18">
        <f t="shared" si="47"/>
        <v>697.07415000000003</v>
      </c>
      <c r="AB108" s="18">
        <f t="shared" si="47"/>
        <v>700.40707499999996</v>
      </c>
      <c r="AC108" s="18">
        <f t="shared" si="47"/>
        <v>703.57847499999991</v>
      </c>
      <c r="AD108" s="18">
        <f t="shared" si="47"/>
        <v>706.46450000000004</v>
      </c>
      <c r="AE108" s="18">
        <f t="shared" si="47"/>
        <v>709.45777499999986</v>
      </c>
      <c r="AF108" s="18">
        <f t="shared" si="47"/>
        <v>711.89277500000003</v>
      </c>
      <c r="AG108" s="18">
        <f t="shared" si="47"/>
        <v>713.12750000000005</v>
      </c>
      <c r="AH108" s="18">
        <f t="shared" si="47"/>
        <v>700.50312499999995</v>
      </c>
    </row>
    <row r="111" spans="2:34" x14ac:dyDescent="0.25">
      <c r="B111" s="10" t="s">
        <v>103</v>
      </c>
      <c r="C111" s="7"/>
      <c r="D111" s="7"/>
      <c r="E111" s="7"/>
      <c r="F111" s="7"/>
      <c r="G111" s="7"/>
    </row>
    <row r="112" spans="2:34" x14ac:dyDescent="0.25">
      <c r="B112" s="1"/>
      <c r="C112"/>
    </row>
    <row r="113" spans="2:47" ht="30" x14ac:dyDescent="0.25">
      <c r="B113" s="1"/>
      <c r="C113" s="31" t="s">
        <v>25</v>
      </c>
      <c r="D113" s="31" t="s">
        <v>26</v>
      </c>
      <c r="E113" s="31" t="s">
        <v>27</v>
      </c>
      <c r="F113" s="31" t="s">
        <v>28</v>
      </c>
      <c r="G113" s="31" t="s">
        <v>29</v>
      </c>
      <c r="H113" s="31" t="s">
        <v>30</v>
      </c>
      <c r="I113" s="31" t="s">
        <v>31</v>
      </c>
      <c r="J113" s="31" t="s">
        <v>32</v>
      </c>
      <c r="K113" s="31" t="s">
        <v>33</v>
      </c>
      <c r="L113" s="31" t="s">
        <v>34</v>
      </c>
      <c r="M113" s="31" t="s">
        <v>35</v>
      </c>
      <c r="N113" s="31" t="s">
        <v>36</v>
      </c>
      <c r="O113" s="31" t="s">
        <v>37</v>
      </c>
      <c r="P113" s="31" t="s">
        <v>38</v>
      </c>
      <c r="Q113" s="31" t="s">
        <v>39</v>
      </c>
      <c r="R113" s="31" t="s">
        <v>40</v>
      </c>
      <c r="S113" s="31" t="s">
        <v>41</v>
      </c>
      <c r="T113" s="31" t="s">
        <v>42</v>
      </c>
      <c r="U113" s="31" t="s">
        <v>43</v>
      </c>
      <c r="V113" s="31" t="s">
        <v>44</v>
      </c>
      <c r="W113" s="31" t="s">
        <v>45</v>
      </c>
      <c r="X113" s="31" t="s">
        <v>46</v>
      </c>
      <c r="Y113" s="31" t="s">
        <v>47</v>
      </c>
      <c r="Z113" s="31" t="s">
        <v>48</v>
      </c>
      <c r="AA113" s="31" t="s">
        <v>49</v>
      </c>
      <c r="AB113" s="31" t="s">
        <v>50</v>
      </c>
      <c r="AC113" s="31" t="s">
        <v>51</v>
      </c>
      <c r="AD113" s="31" t="s">
        <v>52</v>
      </c>
      <c r="AE113" s="31" t="s">
        <v>53</v>
      </c>
      <c r="AF113" s="31" t="s">
        <v>54</v>
      </c>
      <c r="AG113" s="31" t="s">
        <v>55</v>
      </c>
    </row>
    <row r="114" spans="2:47" x14ac:dyDescent="0.25">
      <c r="B114" s="1" t="s">
        <v>0</v>
      </c>
      <c r="C114" s="25">
        <f>(D62/D61)*100</f>
        <v>52.462701615201922</v>
      </c>
      <c r="D114" s="25">
        <f t="shared" ref="D114:AG114" si="48">(E62/E61)*100</f>
        <v>48.50938460604862</v>
      </c>
      <c r="E114" s="25">
        <f>(F62/F61)*100</f>
        <v>47.043547928946744</v>
      </c>
      <c r="F114" s="25">
        <f t="shared" si="48"/>
        <v>46.114128713956418</v>
      </c>
      <c r="G114" s="25">
        <f t="shared" si="48"/>
        <v>45.011695579423694</v>
      </c>
      <c r="H114" s="25">
        <f t="shared" si="48"/>
        <v>47.189781900002231</v>
      </c>
      <c r="I114" s="25">
        <f t="shared" si="48"/>
        <v>46.252460008133689</v>
      </c>
      <c r="J114" s="25">
        <f t="shared" si="48"/>
        <v>46.576932985607797</v>
      </c>
      <c r="K114" s="25">
        <f t="shared" si="48"/>
        <v>48.095924134411959</v>
      </c>
      <c r="L114" s="25">
        <f t="shared" si="48"/>
        <v>49.60600941095398</v>
      </c>
      <c r="M114" s="25">
        <f t="shared" si="48"/>
        <v>51.001845586071205</v>
      </c>
      <c r="N114" s="25">
        <f t="shared" si="48"/>
        <v>51.544201553731163</v>
      </c>
      <c r="O114" s="25">
        <f t="shared" si="48"/>
        <v>51.576350973750706</v>
      </c>
      <c r="P114" s="25">
        <f t="shared" si="48"/>
        <v>50.853505966825686</v>
      </c>
      <c r="Q114" s="25">
        <f t="shared" si="48"/>
        <v>50.182356590471279</v>
      </c>
      <c r="R114" s="25">
        <f t="shared" si="48"/>
        <v>49.658720489828511</v>
      </c>
      <c r="S114" s="25">
        <f t="shared" si="48"/>
        <v>48.343379724328429</v>
      </c>
      <c r="T114" s="25">
        <f t="shared" si="48"/>
        <v>45.90758488652876</v>
      </c>
      <c r="U114" s="25">
        <f t="shared" si="48"/>
        <v>44.595503406125005</v>
      </c>
      <c r="V114" s="25">
        <f t="shared" si="48"/>
        <v>42.620862531862407</v>
      </c>
      <c r="W114" s="25">
        <f t="shared" si="48"/>
        <v>40.67087208277492</v>
      </c>
      <c r="X114" s="25">
        <f t="shared" si="48"/>
        <v>42.634955941742874</v>
      </c>
      <c r="Y114" s="25">
        <f t="shared" si="48"/>
        <v>43.865854585986753</v>
      </c>
      <c r="Z114" s="25">
        <f t="shared" si="48"/>
        <v>45.906447195147223</v>
      </c>
      <c r="AA114" s="25">
        <f t="shared" si="48"/>
        <v>50.936855394128678</v>
      </c>
      <c r="AB114" s="25">
        <f t="shared" si="48"/>
        <v>52.63427883878461</v>
      </c>
      <c r="AC114" s="25">
        <f t="shared" si="48"/>
        <v>55.069610356381958</v>
      </c>
      <c r="AD114" s="25">
        <f t="shared" si="48"/>
        <v>59.459548586192788</v>
      </c>
      <c r="AE114" s="25">
        <f t="shared" si="48"/>
        <v>61.357998349594233</v>
      </c>
      <c r="AF114" s="25">
        <f t="shared" si="48"/>
        <v>58.954832402920601</v>
      </c>
      <c r="AG114" s="25">
        <f t="shared" si="48"/>
        <v>61.090528927438804</v>
      </c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</row>
    <row r="115" spans="2:47" x14ac:dyDescent="0.25">
      <c r="B115" s="1" t="s">
        <v>1</v>
      </c>
      <c r="C115" s="25">
        <f>(D64/D63)*100</f>
        <v>68.460198874849624</v>
      </c>
      <c r="D115" s="25">
        <f t="shared" ref="D115:AG115" si="49">(E64/E63)*100</f>
        <v>68.54193030081241</v>
      </c>
      <c r="E115" s="25">
        <f t="shared" si="49"/>
        <v>68.152556148833526</v>
      </c>
      <c r="F115" s="25">
        <f t="shared" si="49"/>
        <v>66.386160208739938</v>
      </c>
      <c r="G115" s="25">
        <f t="shared" si="49"/>
        <v>65.128086273413743</v>
      </c>
      <c r="H115" s="25">
        <f t="shared" si="49"/>
        <v>63.383687659843403</v>
      </c>
      <c r="I115" s="25">
        <f t="shared" si="49"/>
        <v>64.656808019056598</v>
      </c>
      <c r="J115" s="25">
        <f t="shared" si="49"/>
        <v>67.044654545454534</v>
      </c>
      <c r="K115" s="25">
        <f t="shared" si="49"/>
        <v>68.44029992874124</v>
      </c>
      <c r="L115" s="25">
        <f t="shared" si="49"/>
        <v>71.582746305137405</v>
      </c>
      <c r="M115" s="25">
        <f t="shared" si="49"/>
        <v>73.888845384007482</v>
      </c>
      <c r="N115" s="25">
        <f t="shared" si="49"/>
        <v>70.31703655763198</v>
      </c>
      <c r="O115" s="25">
        <f t="shared" si="49"/>
        <v>73.518505439707283</v>
      </c>
      <c r="P115" s="25">
        <f t="shared" si="49"/>
        <v>74.348368479132006</v>
      </c>
      <c r="Q115" s="25">
        <f t="shared" si="49"/>
        <v>69.827050101550725</v>
      </c>
      <c r="R115" s="25">
        <f t="shared" si="49"/>
        <v>69.193644321789222</v>
      </c>
      <c r="S115" s="25">
        <f t="shared" si="49"/>
        <v>65.11451631610494</v>
      </c>
      <c r="T115" s="25">
        <f t="shared" si="49"/>
        <v>61.419146128817395</v>
      </c>
      <c r="U115" s="25">
        <f t="shared" si="49"/>
        <v>60.918442790155858</v>
      </c>
      <c r="V115" s="25">
        <f t="shared" si="49"/>
        <v>59.607278341200583</v>
      </c>
      <c r="W115" s="25">
        <f t="shared" si="49"/>
        <v>59.591044451091733</v>
      </c>
      <c r="X115" s="25">
        <f t="shared" si="49"/>
        <v>58.467401694109611</v>
      </c>
      <c r="Y115" s="25">
        <f t="shared" si="49"/>
        <v>55.490300359396052</v>
      </c>
      <c r="Z115" s="25">
        <f t="shared" si="49"/>
        <v>54.389547853267864</v>
      </c>
      <c r="AA115" s="25">
        <f t="shared" si="49"/>
        <v>53.362530428005705</v>
      </c>
      <c r="AB115" s="25">
        <f t="shared" si="49"/>
        <v>52.294066365462676</v>
      </c>
      <c r="AC115" s="25">
        <f t="shared" si="49"/>
        <v>54.589667750975913</v>
      </c>
      <c r="AD115" s="25">
        <f t="shared" si="49"/>
        <v>56.70005640012031</v>
      </c>
      <c r="AE115" s="25">
        <f t="shared" si="49"/>
        <v>57.371971276688193</v>
      </c>
      <c r="AF115" s="25">
        <f t="shared" si="49"/>
        <v>59.351248553442794</v>
      </c>
      <c r="AG115" s="25">
        <f t="shared" si="49"/>
        <v>57.206737103279671</v>
      </c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</row>
    <row r="116" spans="2:47" x14ac:dyDescent="0.25">
      <c r="B116" s="1" t="s">
        <v>2</v>
      </c>
      <c r="C116" s="25">
        <f>(D66/D65)*100</f>
        <v>59.406838511105185</v>
      </c>
      <c r="D116" s="25">
        <f t="shared" ref="D116:AG116" si="50">(E66/E65)*100</f>
        <v>59.410492192045524</v>
      </c>
      <c r="E116" s="25">
        <f t="shared" si="50"/>
        <v>58.831620677473808</v>
      </c>
      <c r="F116" s="25">
        <f t="shared" si="50"/>
        <v>61.941181868786707</v>
      </c>
      <c r="G116" s="25">
        <f t="shared" si="50"/>
        <v>62.916074851345371</v>
      </c>
      <c r="H116" s="25">
        <f t="shared" si="50"/>
        <v>64.596297828491785</v>
      </c>
      <c r="I116" s="25">
        <f t="shared" si="50"/>
        <v>67.985033690730006</v>
      </c>
      <c r="J116" s="25">
        <f t="shared" si="50"/>
        <v>67.494964048721258</v>
      </c>
      <c r="K116" s="25">
        <f t="shared" si="50"/>
        <v>68.677219127645571</v>
      </c>
      <c r="L116" s="25">
        <f t="shared" si="50"/>
        <v>69.291461577512408</v>
      </c>
      <c r="M116" s="25">
        <f t="shared" si="50"/>
        <v>70.353906928718303</v>
      </c>
      <c r="N116" s="25">
        <f t="shared" si="50"/>
        <v>73.213944733262565</v>
      </c>
      <c r="O116" s="25">
        <f t="shared" si="50"/>
        <v>76.186824612952847</v>
      </c>
      <c r="P116" s="25">
        <f t="shared" si="50"/>
        <v>77.528973825259001</v>
      </c>
      <c r="Q116" s="25">
        <f t="shared" si="50"/>
        <v>79.321523463308225</v>
      </c>
      <c r="R116" s="25">
        <f t="shared" si="50"/>
        <v>75.255549753721084</v>
      </c>
      <c r="S116" s="25">
        <f t="shared" si="50"/>
        <v>72.252205820693163</v>
      </c>
      <c r="T116" s="25">
        <f t="shared" si="50"/>
        <v>71.88458260305876</v>
      </c>
      <c r="U116" s="25">
        <f t="shared" si="50"/>
        <v>70.143316083618544</v>
      </c>
      <c r="V116" s="25">
        <f t="shared" si="50"/>
        <v>69.701600980814973</v>
      </c>
      <c r="W116" s="25">
        <f t="shared" si="50"/>
        <v>69.91940869345305</v>
      </c>
      <c r="X116" s="25">
        <f t="shared" si="50"/>
        <v>70.029064010140203</v>
      </c>
      <c r="Y116" s="25">
        <f t="shared" si="50"/>
        <v>67.501023383212285</v>
      </c>
      <c r="Z116" s="25">
        <f t="shared" si="50"/>
        <v>69.060760936722858</v>
      </c>
      <c r="AA116" s="25">
        <f t="shared" si="50"/>
        <v>68.709879554088786</v>
      </c>
      <c r="AB116" s="25">
        <f t="shared" si="50"/>
        <v>65.055410866362877</v>
      </c>
      <c r="AC116" s="25">
        <f t="shared" si="50"/>
        <v>66.933875627530568</v>
      </c>
      <c r="AD116" s="25">
        <f t="shared" si="50"/>
        <v>69.622886631462507</v>
      </c>
      <c r="AE116" s="25">
        <f t="shared" si="50"/>
        <v>72.344198947218786</v>
      </c>
      <c r="AF116" s="25">
        <f t="shared" si="50"/>
        <v>73.846797227606189</v>
      </c>
      <c r="AG116" s="25">
        <f t="shared" si="50"/>
        <v>73.059914572707612</v>
      </c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</row>
    <row r="117" spans="2:47" x14ac:dyDescent="0.25">
      <c r="B117" s="1" t="s">
        <v>3</v>
      </c>
      <c r="C117" s="25">
        <f>(D68/D67)*100</f>
        <v>60.03011648819038</v>
      </c>
      <c r="D117" s="25">
        <f t="shared" ref="D117:AG117" si="51">(E68/E67)*100</f>
        <v>61.514494146849444</v>
      </c>
      <c r="E117" s="25">
        <f t="shared" si="51"/>
        <v>61.999933385540004</v>
      </c>
      <c r="F117" s="25">
        <f t="shared" si="51"/>
        <v>62.813677268618726</v>
      </c>
      <c r="G117" s="25">
        <f t="shared" si="51"/>
        <v>65.52975057626557</v>
      </c>
      <c r="H117" s="25">
        <f t="shared" si="51"/>
        <v>72.912747517923563</v>
      </c>
      <c r="I117" s="25">
        <f t="shared" si="51"/>
        <v>79.981697581102722</v>
      </c>
      <c r="J117" s="25">
        <f t="shared" si="51"/>
        <v>84.962785405960858</v>
      </c>
      <c r="K117" s="25">
        <f t="shared" si="51"/>
        <v>83.485131147207667</v>
      </c>
      <c r="L117" s="25">
        <f t="shared" si="51"/>
        <v>78.655373880458072</v>
      </c>
      <c r="M117" s="25">
        <f t="shared" si="51"/>
        <v>78.503665146630155</v>
      </c>
      <c r="N117" s="25">
        <f t="shared" si="51"/>
        <v>74.603857578293074</v>
      </c>
      <c r="O117" s="25">
        <f t="shared" si="51"/>
        <v>75.890259610110562</v>
      </c>
      <c r="P117" s="25">
        <f t="shared" si="51"/>
        <v>75.528185819390728</v>
      </c>
      <c r="Q117" s="25">
        <f t="shared" si="51"/>
        <v>75.928113948426343</v>
      </c>
      <c r="R117" s="25">
        <f t="shared" si="51"/>
        <v>78.840987559280023</v>
      </c>
      <c r="S117" s="25">
        <f t="shared" si="51"/>
        <v>74.120325340638118</v>
      </c>
      <c r="T117" s="25">
        <f t="shared" si="51"/>
        <v>70.451712089617388</v>
      </c>
      <c r="U117" s="25">
        <f t="shared" si="51"/>
        <v>59.372331345560902</v>
      </c>
      <c r="V117" s="25">
        <f t="shared" si="51"/>
        <v>53.374626471782371</v>
      </c>
      <c r="W117" s="25">
        <f t="shared" si="51"/>
        <v>52.756464120741732</v>
      </c>
      <c r="X117" s="25">
        <f t="shared" si="51"/>
        <v>52.976438182617869</v>
      </c>
      <c r="Y117" s="25">
        <f t="shared" si="51"/>
        <v>59.984330479248207</v>
      </c>
      <c r="Z117" s="25">
        <f t="shared" si="51"/>
        <v>61.506794276881479</v>
      </c>
      <c r="AA117" s="25">
        <f t="shared" si="51"/>
        <v>61.506713616619678</v>
      </c>
      <c r="AB117" s="25">
        <f t="shared" si="51"/>
        <v>65.430024887424153</v>
      </c>
      <c r="AC117" s="25">
        <f t="shared" si="51"/>
        <v>63.84998975560331</v>
      </c>
      <c r="AD117" s="25">
        <f t="shared" si="51"/>
        <v>68.882275788748316</v>
      </c>
      <c r="AE117" s="25">
        <f t="shared" si="51"/>
        <v>68.120182058526154</v>
      </c>
      <c r="AF117" s="25">
        <f t="shared" si="51"/>
        <v>61.953900254475677</v>
      </c>
      <c r="AG117" s="25">
        <f t="shared" si="51"/>
        <v>62.498898820952498</v>
      </c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</row>
    <row r="118" spans="2:47" x14ac:dyDescent="0.25">
      <c r="B118" s="1" t="s">
        <v>4</v>
      </c>
      <c r="C118" s="25">
        <f>(D70/D69)*100</f>
        <v>55.374597390347844</v>
      </c>
      <c r="D118" s="25">
        <f t="shared" ref="D118:AG118" si="52">(E70/E69)*100</f>
        <v>53.563451876992595</v>
      </c>
      <c r="E118" s="25">
        <f t="shared" si="52"/>
        <v>54.246055496888545</v>
      </c>
      <c r="F118" s="25">
        <f t="shared" si="52"/>
        <v>51.680629583026892</v>
      </c>
      <c r="G118" s="25">
        <f t="shared" si="52"/>
        <v>55.64637336175042</v>
      </c>
      <c r="H118" s="25">
        <f t="shared" si="52"/>
        <v>59.356033039860549</v>
      </c>
      <c r="I118" s="25">
        <f t="shared" si="52"/>
        <v>58.840623771763681</v>
      </c>
      <c r="J118" s="25">
        <f t="shared" si="52"/>
        <v>59.918351100981859</v>
      </c>
      <c r="K118" s="25">
        <f t="shared" si="52"/>
        <v>58.019573682170432</v>
      </c>
      <c r="L118" s="25">
        <f t="shared" si="52"/>
        <v>54.091319923003802</v>
      </c>
      <c r="M118" s="25">
        <f t="shared" si="52"/>
        <v>51.892251296248702</v>
      </c>
      <c r="N118" s="25">
        <f t="shared" si="52"/>
        <v>53.0703770582342</v>
      </c>
      <c r="O118" s="25">
        <f t="shared" si="52"/>
        <v>51.790119113898228</v>
      </c>
      <c r="P118" s="25">
        <f t="shared" si="52"/>
        <v>49.22772050010429</v>
      </c>
      <c r="Q118" s="25">
        <f t="shared" si="52"/>
        <v>51.123283619059002</v>
      </c>
      <c r="R118" s="25">
        <f t="shared" si="52"/>
        <v>51.501175627585326</v>
      </c>
      <c r="S118" s="25">
        <f t="shared" si="52"/>
        <v>52.990181780475908</v>
      </c>
      <c r="T118" s="25">
        <f t="shared" si="52"/>
        <v>53.275758007052417</v>
      </c>
      <c r="U118" s="25">
        <f t="shared" si="52"/>
        <v>53.294041257254499</v>
      </c>
      <c r="V118" s="25">
        <f t="shared" si="52"/>
        <v>52.237900120034823</v>
      </c>
      <c r="W118" s="25">
        <f t="shared" si="52"/>
        <v>51.278218017608367</v>
      </c>
      <c r="X118" s="25">
        <f t="shared" si="52"/>
        <v>52.359273063412971</v>
      </c>
      <c r="Y118" s="25">
        <f t="shared" si="52"/>
        <v>53.704739991639329</v>
      </c>
      <c r="Z118" s="25">
        <f t="shared" si="52"/>
        <v>54.535222251956981</v>
      </c>
      <c r="AA118" s="25">
        <f t="shared" si="52"/>
        <v>56.754826650993905</v>
      </c>
      <c r="AB118" s="25">
        <f t="shared" si="52"/>
        <v>57.716513854564191</v>
      </c>
      <c r="AC118" s="25">
        <f t="shared" si="52"/>
        <v>56.03498511448165</v>
      </c>
      <c r="AD118" s="25">
        <f t="shared" si="52"/>
        <v>56.074738889663408</v>
      </c>
      <c r="AE118" s="25">
        <f t="shared" si="52"/>
        <v>55.410702966455361</v>
      </c>
      <c r="AF118" s="25">
        <f t="shared" si="52"/>
        <v>59.210721717950875</v>
      </c>
      <c r="AG118" s="25">
        <f t="shared" si="52"/>
        <v>60.557595315329124</v>
      </c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</row>
    <row r="119" spans="2:47" x14ac:dyDescent="0.25">
      <c r="B119" s="1" t="s">
        <v>5</v>
      </c>
      <c r="C119" s="25">
        <f>(D72/D71)*100</f>
        <v>59.523291778775345</v>
      </c>
      <c r="D119" s="25">
        <f t="shared" ref="D119:AG119" si="53">(E72/E71)*100</f>
        <v>60.530822040049017</v>
      </c>
      <c r="E119" s="25">
        <f t="shared" si="53"/>
        <v>58.537420019979294</v>
      </c>
      <c r="F119" s="25">
        <f t="shared" si="53"/>
        <v>58.10108131752262</v>
      </c>
      <c r="G119" s="25">
        <f t="shared" si="53"/>
        <v>58.151079995070411</v>
      </c>
      <c r="H119" s="25">
        <f t="shared" si="53"/>
        <v>59.91258100839827</v>
      </c>
      <c r="I119" s="25">
        <f t="shared" si="53"/>
        <v>60.229113699107415</v>
      </c>
      <c r="J119" s="25">
        <f t="shared" si="53"/>
        <v>59.851419400245696</v>
      </c>
      <c r="K119" s="25">
        <f t="shared" si="53"/>
        <v>59.492358252379738</v>
      </c>
      <c r="L119" s="25">
        <f t="shared" si="53"/>
        <v>57.650688821752269</v>
      </c>
      <c r="M119" s="25">
        <f t="shared" si="53"/>
        <v>58.393192747803269</v>
      </c>
      <c r="N119" s="25">
        <f t="shared" si="53"/>
        <v>59.516222291330919</v>
      </c>
      <c r="O119" s="25">
        <f t="shared" si="53"/>
        <v>60.560632625038039</v>
      </c>
      <c r="P119" s="25">
        <f t="shared" si="53"/>
        <v>60.300159566208244</v>
      </c>
      <c r="Q119" s="25">
        <f t="shared" si="53"/>
        <v>59.775503585456377</v>
      </c>
      <c r="R119" s="25">
        <f t="shared" si="53"/>
        <v>59.354629083269749</v>
      </c>
      <c r="S119" s="25">
        <f t="shared" si="53"/>
        <v>58.121056718156552</v>
      </c>
      <c r="T119" s="25">
        <f t="shared" si="53"/>
        <v>59.102555283942003</v>
      </c>
      <c r="U119" s="25">
        <f t="shared" si="53"/>
        <v>59.094734881615366</v>
      </c>
      <c r="V119" s="25">
        <f t="shared" si="53"/>
        <v>58.497728425815545</v>
      </c>
      <c r="W119" s="25">
        <f t="shared" si="53"/>
        <v>56.865310497185675</v>
      </c>
      <c r="X119" s="25">
        <f t="shared" si="53"/>
        <v>57.125443155547288</v>
      </c>
      <c r="Y119" s="25">
        <f t="shared" si="53"/>
        <v>57.707030394235602</v>
      </c>
      <c r="Z119" s="25">
        <f t="shared" si="53"/>
        <v>56.207094535976978</v>
      </c>
      <c r="AA119" s="25">
        <f t="shared" si="53"/>
        <v>54.522508822097102</v>
      </c>
      <c r="AB119" s="25">
        <f t="shared" si="53"/>
        <v>52.039544741834341</v>
      </c>
      <c r="AC119" s="25">
        <f t="shared" si="53"/>
        <v>48.678726270928614</v>
      </c>
      <c r="AD119" s="25">
        <f t="shared" si="53"/>
        <v>48.308125533054763</v>
      </c>
      <c r="AE119" s="25">
        <f t="shared" si="53"/>
        <v>49.568385446692766</v>
      </c>
      <c r="AF119" s="25">
        <f t="shared" si="53"/>
        <v>50.736755330203479</v>
      </c>
      <c r="AG119" s="25">
        <f t="shared" si="53"/>
        <v>49.592086011306442</v>
      </c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</row>
    <row r="120" spans="2:47" x14ac:dyDescent="0.25">
      <c r="B120" s="1" t="s">
        <v>6</v>
      </c>
      <c r="C120" s="25">
        <f>(D74/D73)*100</f>
        <v>61.122278489701785</v>
      </c>
      <c r="D120" s="25">
        <f t="shared" ref="D120:AG120" si="54">(E74/E73)*100</f>
        <v>62.126554553869852</v>
      </c>
      <c r="E120" s="25">
        <f t="shared" si="54"/>
        <v>59.445558770109251</v>
      </c>
      <c r="F120" s="25">
        <f t="shared" si="54"/>
        <v>59.796670275959343</v>
      </c>
      <c r="G120" s="25">
        <f t="shared" si="54"/>
        <v>60.045587250604093</v>
      </c>
      <c r="H120" s="25">
        <f t="shared" si="54"/>
        <v>60.388828732924402</v>
      </c>
      <c r="I120" s="25">
        <f t="shared" si="54"/>
        <v>62.503615172252715</v>
      </c>
      <c r="J120" s="25">
        <f t="shared" si="54"/>
        <v>63.273349395205912</v>
      </c>
      <c r="K120" s="25">
        <f t="shared" si="54"/>
        <v>66.505144656221617</v>
      </c>
      <c r="L120" s="25">
        <f t="shared" si="54"/>
        <v>68.324638624514421</v>
      </c>
      <c r="M120" s="25">
        <f t="shared" si="54"/>
        <v>71.222684200790823</v>
      </c>
      <c r="N120" s="25">
        <f t="shared" si="54"/>
        <v>71.243130493010781</v>
      </c>
      <c r="O120" s="25">
        <f t="shared" si="54"/>
        <v>70.573962250863332</v>
      </c>
      <c r="P120" s="25">
        <f t="shared" si="54"/>
        <v>70.248045038815661</v>
      </c>
      <c r="Q120" s="25">
        <f t="shared" si="54"/>
        <v>70.587595423468599</v>
      </c>
      <c r="R120" s="25">
        <f t="shared" si="54"/>
        <v>72.178269744548317</v>
      </c>
      <c r="S120" s="25">
        <f t="shared" si="54"/>
        <v>69.157242780761635</v>
      </c>
      <c r="T120" s="25">
        <f t="shared" si="54"/>
        <v>67.595796364052646</v>
      </c>
      <c r="U120" s="25">
        <f t="shared" si="54"/>
        <v>64.7724744746548</v>
      </c>
      <c r="V120" s="25">
        <f t="shared" si="54"/>
        <v>62.077852662002556</v>
      </c>
      <c r="W120" s="25">
        <f t="shared" si="54"/>
        <v>63.911688247713947</v>
      </c>
      <c r="X120" s="25">
        <f t="shared" si="54"/>
        <v>65.219090085471876</v>
      </c>
      <c r="Y120" s="25">
        <f t="shared" si="54"/>
        <v>64.666609949639707</v>
      </c>
      <c r="Z120" s="25">
        <f t="shared" si="54"/>
        <v>63.119293668019459</v>
      </c>
      <c r="AA120" s="25">
        <f t="shared" si="54"/>
        <v>61.491107059214144</v>
      </c>
      <c r="AB120" s="25">
        <f t="shared" si="54"/>
        <v>57.714918734041497</v>
      </c>
      <c r="AC120" s="25">
        <f t="shared" si="54"/>
        <v>56.980287739182614</v>
      </c>
      <c r="AD120" s="25">
        <f t="shared" si="54"/>
        <v>59.252675694337889</v>
      </c>
      <c r="AE120" s="25">
        <f t="shared" si="54"/>
        <v>60.170274995372964</v>
      </c>
      <c r="AF120" s="25">
        <f t="shared" si="54"/>
        <v>62.298116356757546</v>
      </c>
      <c r="AG120" s="25">
        <f t="shared" si="54"/>
        <v>61.920399963119507</v>
      </c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</row>
    <row r="121" spans="2:47" x14ac:dyDescent="0.25">
      <c r="B121" s="1" t="s">
        <v>7</v>
      </c>
      <c r="C121" s="25">
        <f>(D76/D75)*100</f>
        <v>55.989974971758549</v>
      </c>
      <c r="D121" s="25">
        <f t="shared" ref="D121:AG121" si="55">(E76/E75)*100</f>
        <v>58.00319486150233</v>
      </c>
      <c r="E121" s="25">
        <f t="shared" si="55"/>
        <v>59.480917242117336</v>
      </c>
      <c r="F121" s="25">
        <f t="shared" si="55"/>
        <v>57.922359706028871</v>
      </c>
      <c r="G121" s="25">
        <f t="shared" si="55"/>
        <v>57.843854577945521</v>
      </c>
      <c r="H121" s="25">
        <f t="shared" si="55"/>
        <v>56.636813251975802</v>
      </c>
      <c r="I121" s="25">
        <f t="shared" si="55"/>
        <v>56.420800583323526</v>
      </c>
      <c r="J121" s="25">
        <f t="shared" si="55"/>
        <v>56.77246312660985</v>
      </c>
      <c r="K121" s="25">
        <f t="shared" si="55"/>
        <v>57.115582430831189</v>
      </c>
      <c r="L121" s="25">
        <f t="shared" si="55"/>
        <v>57.701634139862179</v>
      </c>
      <c r="M121" s="25">
        <f t="shared" si="55"/>
        <v>57.167340525133667</v>
      </c>
      <c r="N121" s="25">
        <f t="shared" si="55"/>
        <v>55.36789846187871</v>
      </c>
      <c r="O121" s="25">
        <f t="shared" si="55"/>
        <v>55.108117453304828</v>
      </c>
      <c r="P121" s="25">
        <f t="shared" si="55"/>
        <v>55.06327962865236</v>
      </c>
      <c r="Q121" s="25">
        <f t="shared" si="55"/>
        <v>53.87502400099121</v>
      </c>
      <c r="R121" s="25">
        <f t="shared" si="55"/>
        <v>55.790814046650247</v>
      </c>
      <c r="S121" s="25">
        <f t="shared" si="55"/>
        <v>56.157075662029456</v>
      </c>
      <c r="T121" s="25">
        <f t="shared" si="55"/>
        <v>54.112015914391939</v>
      </c>
      <c r="U121" s="25">
        <f t="shared" si="55"/>
        <v>57.171541410508567</v>
      </c>
      <c r="V121" s="25">
        <f t="shared" si="55"/>
        <v>59.227843269488645</v>
      </c>
      <c r="W121" s="25">
        <f t="shared" si="55"/>
        <v>56.673213156939141</v>
      </c>
      <c r="X121" s="25">
        <f t="shared" si="55"/>
        <v>57.521237091961872</v>
      </c>
      <c r="Y121" s="25">
        <f t="shared" si="55"/>
        <v>55.7405177620129</v>
      </c>
      <c r="Z121" s="25">
        <f t="shared" si="55"/>
        <v>53.17562851150732</v>
      </c>
      <c r="AA121" s="25">
        <f t="shared" si="55"/>
        <v>56.117317065412934</v>
      </c>
      <c r="AB121" s="25">
        <f t="shared" si="55"/>
        <v>56.735935283069651</v>
      </c>
      <c r="AC121" s="25">
        <f t="shared" si="55"/>
        <v>55.868432013772662</v>
      </c>
      <c r="AD121" s="25">
        <f t="shared" si="55"/>
        <v>57.251211005951355</v>
      </c>
      <c r="AE121" s="25">
        <f t="shared" si="55"/>
        <v>57.28926432474519</v>
      </c>
      <c r="AF121" s="25">
        <f t="shared" si="55"/>
        <v>57.715501905419245</v>
      </c>
      <c r="AG121" s="25">
        <f t="shared" si="55"/>
        <v>58.726688956609799</v>
      </c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</row>
    <row r="122" spans="2:47" x14ac:dyDescent="0.25">
      <c r="B122" s="1" t="s">
        <v>8</v>
      </c>
      <c r="C122" s="25">
        <f>(D78/D77)*100</f>
        <v>48.693294079907787</v>
      </c>
      <c r="D122" s="25">
        <f t="shared" ref="D122:AG122" si="56">(E78/E77)*100</f>
        <v>46.672407743655867</v>
      </c>
      <c r="E122" s="25">
        <f t="shared" si="56"/>
        <v>46.118345478505425</v>
      </c>
      <c r="F122" s="25">
        <f t="shared" si="56"/>
        <v>48.440584348942842</v>
      </c>
      <c r="G122" s="25">
        <f t="shared" si="56"/>
        <v>50.006218063387607</v>
      </c>
      <c r="H122" s="25">
        <f t="shared" si="56"/>
        <v>52.799810836873384</v>
      </c>
      <c r="I122" s="25">
        <f t="shared" si="56"/>
        <v>53.841382830180684</v>
      </c>
      <c r="J122" s="25">
        <f t="shared" si="56"/>
        <v>52.482734876505809</v>
      </c>
      <c r="K122" s="25">
        <f t="shared" si="56"/>
        <v>51.495214003250176</v>
      </c>
      <c r="L122" s="25">
        <f t="shared" si="56"/>
        <v>49.663590296100956</v>
      </c>
      <c r="M122" s="25">
        <f t="shared" si="56"/>
        <v>47.997175398544833</v>
      </c>
      <c r="N122" s="25">
        <f t="shared" si="56"/>
        <v>46.349613789910137</v>
      </c>
      <c r="O122" s="25">
        <f t="shared" si="56"/>
        <v>44.500524101976382</v>
      </c>
      <c r="P122" s="25">
        <f t="shared" si="56"/>
        <v>42.477919549747433</v>
      </c>
      <c r="Q122" s="25">
        <f t="shared" si="56"/>
        <v>42.65140986456494</v>
      </c>
      <c r="R122" s="25">
        <f t="shared" si="56"/>
        <v>43.178450580289855</v>
      </c>
      <c r="S122" s="25">
        <f t="shared" si="56"/>
        <v>44.021546648330315</v>
      </c>
      <c r="T122" s="25">
        <f t="shared" si="56"/>
        <v>44.094378720243036</v>
      </c>
      <c r="U122" s="25">
        <f t="shared" si="56"/>
        <v>43.229247152997601</v>
      </c>
      <c r="V122" s="25">
        <f t="shared" si="56"/>
        <v>41.763989412934933</v>
      </c>
      <c r="W122" s="25">
        <f t="shared" si="56"/>
        <v>41.955832924650927</v>
      </c>
      <c r="X122" s="25">
        <f t="shared" si="56"/>
        <v>43.809336714229083</v>
      </c>
      <c r="Y122" s="25">
        <f t="shared" si="56"/>
        <v>46.004066740544047</v>
      </c>
      <c r="Z122" s="25">
        <f t="shared" si="56"/>
        <v>48.877902830851781</v>
      </c>
      <c r="AA122" s="25">
        <f t="shared" si="56"/>
        <v>51.394097190122658</v>
      </c>
      <c r="AB122" s="25">
        <f t="shared" si="56"/>
        <v>54.996337120748528</v>
      </c>
      <c r="AC122" s="25">
        <f t="shared" si="56"/>
        <v>54.76482404346504</v>
      </c>
      <c r="AD122" s="25">
        <f t="shared" si="56"/>
        <v>56.173596566997588</v>
      </c>
      <c r="AE122" s="25">
        <f t="shared" si="56"/>
        <v>54.378583724786786</v>
      </c>
      <c r="AF122" s="25">
        <f t="shared" si="56"/>
        <v>51.968181220442332</v>
      </c>
      <c r="AG122" s="25">
        <f t="shared" si="56"/>
        <v>52.335214478220529</v>
      </c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</row>
    <row r="123" spans="2:47" x14ac:dyDescent="0.25">
      <c r="B123" s="1" t="s">
        <v>9</v>
      </c>
      <c r="C123" s="25">
        <f>(D80/D79)*100</f>
        <v>54.410340687905055</v>
      </c>
      <c r="D123" s="25">
        <f t="shared" ref="D123:AG123" si="57">(E80/E79)*100</f>
        <v>53.841907770940814</v>
      </c>
      <c r="E123" s="25">
        <f t="shared" si="57"/>
        <v>53.1853307061644</v>
      </c>
      <c r="F123" s="25">
        <f t="shared" si="57"/>
        <v>53.753676787613422</v>
      </c>
      <c r="G123" s="25">
        <f t="shared" si="57"/>
        <v>53.482324095330071</v>
      </c>
      <c r="H123" s="25">
        <f t="shared" si="57"/>
        <v>53.769054963809623</v>
      </c>
      <c r="I123" s="25">
        <f t="shared" si="57"/>
        <v>57.361916554363788</v>
      </c>
      <c r="J123" s="25">
        <f t="shared" si="57"/>
        <v>59.228133437678686</v>
      </c>
      <c r="K123" s="25">
        <f t="shared" si="57"/>
        <v>61.087082796596029</v>
      </c>
      <c r="L123" s="25">
        <f t="shared" si="57"/>
        <v>59.406491199601582</v>
      </c>
      <c r="M123" s="25">
        <f t="shared" si="57"/>
        <v>57.734677046045199</v>
      </c>
      <c r="N123" s="25">
        <f t="shared" si="57"/>
        <v>53.244603343412109</v>
      </c>
      <c r="O123" s="25">
        <f t="shared" si="57"/>
        <v>50.864519409622247</v>
      </c>
      <c r="P123" s="25">
        <f t="shared" si="57"/>
        <v>51.145039083178624</v>
      </c>
      <c r="Q123" s="25">
        <f t="shared" si="57"/>
        <v>49.429137088238534</v>
      </c>
      <c r="R123" s="25">
        <f t="shared" si="57"/>
        <v>53.297566986501444</v>
      </c>
      <c r="S123" s="25">
        <f t="shared" si="57"/>
        <v>53.042094128306694</v>
      </c>
      <c r="T123" s="25">
        <f t="shared" si="57"/>
        <v>52.631722729790511</v>
      </c>
      <c r="U123" s="25">
        <f t="shared" si="57"/>
        <v>52.284064660915021</v>
      </c>
      <c r="V123" s="25">
        <f t="shared" si="57"/>
        <v>52.326199533712213</v>
      </c>
      <c r="W123" s="25">
        <f t="shared" si="57"/>
        <v>55.795778503699069</v>
      </c>
      <c r="X123" s="25">
        <f t="shared" si="57"/>
        <v>55.374822141347934</v>
      </c>
      <c r="Y123" s="25">
        <f t="shared" si="57"/>
        <v>55.841006894661106</v>
      </c>
      <c r="Z123" s="25">
        <f t="shared" si="57"/>
        <v>53.857237236327016</v>
      </c>
      <c r="AA123" s="25">
        <f t="shared" si="57"/>
        <v>48.910607078816639</v>
      </c>
      <c r="AB123" s="25">
        <f t="shared" si="57"/>
        <v>50.561722687589594</v>
      </c>
      <c r="AC123" s="25">
        <f t="shared" si="57"/>
        <v>49.032975254761354</v>
      </c>
      <c r="AD123" s="25">
        <f t="shared" si="57"/>
        <v>50.063993381724337</v>
      </c>
      <c r="AE123" s="25">
        <f t="shared" si="57"/>
        <v>53.012572984645267</v>
      </c>
      <c r="AF123" s="25">
        <f t="shared" si="57"/>
        <v>53.533992764373096</v>
      </c>
      <c r="AG123" s="25">
        <f t="shared" si="57"/>
        <v>56.215290770793061</v>
      </c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</row>
    <row r="124" spans="2:47" x14ac:dyDescent="0.25">
      <c r="B124" s="1" t="s">
        <v>10</v>
      </c>
      <c r="C124" s="25">
        <f>(D82/D81)*100</f>
        <v>61.215095176857091</v>
      </c>
      <c r="D124" s="25">
        <f t="shared" ref="D124:AG124" si="58">(E82/E81)*100</f>
        <v>65.577659293327997</v>
      </c>
      <c r="E124" s="25">
        <f t="shared" si="58"/>
        <v>63.773511802913198</v>
      </c>
      <c r="F124" s="25">
        <f t="shared" si="58"/>
        <v>61.916927088989226</v>
      </c>
      <c r="G124" s="25">
        <f t="shared" si="58"/>
        <v>55.066881755759937</v>
      </c>
      <c r="H124" s="25">
        <f t="shared" si="58"/>
        <v>50.144543112322417</v>
      </c>
      <c r="I124" s="25">
        <f t="shared" si="58"/>
        <v>49.227065094432426</v>
      </c>
      <c r="J124" s="25">
        <f t="shared" si="58"/>
        <v>46.506092262731194</v>
      </c>
      <c r="K124" s="25">
        <f t="shared" si="58"/>
        <v>48.042437953810357</v>
      </c>
      <c r="L124" s="25">
        <f t="shared" si="58"/>
        <v>50.45879073297597</v>
      </c>
      <c r="M124" s="25">
        <f t="shared" si="58"/>
        <v>52.87579862165687</v>
      </c>
      <c r="N124" s="25">
        <f t="shared" si="58"/>
        <v>57.675412236012114</v>
      </c>
      <c r="O124" s="25">
        <f t="shared" si="58"/>
        <v>57.58571442180429</v>
      </c>
      <c r="P124" s="25">
        <f t="shared" si="58"/>
        <v>55.917313939359161</v>
      </c>
      <c r="Q124" s="25">
        <f t="shared" si="58"/>
        <v>56.86760723125942</v>
      </c>
      <c r="R124" s="25">
        <f t="shared" si="58"/>
        <v>61.31016215950261</v>
      </c>
      <c r="S124" s="25">
        <f t="shared" si="58"/>
        <v>59.394330547700626</v>
      </c>
      <c r="T124" s="25">
        <f t="shared" si="58"/>
        <v>57.654285334400257</v>
      </c>
      <c r="U124" s="25">
        <f t="shared" si="58"/>
        <v>53.868854477836173</v>
      </c>
      <c r="V124" s="25">
        <f t="shared" si="58"/>
        <v>48.37755836935014</v>
      </c>
      <c r="W124" s="25">
        <f t="shared" si="58"/>
        <v>48.09473595238719</v>
      </c>
      <c r="X124" s="25">
        <f t="shared" si="58"/>
        <v>47.697149795171249</v>
      </c>
      <c r="Y124" s="25">
        <f t="shared" si="58"/>
        <v>49.937934306286522</v>
      </c>
      <c r="Z124" s="25">
        <f t="shared" si="58"/>
        <v>51.447187178621803</v>
      </c>
      <c r="AA124" s="25">
        <f t="shared" si="58"/>
        <v>54.07234164873482</v>
      </c>
      <c r="AB124" s="25">
        <f t="shared" si="58"/>
        <v>59.411719325227061</v>
      </c>
      <c r="AC124" s="25">
        <f t="shared" si="58"/>
        <v>57.804064384667896</v>
      </c>
      <c r="AD124" s="25">
        <f t="shared" si="58"/>
        <v>54.166600727007655</v>
      </c>
      <c r="AE124" s="25">
        <f t="shared" si="58"/>
        <v>52.077199828328858</v>
      </c>
      <c r="AF124" s="25">
        <f t="shared" si="58"/>
        <v>48.389297340371385</v>
      </c>
      <c r="AG124" s="25">
        <f t="shared" si="58"/>
        <v>45.978079744770021</v>
      </c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</row>
    <row r="125" spans="2:47" x14ac:dyDescent="0.25">
      <c r="B125" s="1" t="s">
        <v>11</v>
      </c>
      <c r="C125" s="25">
        <f>(D84/D83)*100</f>
        <v>41.698322715526018</v>
      </c>
      <c r="D125" s="25">
        <f t="shared" ref="D125:AG125" si="59">(E84/E83)*100</f>
        <v>45.639791018236885</v>
      </c>
      <c r="E125" s="25">
        <f t="shared" si="59"/>
        <v>47.112773838952258</v>
      </c>
      <c r="F125" s="25">
        <f t="shared" si="59"/>
        <v>49.421743995701966</v>
      </c>
      <c r="G125" s="25">
        <f t="shared" si="59"/>
        <v>52.194754891041804</v>
      </c>
      <c r="H125" s="25">
        <f t="shared" si="59"/>
        <v>52.048912054565363</v>
      </c>
      <c r="I125" s="25">
        <f t="shared" si="59"/>
        <v>51.830098716063802</v>
      </c>
      <c r="J125" s="25">
        <f t="shared" si="59"/>
        <v>49.924282731365679</v>
      </c>
      <c r="K125" s="25">
        <f t="shared" si="59"/>
        <v>47.917166718793055</v>
      </c>
      <c r="L125" s="25">
        <f t="shared" si="59"/>
        <v>48.809503926158619</v>
      </c>
      <c r="M125" s="25">
        <f t="shared" si="59"/>
        <v>49.161704272027421</v>
      </c>
      <c r="N125" s="25">
        <f t="shared" si="59"/>
        <v>49.65128352923395</v>
      </c>
      <c r="O125" s="25">
        <f t="shared" si="59"/>
        <v>51.018568998391508</v>
      </c>
      <c r="P125" s="25">
        <f t="shared" si="59"/>
        <v>49.393033626115731</v>
      </c>
      <c r="Q125" s="25">
        <f t="shared" si="59"/>
        <v>50.364332488201711</v>
      </c>
      <c r="R125" s="25">
        <f t="shared" si="59"/>
        <v>51.08435720377571</v>
      </c>
      <c r="S125" s="25">
        <f t="shared" si="59"/>
        <v>51.527507225040168</v>
      </c>
      <c r="T125" s="25">
        <f t="shared" si="59"/>
        <v>51.040913279382792</v>
      </c>
      <c r="U125" s="25">
        <f t="shared" si="59"/>
        <v>47.232667859875235</v>
      </c>
      <c r="V125" s="25">
        <f t="shared" si="59"/>
        <v>46.642417341144792</v>
      </c>
      <c r="W125" s="25">
        <f t="shared" si="59"/>
        <v>45.312060210964809</v>
      </c>
      <c r="X125" s="25">
        <f t="shared" si="59"/>
        <v>44.080004084588325</v>
      </c>
      <c r="Y125" s="25">
        <f t="shared" si="59"/>
        <v>43.591036824559311</v>
      </c>
      <c r="Z125" s="25">
        <f t="shared" si="59"/>
        <v>41.698909860107754</v>
      </c>
      <c r="AA125" s="25">
        <f t="shared" si="59"/>
        <v>40.251501727431481</v>
      </c>
      <c r="AB125" s="25">
        <f t="shared" si="59"/>
        <v>40.637493571713584</v>
      </c>
      <c r="AC125" s="25">
        <f t="shared" si="59"/>
        <v>41.755984419782628</v>
      </c>
      <c r="AD125" s="25">
        <f t="shared" si="59"/>
        <v>43.853563666068752</v>
      </c>
      <c r="AE125" s="25">
        <f t="shared" si="59"/>
        <v>46.644023435388036</v>
      </c>
      <c r="AF125" s="25">
        <f t="shared" si="59"/>
        <v>48.804332476718336</v>
      </c>
      <c r="AG125" s="25">
        <f t="shared" si="59"/>
        <v>51.507246965151509</v>
      </c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</row>
    <row r="126" spans="2:47" x14ac:dyDescent="0.25">
      <c r="B126" s="1" t="s">
        <v>12</v>
      </c>
      <c r="C126" s="25">
        <f>(D86/D85)*100</f>
        <v>50.484497840068222</v>
      </c>
      <c r="D126" s="25">
        <f t="shared" ref="D126:AG126" si="60">(E86/E85)*100</f>
        <v>50.172499070625342</v>
      </c>
      <c r="E126" s="25">
        <f t="shared" si="60"/>
        <v>50.904027342423198</v>
      </c>
      <c r="F126" s="25">
        <f t="shared" si="60"/>
        <v>49.766391930427936</v>
      </c>
      <c r="G126" s="25">
        <f t="shared" si="60"/>
        <v>49.185090820355278</v>
      </c>
      <c r="H126" s="25">
        <f t="shared" si="60"/>
        <v>48.447410767666064</v>
      </c>
      <c r="I126" s="25">
        <f t="shared" si="60"/>
        <v>47.417151686454758</v>
      </c>
      <c r="J126" s="25">
        <f t="shared" si="60"/>
        <v>48.275570003305916</v>
      </c>
      <c r="K126" s="25">
        <f t="shared" si="60"/>
        <v>49.25686441541032</v>
      </c>
      <c r="L126" s="25">
        <f t="shared" si="60"/>
        <v>51.08988465518334</v>
      </c>
      <c r="M126" s="25">
        <f t="shared" si="60"/>
        <v>52.634499949579151</v>
      </c>
      <c r="N126" s="25">
        <f t="shared" si="60"/>
        <v>53.431157118111493</v>
      </c>
      <c r="O126" s="25">
        <f t="shared" si="60"/>
        <v>52.96171502582262</v>
      </c>
      <c r="P126" s="25">
        <f t="shared" si="60"/>
        <v>52.737254976254391</v>
      </c>
      <c r="Q126" s="25">
        <f t="shared" si="60"/>
        <v>52.184106696510923</v>
      </c>
      <c r="R126" s="25">
        <f t="shared" si="60"/>
        <v>51.686061717843423</v>
      </c>
      <c r="S126" s="25">
        <f t="shared" si="60"/>
        <v>51.754207238737536</v>
      </c>
      <c r="T126" s="25">
        <f t="shared" si="60"/>
        <v>51.385830484798191</v>
      </c>
      <c r="U126" s="25">
        <f t="shared" si="60"/>
        <v>51.661348953079589</v>
      </c>
      <c r="V126" s="25">
        <f t="shared" si="60"/>
        <v>51.627501445224219</v>
      </c>
      <c r="W126" s="25">
        <f t="shared" si="60"/>
        <v>52.013406763729051</v>
      </c>
      <c r="X126" s="25">
        <f t="shared" si="60"/>
        <v>52.259550108938349</v>
      </c>
      <c r="Y126" s="25">
        <f t="shared" si="60"/>
        <v>52.440158694753855</v>
      </c>
      <c r="Z126" s="25">
        <f t="shared" si="60"/>
        <v>52.552080278565128</v>
      </c>
      <c r="AA126" s="25">
        <f t="shared" si="60"/>
        <v>53.037323812235307</v>
      </c>
      <c r="AB126" s="25">
        <f t="shared" si="60"/>
        <v>53.476547921465503</v>
      </c>
      <c r="AC126" s="25">
        <f t="shared" si="60"/>
        <v>54.460607291344395</v>
      </c>
      <c r="AD126" s="25">
        <f t="shared" si="60"/>
        <v>55.450776933829339</v>
      </c>
      <c r="AE126" s="25">
        <f t="shared" si="60"/>
        <v>55.905739726401571</v>
      </c>
      <c r="AF126" s="25">
        <f t="shared" si="60"/>
        <v>56.359371857505266</v>
      </c>
      <c r="AG126" s="25">
        <f t="shared" si="60"/>
        <v>56.441856732706817</v>
      </c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</row>
    <row r="127" spans="2:47" x14ac:dyDescent="0.25">
      <c r="B127" s="1" t="s">
        <v>91</v>
      </c>
      <c r="C127" s="25">
        <f>(D88/D87)*100</f>
        <v>55.792543158236853</v>
      </c>
      <c r="D127" s="25">
        <f t="shared" ref="D127:AG127" si="61">(E88/E87)*100</f>
        <v>56.74557975580683</v>
      </c>
      <c r="E127" s="25">
        <f t="shared" si="61"/>
        <v>58.085487805169777</v>
      </c>
      <c r="F127" s="25">
        <f t="shared" si="61"/>
        <v>57.292149205809352</v>
      </c>
      <c r="G127" s="25">
        <f t="shared" si="61"/>
        <v>57.107460171859955</v>
      </c>
      <c r="H127" s="25">
        <f t="shared" si="61"/>
        <v>56.137596603484766</v>
      </c>
      <c r="I127" s="25">
        <f t="shared" si="61"/>
        <v>55.585517939770554</v>
      </c>
      <c r="J127" s="25">
        <f t="shared" si="61"/>
        <v>54.76751384408729</v>
      </c>
      <c r="K127" s="25">
        <f t="shared" si="61"/>
        <v>53.525969593890302</v>
      </c>
      <c r="L127" s="25">
        <f t="shared" si="61"/>
        <v>53.589083838299004</v>
      </c>
      <c r="M127" s="25">
        <f t="shared" si="61"/>
        <v>53.002108683776697</v>
      </c>
      <c r="N127" s="25">
        <f t="shared" si="61"/>
        <v>53.110084193293346</v>
      </c>
      <c r="O127" s="25">
        <f t="shared" si="61"/>
        <v>52.994369444563596</v>
      </c>
      <c r="P127" s="25">
        <f t="shared" si="61"/>
        <v>51.971577324249282</v>
      </c>
      <c r="Q127" s="25">
        <f t="shared" si="61"/>
        <v>51.895693690278733</v>
      </c>
      <c r="R127" s="25">
        <f t="shared" si="61"/>
        <v>53.282755300104434</v>
      </c>
      <c r="S127" s="25">
        <f t="shared" si="61"/>
        <v>53.733470973270094</v>
      </c>
      <c r="T127" s="25">
        <f t="shared" si="61"/>
        <v>55.313353352756359</v>
      </c>
      <c r="U127" s="25">
        <f t="shared" si="61"/>
        <v>55.740919796466301</v>
      </c>
      <c r="V127" s="25">
        <f t="shared" si="61"/>
        <v>54.278777689996851</v>
      </c>
      <c r="W127" s="25">
        <f t="shared" si="61"/>
        <v>54.169508205238692</v>
      </c>
      <c r="X127" s="25">
        <f t="shared" si="61"/>
        <v>54.11228318845216</v>
      </c>
      <c r="Y127" s="25">
        <f t="shared" si="61"/>
        <v>54.803034039813106</v>
      </c>
      <c r="Z127" s="25">
        <f t="shared" si="61"/>
        <v>54.814793200280242</v>
      </c>
      <c r="AA127" s="25">
        <f t="shared" si="61"/>
        <v>54.08654196567867</v>
      </c>
      <c r="AB127" s="25">
        <f t="shared" si="61"/>
        <v>52.660451696303937</v>
      </c>
      <c r="AC127" s="25">
        <f t="shared" si="61"/>
        <v>51.537621209137008</v>
      </c>
      <c r="AD127" s="25">
        <f t="shared" si="61"/>
        <v>50.811883914883396</v>
      </c>
      <c r="AE127" s="25">
        <f t="shared" si="61"/>
        <v>51.196755273270497</v>
      </c>
      <c r="AF127" s="25">
        <f t="shared" si="61"/>
        <v>51.350352188958389</v>
      </c>
      <c r="AG127" s="25">
        <f t="shared" si="61"/>
        <v>51.044978436539935</v>
      </c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</row>
    <row r="128" spans="2:47" x14ac:dyDescent="0.25">
      <c r="B128" s="1" t="s">
        <v>14</v>
      </c>
      <c r="C128" s="25">
        <f>(D90/D89)*100</f>
        <v>51.049644610893999</v>
      </c>
      <c r="D128" s="25">
        <f t="shared" ref="D128:AG128" si="62">(E90/E89)*100</f>
        <v>50.905465325919067</v>
      </c>
      <c r="E128" s="25">
        <f t="shared" si="62"/>
        <v>51.318043694077808</v>
      </c>
      <c r="F128" s="25">
        <f t="shared" si="62"/>
        <v>51.424055343683804</v>
      </c>
      <c r="G128" s="25">
        <f t="shared" si="62"/>
        <v>51.586769956559955</v>
      </c>
      <c r="H128" s="25">
        <f t="shared" si="62"/>
        <v>52.473891547591457</v>
      </c>
      <c r="I128" s="25">
        <f t="shared" si="62"/>
        <v>52.727621536824834</v>
      </c>
      <c r="J128" s="25">
        <f t="shared" si="62"/>
        <v>52.761780839446672</v>
      </c>
      <c r="K128" s="25">
        <f t="shared" si="62"/>
        <v>51.959821358497614</v>
      </c>
      <c r="L128" s="25">
        <f t="shared" si="62"/>
        <v>50.882156680964052</v>
      </c>
      <c r="M128" s="25">
        <f t="shared" si="62"/>
        <v>50.410949310586631</v>
      </c>
      <c r="N128" s="25">
        <f t="shared" si="62"/>
        <v>50.34393980321191</v>
      </c>
      <c r="O128" s="25">
        <f t="shared" si="62"/>
        <v>50.53940462318365</v>
      </c>
      <c r="P128" s="25">
        <f t="shared" si="62"/>
        <v>50.506571548618908</v>
      </c>
      <c r="Q128" s="25">
        <f t="shared" si="62"/>
        <v>49.644856704696267</v>
      </c>
      <c r="R128" s="25">
        <f t="shared" si="62"/>
        <v>49.797175273073073</v>
      </c>
      <c r="S128" s="25">
        <f t="shared" si="62"/>
        <v>49.397742135122549</v>
      </c>
      <c r="T128" s="25">
        <f t="shared" si="62"/>
        <v>48.85895461497433</v>
      </c>
      <c r="U128" s="25">
        <f t="shared" si="62"/>
        <v>49.776354720210811</v>
      </c>
      <c r="V128" s="25">
        <f t="shared" si="62"/>
        <v>49.750681919173559</v>
      </c>
      <c r="W128" s="25">
        <f t="shared" si="62"/>
        <v>51.278456041682716</v>
      </c>
      <c r="X128" s="25">
        <f t="shared" si="62"/>
        <v>53.016938219279567</v>
      </c>
      <c r="Y128" s="25">
        <f t="shared" si="62"/>
        <v>53.3963263856186</v>
      </c>
      <c r="Z128" s="25">
        <f t="shared" si="62"/>
        <v>53.613716713788676</v>
      </c>
      <c r="AA128" s="25">
        <f t="shared" si="62"/>
        <v>53.304333281547521</v>
      </c>
      <c r="AB128" s="25">
        <f t="shared" si="62"/>
        <v>52.625886468340688</v>
      </c>
      <c r="AC128" s="25">
        <f t="shared" si="62"/>
        <v>52.214402598871111</v>
      </c>
      <c r="AD128" s="25">
        <f t="shared" si="62"/>
        <v>51.774754873518511</v>
      </c>
      <c r="AE128" s="25">
        <f t="shared" si="62"/>
        <v>50.872111270703058</v>
      </c>
      <c r="AF128" s="25">
        <f t="shared" si="62"/>
        <v>49.598107158894926</v>
      </c>
      <c r="AG128" s="25">
        <f t="shared" si="62"/>
        <v>47.439142186776365</v>
      </c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</row>
    <row r="129" spans="2:47" x14ac:dyDescent="0.25">
      <c r="B129" s="1" t="s">
        <v>15</v>
      </c>
      <c r="C129" s="25">
        <f>(D92/D91)*100</f>
        <v>48.422223524674713</v>
      </c>
      <c r="D129" s="25">
        <f t="shared" ref="D129:AG129" si="63">(E92/E91)*100</f>
        <v>49.447659285722196</v>
      </c>
      <c r="E129" s="25">
        <f t="shared" si="63"/>
        <v>49.739751026850762</v>
      </c>
      <c r="F129" s="25">
        <f t="shared" si="63"/>
        <v>50.478643528379521</v>
      </c>
      <c r="G129" s="25">
        <f t="shared" si="63"/>
        <v>51.666094217978412</v>
      </c>
      <c r="H129" s="25">
        <f t="shared" si="63"/>
        <v>50.782485725392924</v>
      </c>
      <c r="I129" s="25">
        <f t="shared" si="63"/>
        <v>50.333823238014965</v>
      </c>
      <c r="J129" s="25">
        <f t="shared" si="63"/>
        <v>48.540226954579303</v>
      </c>
      <c r="K129" s="25">
        <f t="shared" si="63"/>
        <v>47.133602587629085</v>
      </c>
      <c r="L129" s="25">
        <f t="shared" si="63"/>
        <v>46.129908056564837</v>
      </c>
      <c r="M129" s="25">
        <f t="shared" si="63"/>
        <v>45.029191839876518</v>
      </c>
      <c r="N129" s="25">
        <f t="shared" si="63"/>
        <v>44.287747215613514</v>
      </c>
      <c r="O129" s="25">
        <f t="shared" si="63"/>
        <v>43.697958469484036</v>
      </c>
      <c r="P129" s="25">
        <f t="shared" si="63"/>
        <v>43.444155576009166</v>
      </c>
      <c r="Q129" s="25">
        <f t="shared" si="63"/>
        <v>43.556806703111576</v>
      </c>
      <c r="R129" s="25">
        <f t="shared" si="63"/>
        <v>43.469281412664799</v>
      </c>
      <c r="S129" s="25">
        <f t="shared" si="63"/>
        <v>42.982935506689152</v>
      </c>
      <c r="T129" s="25">
        <f t="shared" si="63"/>
        <v>42.851931347589165</v>
      </c>
      <c r="U129" s="25">
        <f t="shared" si="63"/>
        <v>43.587557084483315</v>
      </c>
      <c r="V129" s="25">
        <f t="shared" si="63"/>
        <v>44.368924736689046</v>
      </c>
      <c r="W129" s="25">
        <f t="shared" si="63"/>
        <v>45.453118082563698</v>
      </c>
      <c r="X129" s="25">
        <f t="shared" si="63"/>
        <v>46.014649490959698</v>
      </c>
      <c r="Y129" s="25">
        <f t="shared" si="63"/>
        <v>46.124025093338183</v>
      </c>
      <c r="Z129" s="25">
        <f t="shared" si="63"/>
        <v>45.317382010180829</v>
      </c>
      <c r="AA129" s="25">
        <f t="shared" si="63"/>
        <v>44.968042204118092</v>
      </c>
      <c r="AB129" s="25">
        <f t="shared" si="63"/>
        <v>44.125668062946694</v>
      </c>
      <c r="AC129" s="25">
        <f t="shared" si="63"/>
        <v>43.550066061301735</v>
      </c>
      <c r="AD129" s="25">
        <f t="shared" si="63"/>
        <v>43.637040469722351</v>
      </c>
      <c r="AE129" s="25">
        <f t="shared" si="63"/>
        <v>43.029168862123299</v>
      </c>
      <c r="AF129" s="25">
        <f t="shared" si="63"/>
        <v>43.02630643972563</v>
      </c>
      <c r="AG129" s="25">
        <f t="shared" si="63"/>
        <v>42.756302361270471</v>
      </c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</row>
    <row r="130" spans="2:47" x14ac:dyDescent="0.25">
      <c r="B130" s="1" t="s">
        <v>16</v>
      </c>
      <c r="C130" s="25">
        <f>(D94/D93)*100</f>
        <v>61.886369209537818</v>
      </c>
      <c r="D130" s="25">
        <f t="shared" ref="D130:AG130" si="64">(E94/E93)*100</f>
        <v>64.121084707610279</v>
      </c>
      <c r="E130" s="25">
        <f t="shared" si="64"/>
        <v>64.638108202273585</v>
      </c>
      <c r="F130" s="25">
        <f t="shared" si="64"/>
        <v>66.010855815951842</v>
      </c>
      <c r="G130" s="25">
        <f t="shared" si="64"/>
        <v>65.604858023276392</v>
      </c>
      <c r="H130" s="25">
        <f t="shared" si="64"/>
        <v>63.582367438489761</v>
      </c>
      <c r="I130" s="25">
        <f t="shared" si="64"/>
        <v>62.960101327610197</v>
      </c>
      <c r="J130" s="25">
        <f t="shared" si="64"/>
        <v>63.465259536196704</v>
      </c>
      <c r="K130" s="25">
        <f t="shared" si="64"/>
        <v>64.093744010917618</v>
      </c>
      <c r="L130" s="25">
        <f t="shared" si="64"/>
        <v>64.795410529239746</v>
      </c>
      <c r="M130" s="25">
        <f t="shared" si="64"/>
        <v>65.443486309231602</v>
      </c>
      <c r="N130" s="25">
        <f t="shared" si="64"/>
        <v>66.259561049039178</v>
      </c>
      <c r="O130" s="25">
        <f t="shared" si="64"/>
        <v>67.049625702326438</v>
      </c>
      <c r="P130" s="25">
        <f t="shared" si="64"/>
        <v>67.893472460396652</v>
      </c>
      <c r="Q130" s="25">
        <f t="shared" si="64"/>
        <v>66.050040751213004</v>
      </c>
      <c r="R130" s="25">
        <f t="shared" si="64"/>
        <v>64.991830207723154</v>
      </c>
      <c r="S130" s="25">
        <f t="shared" si="64"/>
        <v>62.893204154958127</v>
      </c>
      <c r="T130" s="25">
        <f t="shared" si="64"/>
        <v>61.866427758557165</v>
      </c>
      <c r="U130" s="25">
        <f t="shared" si="64"/>
        <v>62.78817069848909</v>
      </c>
      <c r="V130" s="25">
        <f t="shared" si="64"/>
        <v>62.712660156275845</v>
      </c>
      <c r="W130" s="25">
        <f t="shared" si="64"/>
        <v>63.094380727472469</v>
      </c>
      <c r="X130" s="25">
        <f t="shared" si="64"/>
        <v>61.52930797955807</v>
      </c>
      <c r="Y130" s="25">
        <f t="shared" si="64"/>
        <v>60.985684467232993</v>
      </c>
      <c r="Z130" s="25">
        <f t="shared" si="64"/>
        <v>60.132576696317031</v>
      </c>
      <c r="AA130" s="25">
        <f t="shared" si="64"/>
        <v>58.850334942953189</v>
      </c>
      <c r="AB130" s="25">
        <f t="shared" si="64"/>
        <v>58.862057143152271</v>
      </c>
      <c r="AC130" s="25">
        <f t="shared" si="64"/>
        <v>57.434622829310932</v>
      </c>
      <c r="AD130" s="25">
        <f t="shared" si="64"/>
        <v>56.688684122964929</v>
      </c>
      <c r="AE130" s="25">
        <f t="shared" si="64"/>
        <v>56.566248795207549</v>
      </c>
      <c r="AF130" s="25">
        <f t="shared" si="64"/>
        <v>58.239480331905661</v>
      </c>
      <c r="AG130" s="25">
        <f t="shared" si="64"/>
        <v>59.815868634982749</v>
      </c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</row>
    <row r="131" spans="2:47" x14ac:dyDescent="0.25">
      <c r="B131" s="1" t="s">
        <v>17</v>
      </c>
      <c r="C131" s="25">
        <f>(D96/D95)*100</f>
        <v>60.606541553240909</v>
      </c>
      <c r="D131" s="25">
        <f t="shared" ref="D131:AG131" si="65">(E96/E95)*100</f>
        <v>63.454437599687999</v>
      </c>
      <c r="E131" s="25">
        <f t="shared" si="65"/>
        <v>64.952933549453533</v>
      </c>
      <c r="F131" s="25">
        <f t="shared" si="65"/>
        <v>69.919377799191878</v>
      </c>
      <c r="G131" s="25">
        <f t="shared" si="65"/>
        <v>67.424984462011281</v>
      </c>
      <c r="H131" s="25">
        <f t="shared" si="65"/>
        <v>66.598368656872694</v>
      </c>
      <c r="I131" s="25">
        <f t="shared" si="65"/>
        <v>65.235421533982191</v>
      </c>
      <c r="J131" s="25">
        <f t="shared" si="65"/>
        <v>62.780530571611173</v>
      </c>
      <c r="K131" s="25">
        <f t="shared" si="65"/>
        <v>64.855748401679932</v>
      </c>
      <c r="L131" s="25">
        <f t="shared" si="65"/>
        <v>66.14007109774181</v>
      </c>
      <c r="M131" s="25">
        <f t="shared" si="65"/>
        <v>69.653777028414993</v>
      </c>
      <c r="N131" s="25">
        <f t="shared" si="65"/>
        <v>73.078304889411953</v>
      </c>
      <c r="O131" s="25">
        <f t="shared" si="65"/>
        <v>75.570810062386457</v>
      </c>
      <c r="P131" s="25">
        <f t="shared" si="65"/>
        <v>76.725729185693183</v>
      </c>
      <c r="Q131" s="25">
        <f t="shared" si="65"/>
        <v>77.12490021851562</v>
      </c>
      <c r="R131" s="25">
        <f t="shared" si="65"/>
        <v>78.916522306053693</v>
      </c>
      <c r="S131" s="25">
        <f t="shared" si="65"/>
        <v>76.792284560680855</v>
      </c>
      <c r="T131" s="25">
        <f t="shared" si="65"/>
        <v>76.224513606469287</v>
      </c>
      <c r="U131" s="25">
        <f t="shared" si="65"/>
        <v>73.022658075457088</v>
      </c>
      <c r="V131" s="25">
        <f t="shared" si="65"/>
        <v>70.636939704811809</v>
      </c>
      <c r="W131" s="25">
        <f t="shared" si="65"/>
        <v>72.391820385639207</v>
      </c>
      <c r="X131" s="25">
        <f t="shared" si="65"/>
        <v>71.86701221216083</v>
      </c>
      <c r="Y131" s="25">
        <f t="shared" si="65"/>
        <v>74.341526390392843</v>
      </c>
      <c r="Z131" s="25">
        <f t="shared" si="65"/>
        <v>76.543964518932356</v>
      </c>
      <c r="AA131" s="25">
        <f t="shared" si="65"/>
        <v>77.619754868577743</v>
      </c>
      <c r="AB131" s="25">
        <f t="shared" si="65"/>
        <v>79.30203822096486</v>
      </c>
      <c r="AC131" s="25">
        <f t="shared" si="65"/>
        <v>77.561588961833749</v>
      </c>
      <c r="AD131" s="25">
        <f t="shared" si="65"/>
        <v>76.598250563770549</v>
      </c>
      <c r="AE131" s="25">
        <f t="shared" si="65"/>
        <v>74.040602199836883</v>
      </c>
      <c r="AF131" s="25">
        <f t="shared" si="65"/>
        <v>72.27650830061819</v>
      </c>
      <c r="AG131" s="25">
        <f t="shared" si="65"/>
        <v>70.614182177511765</v>
      </c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</row>
    <row r="132" spans="2:47" x14ac:dyDescent="0.25">
      <c r="B132" s="1" t="s">
        <v>18</v>
      </c>
      <c r="C132" s="25">
        <f>(D98/D97)*100</f>
        <v>57.284333548296495</v>
      </c>
      <c r="D132" s="25">
        <f t="shared" ref="D132:AG132" si="66">(E98/E97)*100</f>
        <v>57.540918214995848</v>
      </c>
      <c r="E132" s="25">
        <f t="shared" si="66"/>
        <v>57.895599425515023</v>
      </c>
      <c r="F132" s="25">
        <f t="shared" si="66"/>
        <v>57.897800744182796</v>
      </c>
      <c r="G132" s="25">
        <f t="shared" si="66"/>
        <v>57.725024080468778</v>
      </c>
      <c r="H132" s="25">
        <f t="shared" si="66"/>
        <v>57.580275526840921</v>
      </c>
      <c r="I132" s="25">
        <f t="shared" si="66"/>
        <v>57.194512662409856</v>
      </c>
      <c r="J132" s="25">
        <f t="shared" si="66"/>
        <v>55.522413472547036</v>
      </c>
      <c r="K132" s="25">
        <f t="shared" si="66"/>
        <v>54.178721652531401</v>
      </c>
      <c r="L132" s="25">
        <f t="shared" si="66"/>
        <v>53.509363036476152</v>
      </c>
      <c r="M132" s="25">
        <f t="shared" si="66"/>
        <v>53.665935515366861</v>
      </c>
      <c r="N132" s="25">
        <f t="shared" si="66"/>
        <v>54.828440262891107</v>
      </c>
      <c r="O132" s="25">
        <f t="shared" si="66"/>
        <v>56.900865368402364</v>
      </c>
      <c r="P132" s="25">
        <f t="shared" si="66"/>
        <v>59.002485871794164</v>
      </c>
      <c r="Q132" s="25">
        <f t="shared" si="66"/>
        <v>58.907875769381569</v>
      </c>
      <c r="R132" s="25">
        <f t="shared" si="66"/>
        <v>59.015402888179615</v>
      </c>
      <c r="S132" s="25">
        <f t="shared" si="66"/>
        <v>57.383133808593612</v>
      </c>
      <c r="T132" s="25">
        <f t="shared" si="66"/>
        <v>55.170261917875273</v>
      </c>
      <c r="U132" s="25">
        <f t="shared" si="66"/>
        <v>54.223181243155473</v>
      </c>
      <c r="V132" s="25">
        <f t="shared" si="66"/>
        <v>54.403144551989158</v>
      </c>
      <c r="W132" s="25">
        <f t="shared" si="66"/>
        <v>54.880363795084378</v>
      </c>
      <c r="X132" s="25">
        <f t="shared" si="66"/>
        <v>55.015083489797576</v>
      </c>
      <c r="Y132" s="25">
        <f t="shared" si="66"/>
        <v>54.31954405902917</v>
      </c>
      <c r="Z132" s="25">
        <f t="shared" si="66"/>
        <v>54.128646575716033</v>
      </c>
      <c r="AA132" s="25">
        <f t="shared" si="66"/>
        <v>55.225906120982948</v>
      </c>
      <c r="AB132" s="25">
        <f t="shared" si="66"/>
        <v>57.912059975490791</v>
      </c>
      <c r="AC132" s="25">
        <f t="shared" si="66"/>
        <v>59.427710661369161</v>
      </c>
      <c r="AD132" s="25">
        <f t="shared" si="66"/>
        <v>59.52441278602241</v>
      </c>
      <c r="AE132" s="25">
        <f t="shared" si="66"/>
        <v>59.907128729632284</v>
      </c>
      <c r="AF132" s="25">
        <f t="shared" si="66"/>
        <v>58.613917056656916</v>
      </c>
      <c r="AG132" s="25">
        <f t="shared" si="66"/>
        <v>58.508072578692619</v>
      </c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</row>
    <row r="133" spans="2:47" x14ac:dyDescent="0.25">
      <c r="B133" s="1" t="s">
        <v>21</v>
      </c>
      <c r="C133" s="25">
        <f>(D100/D99)*100</f>
        <v>54.176648816662187</v>
      </c>
      <c r="D133" s="25">
        <f t="shared" ref="D133:AG133" si="67">(E100/E99)*100</f>
        <v>58.445891509581891</v>
      </c>
      <c r="E133" s="25">
        <f t="shared" si="67"/>
        <v>60.595388954324569</v>
      </c>
      <c r="F133" s="25">
        <f t="shared" si="67"/>
        <v>61.853597178517127</v>
      </c>
      <c r="G133" s="25">
        <f t="shared" si="67"/>
        <v>64.146307410144985</v>
      </c>
      <c r="H133" s="25">
        <f t="shared" si="67"/>
        <v>62.342035184518274</v>
      </c>
      <c r="I133" s="25">
        <f t="shared" si="67"/>
        <v>62.002407717549779</v>
      </c>
      <c r="J133" s="25">
        <f t="shared" si="67"/>
        <v>61.906912860202908</v>
      </c>
      <c r="K133" s="25">
        <f t="shared" si="67"/>
        <v>61.877069501616901</v>
      </c>
      <c r="L133" s="25">
        <f t="shared" si="67"/>
        <v>62.164998271405295</v>
      </c>
      <c r="M133" s="25">
        <f t="shared" si="67"/>
        <v>63.416077994552587</v>
      </c>
      <c r="N133" s="25">
        <f t="shared" si="67"/>
        <v>61.983815785677244</v>
      </c>
      <c r="O133" s="25">
        <f t="shared" si="67"/>
        <v>59.901479750122334</v>
      </c>
      <c r="P133" s="25">
        <f t="shared" si="67"/>
        <v>59.275641232399032</v>
      </c>
      <c r="Q133" s="25">
        <f t="shared" si="67"/>
        <v>57.703915619003297</v>
      </c>
      <c r="R133" s="25">
        <f t="shared" si="67"/>
        <v>55.022107345503947</v>
      </c>
      <c r="S133" s="25">
        <f t="shared" si="67"/>
        <v>53.584359803107574</v>
      </c>
      <c r="T133" s="25">
        <f t="shared" si="67"/>
        <v>52.402786576875613</v>
      </c>
      <c r="U133" s="25">
        <f t="shared" si="67"/>
        <v>50.747624875044515</v>
      </c>
      <c r="V133" s="25">
        <f t="shared" si="67"/>
        <v>51.089047861298141</v>
      </c>
      <c r="W133" s="25">
        <f t="shared" si="67"/>
        <v>52.885358512987402</v>
      </c>
      <c r="X133" s="25">
        <f t="shared" si="67"/>
        <v>54.515772229664961</v>
      </c>
      <c r="Y133" s="25">
        <f t="shared" si="67"/>
        <v>58.900510198491688</v>
      </c>
      <c r="Z133" s="25">
        <f t="shared" si="67"/>
        <v>58.308455275948788</v>
      </c>
      <c r="AA133" s="25">
        <f t="shared" si="67"/>
        <v>57.339472504135536</v>
      </c>
      <c r="AB133" s="25">
        <f t="shared" si="67"/>
        <v>57.848379805512053</v>
      </c>
      <c r="AC133" s="25">
        <f t="shared" si="67"/>
        <v>54.975116696192202</v>
      </c>
      <c r="AD133" s="25">
        <f t="shared" si="67"/>
        <v>56.349440053964919</v>
      </c>
      <c r="AE133" s="25">
        <f t="shared" si="67"/>
        <v>55.245636287654186</v>
      </c>
      <c r="AF133" s="25">
        <f t="shared" si="67"/>
        <v>54.317459822406036</v>
      </c>
      <c r="AG133" s="25">
        <f t="shared" si="67"/>
        <v>54.84424597703935</v>
      </c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</row>
    <row r="134" spans="2:47" x14ac:dyDescent="0.25">
      <c r="B134" s="1" t="s">
        <v>19</v>
      </c>
      <c r="C134" s="25">
        <f>(D102/D101)*100</f>
        <v>55.616368892763504</v>
      </c>
      <c r="D134" s="25">
        <f t="shared" ref="D134:AG134" si="68">(E102/E101)*100</f>
        <v>55.891292079547348</v>
      </c>
      <c r="E134" s="25">
        <f t="shared" si="68"/>
        <v>57.05070330114664</v>
      </c>
      <c r="F134" s="25">
        <f t="shared" si="68"/>
        <v>58.813968436389573</v>
      </c>
      <c r="G134" s="25">
        <f t="shared" si="68"/>
        <v>61.273954830527202</v>
      </c>
      <c r="H134" s="25">
        <f t="shared" si="68"/>
        <v>62.62322420973728</v>
      </c>
      <c r="I134" s="25">
        <f t="shared" si="68"/>
        <v>65.010355932776022</v>
      </c>
      <c r="J134" s="25">
        <f t="shared" si="68"/>
        <v>66.313108013299853</v>
      </c>
      <c r="K134" s="25">
        <f t="shared" si="68"/>
        <v>66.302804430507166</v>
      </c>
      <c r="L134" s="25">
        <f t="shared" si="68"/>
        <v>66.12241839018651</v>
      </c>
      <c r="M134" s="25">
        <f t="shared" si="68"/>
        <v>63.721012139058651</v>
      </c>
      <c r="N134" s="25">
        <f t="shared" si="68"/>
        <v>62.820745443282931</v>
      </c>
      <c r="O134" s="25">
        <f t="shared" si="68"/>
        <v>63.963251952363386</v>
      </c>
      <c r="P134" s="25">
        <f t="shared" si="68"/>
        <v>65.457040637144331</v>
      </c>
      <c r="Q134" s="25">
        <f t="shared" si="68"/>
        <v>67.874315599326877</v>
      </c>
      <c r="R134" s="25">
        <f t="shared" si="68"/>
        <v>70.774338755962404</v>
      </c>
      <c r="S134" s="25">
        <f t="shared" si="68"/>
        <v>70.552094939189828</v>
      </c>
      <c r="T134" s="25">
        <f t="shared" si="68"/>
        <v>69.104565506126193</v>
      </c>
      <c r="U134" s="25">
        <f t="shared" si="68"/>
        <v>68.805099352378846</v>
      </c>
      <c r="V134" s="25">
        <f t="shared" si="68"/>
        <v>67.794291524936838</v>
      </c>
      <c r="W134" s="25">
        <f t="shared" si="68"/>
        <v>68.867579081171996</v>
      </c>
      <c r="X134" s="25">
        <f t="shared" si="68"/>
        <v>69.61985571699698</v>
      </c>
      <c r="Y134" s="25">
        <f t="shared" si="68"/>
        <v>69.512462030530173</v>
      </c>
      <c r="Z134" s="25">
        <f t="shared" si="68"/>
        <v>68.175533763525436</v>
      </c>
      <c r="AA134" s="25">
        <f t="shared" si="68"/>
        <v>67.630644805447218</v>
      </c>
      <c r="AB134" s="25">
        <f t="shared" si="68"/>
        <v>66.942356995790362</v>
      </c>
      <c r="AC134" s="25">
        <f t="shared" si="68"/>
        <v>66.72054478460754</v>
      </c>
      <c r="AD134" s="25">
        <f t="shared" si="68"/>
        <v>68.080861645998198</v>
      </c>
      <c r="AE134" s="25">
        <f t="shared" si="68"/>
        <v>68.33329873746365</v>
      </c>
      <c r="AF134" s="25">
        <f t="shared" si="68"/>
        <v>70.55969553317388</v>
      </c>
      <c r="AG134" s="25">
        <f t="shared" si="68"/>
        <v>70.362048824505351</v>
      </c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</row>
    <row r="135" spans="2:47" x14ac:dyDescent="0.25">
      <c r="B135" s="1" t="s">
        <v>20</v>
      </c>
      <c r="C135" s="25">
        <f>(D104/D103)*100</f>
        <v>56.222845295199662</v>
      </c>
      <c r="D135" s="25">
        <f t="shared" ref="D135:AG135" si="69">(E104/E103)*100</f>
        <v>54.021043324507211</v>
      </c>
      <c r="E135" s="25">
        <f t="shared" si="69"/>
        <v>53.444674049875552</v>
      </c>
      <c r="F135" s="25">
        <f t="shared" si="69"/>
        <v>54.630610817102422</v>
      </c>
      <c r="G135" s="25">
        <f t="shared" si="69"/>
        <v>56.029940031655215</v>
      </c>
      <c r="H135" s="25">
        <f t="shared" si="69"/>
        <v>56.167048668801279</v>
      </c>
      <c r="I135" s="25">
        <f t="shared" si="69"/>
        <v>56.756681146552658</v>
      </c>
      <c r="J135" s="25">
        <f t="shared" si="69"/>
        <v>57.2859814094653</v>
      </c>
      <c r="K135" s="25">
        <f t="shared" si="69"/>
        <v>57.954657216795859</v>
      </c>
      <c r="L135" s="25">
        <f t="shared" si="69"/>
        <v>60.904837076527073</v>
      </c>
      <c r="M135" s="25">
        <f t="shared" si="69"/>
        <v>58.685644564064297</v>
      </c>
      <c r="N135" s="25">
        <f t="shared" si="69"/>
        <v>55.968431854017794</v>
      </c>
      <c r="O135" s="25">
        <f t="shared" si="69"/>
        <v>55.037144991272477</v>
      </c>
      <c r="P135" s="25">
        <f t="shared" si="69"/>
        <v>52.682546801873798</v>
      </c>
      <c r="Q135" s="25">
        <f t="shared" si="69"/>
        <v>52.51658923685499</v>
      </c>
      <c r="R135" s="25">
        <f t="shared" si="69"/>
        <v>52.701420025340184</v>
      </c>
      <c r="S135" s="25">
        <f t="shared" si="69"/>
        <v>52.815494936005521</v>
      </c>
      <c r="T135" s="25">
        <f t="shared" si="69"/>
        <v>52.746074246109451</v>
      </c>
      <c r="U135" s="25">
        <f t="shared" si="69"/>
        <v>54.458030988500369</v>
      </c>
      <c r="V135" s="25">
        <f t="shared" si="69"/>
        <v>55.837556153496926</v>
      </c>
      <c r="W135" s="25">
        <f t="shared" si="69"/>
        <v>57.088791236312574</v>
      </c>
      <c r="X135" s="25">
        <f t="shared" si="69"/>
        <v>59.026533396137495</v>
      </c>
      <c r="Y135" s="25">
        <f t="shared" si="69"/>
        <v>59.646375507539226</v>
      </c>
      <c r="Z135" s="25">
        <f t="shared" si="69"/>
        <v>59.814628701000913</v>
      </c>
      <c r="AA135" s="25">
        <f t="shared" si="69"/>
        <v>59.529519155121449</v>
      </c>
      <c r="AB135" s="25">
        <f t="shared" si="69"/>
        <v>59.529644849614371</v>
      </c>
      <c r="AC135" s="25">
        <f t="shared" si="69"/>
        <v>59.060780693948047</v>
      </c>
      <c r="AD135" s="25">
        <f t="shared" si="69"/>
        <v>58.611706342675916</v>
      </c>
      <c r="AE135" s="25">
        <f t="shared" si="69"/>
        <v>59.006037192187343</v>
      </c>
      <c r="AF135" s="25">
        <f t="shared" si="69"/>
        <v>59.298681621024542</v>
      </c>
      <c r="AG135" s="25">
        <f t="shared" si="69"/>
        <v>61.00831863916688</v>
      </c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</row>
    <row r="136" spans="2:47" x14ac:dyDescent="0.25">
      <c r="B136" s="1" t="s">
        <v>97</v>
      </c>
      <c r="C136" s="25">
        <f t="shared" ref="C136:AF136" si="70">SUM(C114:C135)/22</f>
        <v>55.905866692259139</v>
      </c>
      <c r="D136" s="25">
        <f t="shared" si="70"/>
        <v>56.576270967197075</v>
      </c>
      <c r="E136" s="25">
        <f t="shared" si="70"/>
        <v>56.661467674887923</v>
      </c>
      <c r="F136" s="25">
        <f>SUM(F114:F135)/22</f>
        <v>57.108012361978332</v>
      </c>
      <c r="G136" s="25">
        <f t="shared" si="70"/>
        <v>57.398780239826173</v>
      </c>
      <c r="H136" s="25">
        <f t="shared" si="70"/>
        <v>57.721536192563008</v>
      </c>
      <c r="I136" s="25">
        <f t="shared" si="70"/>
        <v>58.379736838293496</v>
      </c>
      <c r="J136" s="25">
        <f t="shared" si="70"/>
        <v>58.438884582809607</v>
      </c>
      <c r="K136" s="25">
        <f t="shared" si="70"/>
        <v>58.614188090978864</v>
      </c>
      <c r="L136" s="25">
        <f t="shared" si="70"/>
        <v>58.662290021391797</v>
      </c>
      <c r="M136" s="25">
        <f t="shared" si="70"/>
        <v>58.902535022190257</v>
      </c>
      <c r="N136" s="25">
        <f t="shared" si="70"/>
        <v>58.7231731472951</v>
      </c>
      <c r="O136" s="25">
        <f t="shared" si="70"/>
        <v>58.990487472788523</v>
      </c>
      <c r="P136" s="25">
        <f t="shared" si="70"/>
        <v>58.714910028964617</v>
      </c>
      <c r="Q136" s="25">
        <f t="shared" si="70"/>
        <v>58.51781992699496</v>
      </c>
      <c r="R136" s="25">
        <f t="shared" si="70"/>
        <v>59.104601035872314</v>
      </c>
      <c r="S136" s="25">
        <f t="shared" si="70"/>
        <v>58.005926852223681</v>
      </c>
      <c r="T136" s="25">
        <f t="shared" si="70"/>
        <v>57.049779579700392</v>
      </c>
      <c r="U136" s="25">
        <f t="shared" si="70"/>
        <v>55.944916617653782</v>
      </c>
      <c r="V136" s="25">
        <f t="shared" si="70"/>
        <v>54.952517418365296</v>
      </c>
      <c r="W136" s="25">
        <f t="shared" si="70"/>
        <v>55.224882258686016</v>
      </c>
      <c r="X136" s="25">
        <f t="shared" si="70"/>
        <v>55.648690999649396</v>
      </c>
      <c r="Y136" s="25">
        <f t="shared" si="70"/>
        <v>56.295640842643706</v>
      </c>
      <c r="Z136" s="25">
        <f t="shared" si="70"/>
        <v>56.235627457711082</v>
      </c>
      <c r="AA136" s="25">
        <f t="shared" si="70"/>
        <v>56.346461813475642</v>
      </c>
      <c r="AB136" s="25">
        <f t="shared" si="70"/>
        <v>56.75059351892746</v>
      </c>
      <c r="AC136" s="25">
        <f t="shared" si="70"/>
        <v>56.286658387247734</v>
      </c>
      <c r="AD136" s="25">
        <f t="shared" si="70"/>
        <v>57.15168566266729</v>
      </c>
      <c r="AE136" s="25">
        <f t="shared" si="70"/>
        <v>57.356731155132842</v>
      </c>
      <c r="AF136" s="25">
        <f t="shared" si="70"/>
        <v>57.29107081188868</v>
      </c>
      <c r="AG136" s="25">
        <f>SUM(AG114:AG135)/22</f>
        <v>57.432895371766875</v>
      </c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</row>
    <row r="137" spans="2:47" x14ac:dyDescent="0.25">
      <c r="B137" s="1" t="s">
        <v>57</v>
      </c>
      <c r="C137" s="25">
        <f>(D108/D107)*100</f>
        <v>50.054966136696208</v>
      </c>
      <c r="D137" s="25">
        <f t="shared" ref="D137:AG137" si="71">(E108/E107)*100</f>
        <v>49.714205360005948</v>
      </c>
      <c r="E137" s="25">
        <f t="shared" si="71"/>
        <v>49.582744819890287</v>
      </c>
      <c r="F137" s="25">
        <f t="shared" si="71"/>
        <v>49.796684685162113</v>
      </c>
      <c r="G137" s="25">
        <f t="shared" si="71"/>
        <v>50.174721340372542</v>
      </c>
      <c r="H137" s="25">
        <f t="shared" si="71"/>
        <v>50.527924698191882</v>
      </c>
      <c r="I137" s="25">
        <f t="shared" si="71"/>
        <v>50.828776985157894</v>
      </c>
      <c r="J137" s="25">
        <f t="shared" si="71"/>
        <v>50.862162186848046</v>
      </c>
      <c r="K137" s="25">
        <f t="shared" si="71"/>
        <v>50.908479051227275</v>
      </c>
      <c r="L137" s="25">
        <f t="shared" si="71"/>
        <v>50.899671315625852</v>
      </c>
      <c r="M137" s="25">
        <f t="shared" si="71"/>
        <v>50.717990934291024</v>
      </c>
      <c r="N137" s="25">
        <f t="shared" si="71"/>
        <v>50.728441031437221</v>
      </c>
      <c r="O137" s="25">
        <f t="shared" si="71"/>
        <v>50.61271313869247</v>
      </c>
      <c r="P137" s="25">
        <f t="shared" si="71"/>
        <v>50.400797204051329</v>
      </c>
      <c r="Q137" s="25">
        <f t="shared" si="71"/>
        <v>50.479296197151889</v>
      </c>
      <c r="R137" s="25">
        <f t="shared" si="71"/>
        <v>50.213124262291231</v>
      </c>
      <c r="S137" s="25">
        <f t="shared" si="71"/>
        <v>49.609487697048358</v>
      </c>
      <c r="T137" s="25">
        <f t="shared" si="71"/>
        <v>49.238607696674777</v>
      </c>
      <c r="U137" s="25">
        <f t="shared" si="71"/>
        <v>49.0933132441317</v>
      </c>
      <c r="V137" s="25">
        <f t="shared" si="71"/>
        <v>49.090430539723556</v>
      </c>
      <c r="W137" s="25">
        <f t="shared" si="71"/>
        <v>49.701906388333036</v>
      </c>
      <c r="X137" s="25">
        <f t="shared" si="71"/>
        <v>50.229588691024837</v>
      </c>
      <c r="Y137" s="25">
        <f t="shared" si="71"/>
        <v>50.359730987672471</v>
      </c>
      <c r="Z137" s="25">
        <f t="shared" si="71"/>
        <v>50.34912173783502</v>
      </c>
      <c r="AA137" s="25">
        <f t="shared" si="71"/>
        <v>50.254423002861579</v>
      </c>
      <c r="AB137" s="25">
        <f t="shared" si="71"/>
        <v>50.066220936055615</v>
      </c>
      <c r="AC137" s="25">
        <f t="shared" si="71"/>
        <v>50.010175971752211</v>
      </c>
      <c r="AD137" s="25">
        <f t="shared" si="71"/>
        <v>50.049913562640704</v>
      </c>
      <c r="AE137" s="25">
        <f t="shared" si="71"/>
        <v>49.910174445506989</v>
      </c>
      <c r="AF137" s="25">
        <f t="shared" si="71"/>
        <v>49.898794578797052</v>
      </c>
      <c r="AG137" s="25">
        <f t="shared" si="71"/>
        <v>49.618135081848301</v>
      </c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</row>
    <row r="141" spans="2:47" x14ac:dyDescent="0.25">
      <c r="B141" s="1" t="s">
        <v>15</v>
      </c>
      <c r="C141" s="39">
        <v>42.756302361270471</v>
      </c>
    </row>
    <row r="142" spans="2:47" x14ac:dyDescent="0.25">
      <c r="B142" s="1" t="s">
        <v>10</v>
      </c>
      <c r="C142" s="39">
        <v>45.978079744770021</v>
      </c>
    </row>
    <row r="143" spans="2:47" x14ac:dyDescent="0.25">
      <c r="B143" s="1" t="s">
        <v>14</v>
      </c>
      <c r="C143" s="39">
        <v>47.439142186776365</v>
      </c>
    </row>
    <row r="144" spans="2:47" x14ac:dyDescent="0.25">
      <c r="B144" s="1" t="s">
        <v>5</v>
      </c>
      <c r="C144" s="39">
        <v>49.592086011306442</v>
      </c>
    </row>
    <row r="145" spans="2:3" x14ac:dyDescent="0.25">
      <c r="B145" s="1" t="s">
        <v>91</v>
      </c>
      <c r="C145" s="39">
        <v>51.044978436539935</v>
      </c>
    </row>
    <row r="146" spans="2:3" x14ac:dyDescent="0.25">
      <c r="B146" s="1" t="s">
        <v>11</v>
      </c>
      <c r="C146" s="39">
        <v>51.507246965151509</v>
      </c>
    </row>
    <row r="147" spans="2:3" x14ac:dyDescent="0.25">
      <c r="B147" s="1" t="s">
        <v>8</v>
      </c>
      <c r="C147" s="39">
        <v>52.335214478220529</v>
      </c>
    </row>
    <row r="148" spans="2:3" x14ac:dyDescent="0.25">
      <c r="B148" s="1" t="s">
        <v>21</v>
      </c>
      <c r="C148" s="39">
        <v>54.84424597703935</v>
      </c>
    </row>
    <row r="149" spans="2:3" x14ac:dyDescent="0.25">
      <c r="B149" s="1" t="s">
        <v>9</v>
      </c>
      <c r="C149" s="39">
        <v>56.215290770793061</v>
      </c>
    </row>
    <row r="150" spans="2:3" x14ac:dyDescent="0.25">
      <c r="B150" s="1" t="s">
        <v>12</v>
      </c>
      <c r="C150" s="39">
        <v>56.441856732706817</v>
      </c>
    </row>
    <row r="151" spans="2:3" x14ac:dyDescent="0.25">
      <c r="B151" s="1" t="s">
        <v>1</v>
      </c>
      <c r="C151" s="39">
        <v>57.206737103279671</v>
      </c>
    </row>
    <row r="152" spans="2:3" x14ac:dyDescent="0.25">
      <c r="B152" s="1" t="s">
        <v>97</v>
      </c>
      <c r="C152" s="39">
        <v>57.432895371766854</v>
      </c>
    </row>
    <row r="153" spans="2:3" x14ac:dyDescent="0.25">
      <c r="B153" s="1" t="s">
        <v>18</v>
      </c>
      <c r="C153" s="39">
        <v>58.508072578692619</v>
      </c>
    </row>
    <row r="154" spans="2:3" x14ac:dyDescent="0.25">
      <c r="B154" s="1" t="s">
        <v>7</v>
      </c>
      <c r="C154" s="39">
        <v>58.726688956609799</v>
      </c>
    </row>
    <row r="155" spans="2:3" x14ac:dyDescent="0.25">
      <c r="B155" s="1" t="s">
        <v>16</v>
      </c>
      <c r="C155" s="39">
        <v>59.815868634982749</v>
      </c>
    </row>
    <row r="156" spans="2:3" x14ac:dyDescent="0.25">
      <c r="B156" s="1" t="s">
        <v>4</v>
      </c>
      <c r="C156" s="39">
        <v>60.557595315329124</v>
      </c>
    </row>
    <row r="157" spans="2:3" x14ac:dyDescent="0.25">
      <c r="B157" s="1" t="s">
        <v>20</v>
      </c>
      <c r="C157" s="39">
        <v>61.00831863916688</v>
      </c>
    </row>
    <row r="158" spans="2:3" x14ac:dyDescent="0.25">
      <c r="B158" s="1" t="s">
        <v>0</v>
      </c>
      <c r="C158" s="39">
        <v>61.090528927438804</v>
      </c>
    </row>
    <row r="159" spans="2:3" x14ac:dyDescent="0.25">
      <c r="B159" s="1" t="s">
        <v>6</v>
      </c>
      <c r="C159" s="39">
        <v>61.920399963119507</v>
      </c>
    </row>
    <row r="160" spans="2:3" x14ac:dyDescent="0.25">
      <c r="B160" s="1" t="s">
        <v>3</v>
      </c>
      <c r="C160" s="39">
        <v>62.498898820952498</v>
      </c>
    </row>
    <row r="161" spans="2:3" x14ac:dyDescent="0.25">
      <c r="B161" s="1" t="s">
        <v>19</v>
      </c>
      <c r="C161" s="39">
        <v>70.362048824505351</v>
      </c>
    </row>
    <row r="162" spans="2:3" x14ac:dyDescent="0.25">
      <c r="B162" s="1" t="s">
        <v>17</v>
      </c>
      <c r="C162" s="39">
        <v>70.614182177511765</v>
      </c>
    </row>
    <row r="163" spans="2:3" x14ac:dyDescent="0.25">
      <c r="B163" s="1" t="s">
        <v>2</v>
      </c>
      <c r="C163" s="39">
        <v>73.059914572707612</v>
      </c>
    </row>
  </sheetData>
  <sortState ref="B141:C163">
    <sortCondition ref="C141:C163"/>
  </sortState>
  <mergeCells count="48">
    <mergeCell ref="B101:B102"/>
    <mergeCell ref="B103:B104"/>
    <mergeCell ref="B105:B106"/>
    <mergeCell ref="B107:B108"/>
    <mergeCell ref="B91:B92"/>
    <mergeCell ref="B93:B94"/>
    <mergeCell ref="B95:B96"/>
    <mergeCell ref="B97:B98"/>
    <mergeCell ref="B99:B100"/>
    <mergeCell ref="B81:B82"/>
    <mergeCell ref="B83:B84"/>
    <mergeCell ref="B85:B86"/>
    <mergeCell ref="B87:B88"/>
    <mergeCell ref="B89:B90"/>
    <mergeCell ref="B71:B72"/>
    <mergeCell ref="B73:B74"/>
    <mergeCell ref="B75:B76"/>
    <mergeCell ref="B77:B78"/>
    <mergeCell ref="B79:B80"/>
    <mergeCell ref="B61:B62"/>
    <mergeCell ref="B63:B64"/>
    <mergeCell ref="B65:B66"/>
    <mergeCell ref="B67:B68"/>
    <mergeCell ref="B69:B70"/>
    <mergeCell ref="B54:B55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30:B31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61:AH10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1.Coef. Gini</vt:lpstr>
      <vt:lpstr>2.Renda Média</vt:lpstr>
      <vt:lpstr>3.Renda por estrato</vt:lpstr>
      <vt:lpstr>4.Vuln. Relativa</vt:lpstr>
      <vt:lpstr>5.Raça e renda</vt:lpstr>
    </vt:vector>
  </TitlesOfParts>
  <Company>PUCRS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MDT</dc:creator>
  <cp:lastModifiedBy>MDT</cp:lastModifiedBy>
  <dcterms:created xsi:type="dcterms:W3CDTF">2020-09-03T15:13:31Z</dcterms:created>
  <dcterms:modified xsi:type="dcterms:W3CDTF">2020-10-04T21:02:27Z</dcterms:modified>
</cp:coreProperties>
</file>